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01封面" sheetId="1" r:id="rId1"/>
    <sheet name="02工程量清单编制说明" sheetId="2" r:id="rId2"/>
    <sheet name="工程清单计价表" sheetId="3" r:id="rId3"/>
    <sheet name="一般水工工程取费费率表" sheetId="4" r:id="rId4"/>
    <sheet name="单位工程综合价表" sheetId="5" r:id="rId5"/>
    <sheet name="综合单价分析表" sheetId="6" r:id="rId6"/>
    <sheet name="人工、材料、船机数量及单价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<sst xmlns="http://schemas.openxmlformats.org/spreadsheetml/2006/main" count="534" uniqueCount="291">
  <si>
    <t>表A.0.1</t>
  </si>
  <si>
    <t>灌云县中心港航工作船艇停泊区升级改造</t>
  </si>
  <si>
    <t>工程</t>
  </si>
  <si>
    <t>工程量清单</t>
  </si>
  <si>
    <t xml:space="preserve">   招标人</t>
  </si>
  <si>
    <t/>
  </si>
  <si>
    <t>(单位盖章)</t>
  </si>
  <si>
    <t xml:space="preserve">   法定代表人</t>
  </si>
  <si>
    <t xml:space="preserve">      </t>
  </si>
  <si>
    <t>(签字盖章)</t>
  </si>
  <si>
    <t xml:space="preserve">   或授权代理人</t>
  </si>
  <si>
    <t xml:space="preserve">   编制单位</t>
  </si>
  <si>
    <t>（单位盖章）</t>
  </si>
  <si>
    <t xml:space="preserve">   工程造价人员</t>
  </si>
  <si>
    <t xml:space="preserve">   及资格证书编号</t>
  </si>
  <si>
    <t xml:space="preserve">   编制日期</t>
  </si>
  <si>
    <t>工程量清单编制说明</t>
  </si>
  <si>
    <t>工程名称：灌云县中心港航工作船艇停泊区升级改造工程</t>
  </si>
  <si>
    <t>第1页共1页</t>
  </si>
  <si>
    <t xml:space="preserve">     一、工程概况</t>
  </si>
  <si>
    <t xml:space="preserve">     本次设计范围为灌云县中心港航工作船艇停泊区，主要包括道路、观景平台、绿化、停车场、休息区、橡胶护舷等。</t>
  </si>
  <si>
    <t xml:space="preserve">     二、清单编制依据</t>
  </si>
  <si>
    <t xml:space="preserve">     1、《水运工程工程量清单计价规范》（JTS271-2008）。</t>
  </si>
  <si>
    <t xml:space="preserve">     2、建设单位提供的施工图纸及设计院图纸答疑回复。</t>
  </si>
  <si>
    <t xml:space="preserve">     3、与本工程有关的标准、规范、技术资料。</t>
  </si>
  <si>
    <t xml:space="preserve">     4、招标文件。</t>
  </si>
  <si>
    <t xml:space="preserve">     5、其他有关文件、资料。</t>
  </si>
  <si>
    <t xml:space="preserve">     三、其他说明事项</t>
  </si>
  <si>
    <t xml:space="preserve">     1、本次招标范围：详见工程量清单。</t>
  </si>
  <si>
    <t xml:space="preserve">     2、本工程量清单应与招标文件中的投标须知、通用合同条款、专用合同条款、技术规范及图纸等一起阅读和理解。</t>
  </si>
  <si>
    <t xml:space="preserve">     3、分部分项工程量清单中对工程项目特征及具体做法只作重点描述，详细情况见施工图设计、技术说明及有关标准图集。组价时应结合投标人现场勘察情况包括完成所有工序工作内容的全部费用。</t>
  </si>
  <si>
    <t xml:space="preserve">     4、本次招标人提供的工程量清单中一般项目清单为招标人认为所必须的一般项目费用，投标人如认为需要其他一般项目费用，皆摊销到现有招标清单相关项目价格中。</t>
  </si>
  <si>
    <t xml:space="preserve">     5、税率根据相关文件规定按9%计取。</t>
  </si>
  <si>
    <t xml:space="preserve">     6、暂列金额为100000.00元。</t>
  </si>
  <si>
    <t xml:space="preserve">     7、专业工程暂估价（绿化工程）261687.00元。</t>
  </si>
  <si>
    <t>工程清单计价表</t>
  </si>
  <si>
    <t>序号</t>
  </si>
  <si>
    <t>项目名称</t>
  </si>
  <si>
    <t>单位</t>
  </si>
  <si>
    <t>工程量</t>
  </si>
  <si>
    <t>单价（元）</t>
  </si>
  <si>
    <t>合价（元）</t>
  </si>
  <si>
    <t>项目特征</t>
  </si>
  <si>
    <t>一</t>
  </si>
  <si>
    <t>砼道路及监控场地</t>
  </si>
  <si>
    <t>C35混凝土</t>
  </si>
  <si>
    <r>
      <rPr>
        <sz val="11"/>
        <color rgb="FF000000"/>
        <rFont val="宋体"/>
        <charset val="134"/>
      </rPr>
      <t>m</t>
    </r>
    <r>
      <rPr>
        <vertAlign val="superscript"/>
        <sz val="11"/>
        <color rgb="FF000000"/>
        <rFont val="宋体"/>
        <charset val="134"/>
      </rPr>
      <t>3</t>
    </r>
  </si>
  <si>
    <t>20cm厚，含各种缝、模板安拆、养生。</t>
  </si>
  <si>
    <t>水泥稳定碎石</t>
  </si>
  <si>
    <t>㎡</t>
  </si>
  <si>
    <t>20cm厚，水泥含量6%，含养生。</t>
  </si>
  <si>
    <t>级配碎石垫层</t>
  </si>
  <si>
    <t>15cm厚，详见图纸。</t>
  </si>
  <si>
    <t>碾压</t>
  </si>
  <si>
    <t>满足相关规范要求。</t>
  </si>
  <si>
    <t>整平</t>
  </si>
  <si>
    <t>路沿石</t>
  </si>
  <si>
    <t>m</t>
  </si>
  <si>
    <t>道路与绿化衔接处设立C30立石(350*150*1000mm)，含底座水泥砂浆等。</t>
  </si>
  <si>
    <t>道路车位划线</t>
  </si>
  <si>
    <t>项</t>
  </si>
  <si>
    <t>二</t>
  </si>
  <si>
    <t>沥青铺设及其他</t>
  </si>
  <si>
    <t>沥青铺设区</t>
  </si>
  <si>
    <t>混凝土面板冲洗干净，在混凝土路面上浇筑乳化沥青（规格：PC-2，用量：1L/m2），再铺设5cm厚度的细粒式改性沥青混合料（AC-13）面层。</t>
  </si>
  <si>
    <t>办公及监控室</t>
  </si>
  <si>
    <r>
      <rPr>
        <sz val="11"/>
        <color theme="1"/>
        <rFont val="宋体"/>
        <charset val="134"/>
        <scheme val="minor"/>
      </rPr>
      <t>移动用房（两层）；整体立柱加框架采用80×160mm镀锌大方管，墙面采用满焊满接的工艺壁厚2.5mm的金属雕花保温板，含有45%的铝锌，中间有1.5mm的聚氨酯发泡，再往里有一层铝膜，形成一个墙面，所有焊口打磨平整光滑无漏洞；含楼地面、屋面、门窗、水电等；</t>
    </r>
    <r>
      <rPr>
        <b/>
        <sz val="11"/>
        <color theme="1"/>
        <rFont val="宋体"/>
        <charset val="134"/>
        <scheme val="minor"/>
      </rPr>
      <t>前述未详之处详见图纸答疑回复</t>
    </r>
    <r>
      <rPr>
        <sz val="11"/>
        <color theme="1"/>
        <rFont val="宋体"/>
        <charset val="134"/>
        <scheme val="minor"/>
      </rPr>
      <t>；满足建设单位及相关规范要求。</t>
    </r>
  </si>
  <si>
    <t>推拉大门（L=6m、STMB-6018S）</t>
  </si>
  <si>
    <t>含轨道等，满足建设单位及相关规范要求。</t>
  </si>
  <si>
    <t>拆除及修复台阶</t>
  </si>
  <si>
    <t>拆除现场混凝土及树木</t>
  </si>
  <si>
    <t>外运距离等投标人自行考虑，满足建设单位要求。</t>
  </si>
  <si>
    <t>土方开挖回填弃置</t>
  </si>
  <si>
    <t>道路等土方工程。</t>
  </si>
  <si>
    <t>三</t>
  </si>
  <si>
    <t>栏杆</t>
  </si>
  <si>
    <t>石质栏杆（0.41m*0.41m*1.5m）</t>
  </si>
  <si>
    <t>根</t>
  </si>
  <si>
    <t>护栏高1.5m，石柱栏杆间距为2m；柱体与基础之间采用4根Φ12植筋固定。</t>
  </si>
  <si>
    <t>基础（0.9m*0.4m、钢筋砼C35）</t>
  </si>
  <si>
    <t>含钢筋。</t>
  </si>
  <si>
    <t>铁链</t>
  </si>
  <si>
    <t>铁链采用直径20mm的镀锌铁链，内长60mm。</t>
  </si>
  <si>
    <t>铝合金栏杆</t>
  </si>
  <si>
    <t>满足建设单位及相关规范要求。</t>
  </si>
  <si>
    <t>四</t>
  </si>
  <si>
    <t>给排水、消防</t>
  </si>
  <si>
    <t>雨水口</t>
  </si>
  <si>
    <t>个</t>
  </si>
  <si>
    <t>做法见图集16S518-35，含土方工程。</t>
  </si>
  <si>
    <t>雨水检查井</t>
  </si>
  <si>
    <t>做法见图集02S515-13；井盖及盖座应具备防盗功能，以防止丢失；井盖和井座采用销轴相连，开启角度不小于1200；含土方工程。</t>
  </si>
  <si>
    <t>HDPE双壁波纹管DN200</t>
  </si>
  <si>
    <t>弹性橡胶圈承插接口，管材的环向弯曲刚度不得小于8KN/m2；管底敷设300mm厚中粗砂基础层，其密实度应达到95％；含土方工程。</t>
  </si>
  <si>
    <t>HDPE双壁波纹管DN300</t>
  </si>
  <si>
    <t>钢丝网骨架聚乙烯复合管DN150</t>
  </si>
  <si>
    <t>公称壁厚9mm，公称压力1.6MPa，电热熔接口；管底敷设300mm厚中粗砂基础层，其密实度应达到90％；水压试验、冲洗消毒；含土方工程。</t>
  </si>
  <si>
    <t>钢丝网骨架聚乙烯复合管DN50</t>
  </si>
  <si>
    <t>公称壁厚4.5mm，公称压力1.6MPa，电热熔接口；管底敷设300mm厚中粗砂基础层，其密实度应达到90％；水压试验、冲洗消毒；含土方工程。</t>
  </si>
  <si>
    <t>水表井DN150</t>
  </si>
  <si>
    <t>套</t>
  </si>
  <si>
    <t>混凝土井，满足相关规范要求，含土方工程。</t>
  </si>
  <si>
    <t>阀门井</t>
  </si>
  <si>
    <t>地上式消火栓</t>
  </si>
  <si>
    <t>消火栓型号为SSF150/65-1.0，做法参考图集13S201-19；含土方工程。</t>
  </si>
  <si>
    <t>五</t>
  </si>
  <si>
    <t>电气及监控</t>
  </si>
  <si>
    <t>ZC-YJV-0.6/1kV  5*10</t>
  </si>
  <si>
    <t>ZC-YJV-0.6/1kV  5*4</t>
  </si>
  <si>
    <t>镀锌钢管SC50</t>
  </si>
  <si>
    <t>含土方工程。</t>
  </si>
  <si>
    <t>镀锌钢管SC32</t>
  </si>
  <si>
    <t>路灯配电柜</t>
  </si>
  <si>
    <t>含土方工程，基础等。</t>
  </si>
  <si>
    <t>小型电缆井孔井（0.7*0.7*0.8）</t>
  </si>
  <si>
    <t>混凝土井，含土方工程，井盖等；满足相关规范要求。</t>
  </si>
  <si>
    <t>4米路灯</t>
  </si>
  <si>
    <t>含土方工程，路灯基础，电缆管、电线及电缆等；每套配1-100W LED光源；每个路灯回路接入电源时均须按三相依次接入的原则，以确保回路三相平衡；每盏路灯在灯杆底部设安装板配熔断器作为单灯保护，熔体额定电流4A；路灯设置时控控制器；道路部分平均照度不低于10lx；照明选用高效节能型光源灯具，采用分路控制灯具启闭，以节省用电；满足相关规范要求。</t>
  </si>
  <si>
    <t>接地</t>
  </si>
  <si>
    <t>含土方工程，照明高杆、箱体外壳等本项目所有接地，详见图纸。</t>
  </si>
  <si>
    <t>室外监控摄像头及附件</t>
  </si>
  <si>
    <r>
      <rPr>
        <sz val="11"/>
        <color theme="1"/>
        <rFont val="宋体"/>
        <charset val="134"/>
        <scheme val="minor"/>
      </rPr>
      <t>球形一体化变焦摄像机，防护等级不小于IP66，像素不小于400万像素；安装在照明路灯杆上；</t>
    </r>
    <r>
      <rPr>
        <b/>
        <sz val="11"/>
        <color theme="1"/>
        <rFont val="宋体"/>
        <charset val="134"/>
        <scheme val="minor"/>
      </rPr>
      <t>报价中含视频切换矩阵、液晶监视器、数字录像机及控制键盘等费用</t>
    </r>
    <r>
      <rPr>
        <sz val="11"/>
        <color theme="1"/>
        <rFont val="宋体"/>
        <charset val="134"/>
        <scheme val="minor"/>
      </rPr>
      <t>；监控系统所有设备均采用集中UPS集中供电，在监控室内设置UPS，后备时间不小于2小时；满足建设单位及相关规范要求。</t>
    </r>
  </si>
  <si>
    <t>4芯光缆</t>
  </si>
  <si>
    <t>镀锌钢管SC25</t>
  </si>
  <si>
    <t>RVVS-(3X4)</t>
  </si>
  <si>
    <t>六</t>
  </si>
  <si>
    <t>停泊平台</t>
  </si>
  <si>
    <t>拆除砼墙体</t>
  </si>
  <si>
    <t>拆除物外运距离等投标人自行考虑。</t>
  </si>
  <si>
    <t>C30混凝土</t>
  </si>
  <si>
    <t>含在平台中设置两个上下船舶台阶平台，满足船舶使用要求；模板安拆等。</t>
  </si>
  <si>
    <t>开挖土方量</t>
  </si>
  <si>
    <t>土方外运距离等投标人自行考虑。</t>
  </si>
  <si>
    <t>系船柱</t>
  </si>
  <si>
    <t>150KN系船柱，满足相关规范要求。</t>
  </si>
  <si>
    <t>橡胶护舷</t>
  </si>
  <si>
    <t>400拱形橡胶护舷，满足相关规范要求。</t>
  </si>
  <si>
    <t>C10混凝土垫层</t>
  </si>
  <si>
    <t>含模板安拆等。</t>
  </si>
  <si>
    <t>回填土方量</t>
  </si>
  <si>
    <t>土方运距等投标人自行考虑。</t>
  </si>
  <si>
    <t>七</t>
  </si>
  <si>
    <t>疏浚</t>
  </si>
  <si>
    <t>疏浚土</t>
  </si>
  <si>
    <t>抛泥区建设单位不提供，投标人自行考虑，产生费用自行考虑在投标报价中。</t>
  </si>
  <si>
    <t>八</t>
  </si>
  <si>
    <t>暂列金额</t>
  </si>
  <si>
    <t>九</t>
  </si>
  <si>
    <t>绿化工程</t>
  </si>
  <si>
    <t>专业工程暂估价</t>
  </si>
  <si>
    <t>十</t>
  </si>
  <si>
    <t>合  计</t>
  </si>
  <si>
    <t>一般水工工程 取费费率表</t>
  </si>
  <si>
    <t>费率名称</t>
  </si>
  <si>
    <t>默认费率(%)</t>
  </si>
  <si>
    <t>费率(%)</t>
  </si>
  <si>
    <t>其他直接费率</t>
  </si>
  <si>
    <t>（1）</t>
  </si>
  <si>
    <r>
      <rPr>
        <sz val="10"/>
        <color rgb="FF000000"/>
        <rFont val="宋体"/>
        <charset val="134"/>
      </rPr>
      <t xml:space="preserve">  </t>
    </r>
    <r>
      <rPr>
        <sz val="10"/>
        <color rgb="FF000000"/>
        <rFont val="宋体"/>
        <charset val="134"/>
      </rPr>
      <t>安全文明施工费率</t>
    </r>
  </si>
  <si>
    <t>（2）</t>
  </si>
  <si>
    <r>
      <rPr>
        <sz val="10"/>
        <color rgb="FF000000"/>
        <rFont val="宋体"/>
        <charset val="134"/>
      </rPr>
      <t xml:space="preserve">  </t>
    </r>
    <r>
      <rPr>
        <sz val="10"/>
        <color rgb="FF000000"/>
        <rFont val="宋体"/>
        <charset val="134"/>
      </rPr>
      <t>临时设施费率</t>
    </r>
  </si>
  <si>
    <t>（3）</t>
  </si>
  <si>
    <r>
      <rPr>
        <sz val="10"/>
        <color rgb="FF000000"/>
        <rFont val="宋体"/>
        <charset val="134"/>
      </rPr>
      <t xml:space="preserve">  </t>
    </r>
    <r>
      <rPr>
        <sz val="10"/>
        <color rgb="FF000000"/>
        <rFont val="宋体"/>
        <charset val="134"/>
      </rPr>
      <t>冬季雨季及夜间施工增加费率</t>
    </r>
  </si>
  <si>
    <t>（4）</t>
  </si>
  <si>
    <r>
      <rPr>
        <sz val="10"/>
        <color rgb="FF000000"/>
        <rFont val="宋体"/>
        <charset val="134"/>
      </rPr>
      <t xml:space="preserve">  </t>
    </r>
    <r>
      <rPr>
        <sz val="10"/>
        <color rgb="FF000000"/>
        <rFont val="宋体"/>
        <charset val="134"/>
      </rPr>
      <t>材料二次倒运费率</t>
    </r>
  </si>
  <si>
    <t>（5）</t>
  </si>
  <si>
    <r>
      <rPr>
        <sz val="10"/>
        <color rgb="FF000000"/>
        <rFont val="宋体"/>
        <charset val="134"/>
      </rPr>
      <t xml:space="preserve">  </t>
    </r>
    <r>
      <rPr>
        <sz val="10"/>
        <color rgb="FF000000"/>
        <rFont val="宋体"/>
        <charset val="134"/>
      </rPr>
      <t>施工辅助费率</t>
    </r>
  </si>
  <si>
    <t>（6）</t>
  </si>
  <si>
    <r>
      <rPr>
        <sz val="10"/>
        <color rgb="FF000000"/>
        <rFont val="宋体"/>
        <charset val="134"/>
      </rPr>
      <t xml:space="preserve">  </t>
    </r>
    <r>
      <rPr>
        <sz val="10"/>
        <color rgb="FF000000"/>
        <rFont val="宋体"/>
        <charset val="134"/>
      </rPr>
      <t>施工队伍进退场费率</t>
    </r>
  </si>
  <si>
    <t>（7）</t>
  </si>
  <si>
    <r>
      <rPr>
        <sz val="10"/>
        <color rgb="FF000000"/>
        <rFont val="宋体"/>
        <charset val="134"/>
      </rPr>
      <t xml:space="preserve">  </t>
    </r>
    <r>
      <rPr>
        <sz val="10"/>
        <color rgb="FF000000"/>
        <rFont val="宋体"/>
        <charset val="134"/>
      </rPr>
      <t>外海工程拖船费率</t>
    </r>
  </si>
  <si>
    <t>规费费率</t>
  </si>
  <si>
    <r>
      <rPr>
        <sz val="10"/>
        <color rgb="FF000000"/>
        <rFont val="宋体"/>
        <charset val="134"/>
      </rPr>
      <t xml:space="preserve">  </t>
    </r>
    <r>
      <rPr>
        <sz val="10"/>
        <color rgb="FF000000"/>
        <rFont val="宋体"/>
        <charset val="134"/>
      </rPr>
      <t>社会保险费和住房公积金费率</t>
    </r>
  </si>
  <si>
    <r>
      <rPr>
        <sz val="10"/>
        <color rgb="FF000000"/>
        <rFont val="宋体"/>
        <charset val="134"/>
      </rPr>
      <t xml:space="preserve">  </t>
    </r>
    <r>
      <rPr>
        <sz val="10"/>
        <color rgb="FF000000"/>
        <rFont val="宋体"/>
        <charset val="134"/>
      </rPr>
      <t>其他费率</t>
    </r>
  </si>
  <si>
    <t>企业管理费率</t>
  </si>
  <si>
    <t>利润率</t>
  </si>
  <si>
    <t>大型土石方填料利润率</t>
  </si>
  <si>
    <t>税率</t>
  </si>
  <si>
    <t>独立费含税费率(即1+税率)</t>
  </si>
  <si>
    <t>单位工程综合价表</t>
  </si>
  <si>
    <t>编号</t>
  </si>
  <si>
    <t>分部分项工程名称</t>
  </si>
  <si>
    <t>工程数量</t>
  </si>
  <si>
    <t>综合单价</t>
  </si>
  <si>
    <t>合价</t>
  </si>
  <si>
    <r>
      <rPr>
        <sz val="10"/>
        <color rgb="FF000000"/>
        <rFont val="宋体"/>
        <charset val="134"/>
      </rPr>
      <t xml:space="preserve">100 </t>
    </r>
    <r>
      <rPr>
        <sz val="10"/>
        <color rgb="FF000000"/>
        <rFont val="宋体"/>
        <charset val="134"/>
      </rPr>
      <t xml:space="preserve"> </t>
    </r>
    <r>
      <rPr>
        <sz val="10"/>
        <color rgb="FF000000"/>
        <rFont val="宋体"/>
        <charset val="134"/>
      </rPr>
      <t>砼道路</t>
    </r>
  </si>
  <si>
    <t>100100107001</t>
  </si>
  <si>
    <t>C35混凝土道路</t>
  </si>
  <si>
    <t>m3</t>
  </si>
  <si>
    <t>100503001001</t>
  </si>
  <si>
    <t>水泥稳定碎石层（20cm厚）</t>
  </si>
  <si>
    <t>m2</t>
  </si>
  <si>
    <t>100503001002</t>
  </si>
  <si>
    <t>100401006001</t>
  </si>
  <si>
    <t>场地碾压</t>
  </si>
  <si>
    <t>100401005001</t>
  </si>
  <si>
    <t>场地平整</t>
  </si>
  <si>
    <t>100100116003</t>
  </si>
  <si>
    <t>道路划线</t>
  </si>
  <si>
    <r>
      <rPr>
        <sz val="10"/>
        <color rgb="FF000000"/>
        <rFont val="宋体"/>
        <charset val="134"/>
      </rPr>
      <t xml:space="preserve">100 </t>
    </r>
    <r>
      <rPr>
        <sz val="10"/>
        <color rgb="FF000000"/>
        <rFont val="宋体"/>
        <charset val="134"/>
      </rPr>
      <t xml:space="preserve"> </t>
    </r>
    <r>
      <rPr>
        <sz val="10"/>
        <color rgb="FF000000"/>
        <rFont val="宋体"/>
        <charset val="134"/>
      </rPr>
      <t>砼道路 小计</t>
    </r>
  </si>
  <si>
    <r>
      <rPr>
        <sz val="10"/>
        <color rgb="FF000000"/>
        <rFont val="宋体"/>
        <charset val="134"/>
      </rPr>
      <t xml:space="preserve">200 </t>
    </r>
    <r>
      <rPr>
        <sz val="10"/>
        <color rgb="FF000000"/>
        <rFont val="宋体"/>
        <charset val="134"/>
      </rPr>
      <t xml:space="preserve"> </t>
    </r>
    <r>
      <rPr>
        <sz val="10"/>
        <color rgb="FF000000"/>
        <rFont val="宋体"/>
        <charset val="134"/>
      </rPr>
      <t>沥青铺设及其他</t>
    </r>
  </si>
  <si>
    <t>100403027001</t>
  </si>
  <si>
    <t>100100116004</t>
  </si>
  <si>
    <t>100100116005</t>
  </si>
  <si>
    <t>101000020005</t>
  </si>
  <si>
    <t>101000020006</t>
  </si>
  <si>
    <t>100401001001</t>
  </si>
  <si>
    <r>
      <rPr>
        <sz val="10"/>
        <color rgb="FF000000"/>
        <rFont val="宋体"/>
        <charset val="134"/>
      </rPr>
      <t xml:space="preserve">200 </t>
    </r>
    <r>
      <rPr>
        <sz val="10"/>
        <color rgb="FF000000"/>
        <rFont val="宋体"/>
        <charset val="134"/>
      </rPr>
      <t xml:space="preserve"> </t>
    </r>
    <r>
      <rPr>
        <sz val="10"/>
        <color rgb="FF000000"/>
        <rFont val="宋体"/>
        <charset val="134"/>
      </rPr>
      <t>沥青铺设及其他 小计</t>
    </r>
  </si>
  <si>
    <r>
      <rPr>
        <sz val="10"/>
        <color rgb="FF000000"/>
        <rFont val="宋体"/>
        <charset val="134"/>
      </rPr>
      <t xml:space="preserve">300 </t>
    </r>
    <r>
      <rPr>
        <sz val="10"/>
        <color rgb="FF000000"/>
        <rFont val="宋体"/>
        <charset val="134"/>
      </rPr>
      <t xml:space="preserve"> </t>
    </r>
    <r>
      <rPr>
        <sz val="10"/>
        <color rgb="FF000000"/>
        <rFont val="宋体"/>
        <charset val="134"/>
      </rPr>
      <t>栏杆</t>
    </r>
  </si>
  <si>
    <t>101100035001</t>
  </si>
  <si>
    <t>石材护栏（0.41m*0.41m*1.5m）</t>
  </si>
  <si>
    <t>100702057001</t>
  </si>
  <si>
    <t>C35混凝土基础</t>
  </si>
  <si>
    <t>100800020001</t>
  </si>
  <si>
    <r>
      <rPr>
        <sz val="10"/>
        <color rgb="FF000000"/>
        <rFont val="宋体"/>
        <charset val="134"/>
      </rPr>
      <t xml:space="preserve">300 </t>
    </r>
    <r>
      <rPr>
        <sz val="10"/>
        <color rgb="FF000000"/>
        <rFont val="宋体"/>
        <charset val="134"/>
      </rPr>
      <t xml:space="preserve"> </t>
    </r>
    <r>
      <rPr>
        <sz val="10"/>
        <color rgb="FF000000"/>
        <rFont val="宋体"/>
        <charset val="134"/>
      </rPr>
      <t>栏杆 小计</t>
    </r>
  </si>
  <si>
    <r>
      <rPr>
        <sz val="10"/>
        <color rgb="FF000000"/>
        <rFont val="宋体"/>
        <charset val="134"/>
      </rPr>
      <t xml:space="preserve">400 </t>
    </r>
    <r>
      <rPr>
        <sz val="10"/>
        <color rgb="FF000000"/>
        <rFont val="宋体"/>
        <charset val="134"/>
      </rPr>
      <t xml:space="preserve"> </t>
    </r>
    <r>
      <rPr>
        <sz val="10"/>
        <color rgb="FF000000"/>
        <rFont val="宋体"/>
        <charset val="134"/>
      </rPr>
      <t>给排水、消防</t>
    </r>
  </si>
  <si>
    <t>座</t>
  </si>
  <si>
    <t>101100028001</t>
  </si>
  <si>
    <t>101100028002</t>
  </si>
  <si>
    <t>101100028004</t>
  </si>
  <si>
    <t>101100028003</t>
  </si>
  <si>
    <t>101303090001</t>
  </si>
  <si>
    <r>
      <rPr>
        <sz val="10"/>
        <color rgb="FF000000"/>
        <rFont val="宋体"/>
        <charset val="134"/>
      </rPr>
      <t xml:space="preserve">400 </t>
    </r>
    <r>
      <rPr>
        <sz val="10"/>
        <color rgb="FF000000"/>
        <rFont val="宋体"/>
        <charset val="134"/>
      </rPr>
      <t xml:space="preserve"> </t>
    </r>
    <r>
      <rPr>
        <sz val="10"/>
        <color rgb="FF000000"/>
        <rFont val="宋体"/>
        <charset val="134"/>
      </rPr>
      <t>给排水、消防 小计</t>
    </r>
  </si>
  <si>
    <r>
      <rPr>
        <sz val="10"/>
        <color rgb="FF000000"/>
        <rFont val="宋体"/>
        <charset val="134"/>
      </rPr>
      <t xml:space="preserve">600 </t>
    </r>
    <r>
      <rPr>
        <sz val="10"/>
        <color rgb="FF000000"/>
        <rFont val="宋体"/>
        <charset val="134"/>
      </rPr>
      <t xml:space="preserve"> </t>
    </r>
    <r>
      <rPr>
        <sz val="10"/>
        <color rgb="FF000000"/>
        <rFont val="宋体"/>
        <charset val="134"/>
      </rPr>
      <t>电气及监控</t>
    </r>
  </si>
  <si>
    <t>101302060001</t>
  </si>
  <si>
    <r>
      <rPr>
        <sz val="10"/>
        <color rgb="FF000000"/>
        <rFont val="宋体"/>
        <charset val="134"/>
      </rPr>
      <t xml:space="preserve">YJV22-1kV </t>
    </r>
    <r>
      <rPr>
        <sz val="10"/>
        <color rgb="FF000000"/>
        <rFont val="宋体"/>
        <charset val="134"/>
      </rPr>
      <t xml:space="preserve"> </t>
    </r>
    <r>
      <rPr>
        <sz val="10"/>
        <color rgb="FF000000"/>
        <rFont val="宋体"/>
        <charset val="134"/>
      </rPr>
      <t>5*10</t>
    </r>
  </si>
  <si>
    <t>101302060002</t>
  </si>
  <si>
    <r>
      <rPr>
        <sz val="10"/>
        <color rgb="FF000000"/>
        <rFont val="宋体"/>
        <charset val="134"/>
      </rPr>
      <t xml:space="preserve">YJV22-1kV </t>
    </r>
    <r>
      <rPr>
        <sz val="10"/>
        <color rgb="FF000000"/>
        <rFont val="宋体"/>
        <charset val="134"/>
      </rPr>
      <t xml:space="preserve"> </t>
    </r>
    <r>
      <rPr>
        <sz val="10"/>
        <color rgb="FF000000"/>
        <rFont val="宋体"/>
        <charset val="134"/>
      </rPr>
      <t>5*4</t>
    </r>
  </si>
  <si>
    <t>101302060003</t>
  </si>
  <si>
    <t>101302060004</t>
  </si>
  <si>
    <t>101302030001</t>
  </si>
  <si>
    <t>101303090002</t>
  </si>
  <si>
    <t>101410004001</t>
  </si>
  <si>
    <t>100903018001</t>
  </si>
  <si>
    <t>台</t>
  </si>
  <si>
    <t>101302060005</t>
  </si>
  <si>
    <t>光缆</t>
  </si>
  <si>
    <t>101302060006</t>
  </si>
  <si>
    <t>101302060007</t>
  </si>
  <si>
    <r>
      <rPr>
        <sz val="10"/>
        <color rgb="FF000000"/>
        <rFont val="宋体"/>
        <charset val="134"/>
      </rPr>
      <t xml:space="preserve">600 </t>
    </r>
    <r>
      <rPr>
        <sz val="10"/>
        <color rgb="FF000000"/>
        <rFont val="宋体"/>
        <charset val="134"/>
      </rPr>
      <t xml:space="preserve"> </t>
    </r>
    <r>
      <rPr>
        <sz val="10"/>
        <color rgb="FF000000"/>
        <rFont val="宋体"/>
        <charset val="134"/>
      </rPr>
      <t>电气及监控 小计</t>
    </r>
  </si>
  <si>
    <r>
      <rPr>
        <sz val="10"/>
        <color rgb="FF000000"/>
        <rFont val="宋体"/>
        <charset val="134"/>
      </rPr>
      <t xml:space="preserve">700 </t>
    </r>
    <r>
      <rPr>
        <sz val="10"/>
        <color rgb="FF000000"/>
        <rFont val="宋体"/>
        <charset val="134"/>
      </rPr>
      <t xml:space="preserve"> </t>
    </r>
    <r>
      <rPr>
        <sz val="10"/>
        <color rgb="FF000000"/>
        <rFont val="宋体"/>
        <charset val="134"/>
      </rPr>
      <t>停泊平台</t>
    </r>
  </si>
  <si>
    <t>101000013001</t>
  </si>
  <si>
    <t>拆除混凝土</t>
  </si>
  <si>
    <t>100702100001</t>
  </si>
  <si>
    <t>开挖土方</t>
  </si>
  <si>
    <t>101000004001</t>
  </si>
  <si>
    <t>101000001001</t>
  </si>
  <si>
    <t>100602063001</t>
  </si>
  <si>
    <t>100401004001</t>
  </si>
  <si>
    <t>回填土方</t>
  </si>
  <si>
    <r>
      <rPr>
        <sz val="10"/>
        <color rgb="FF000000"/>
        <rFont val="宋体"/>
        <charset val="134"/>
      </rPr>
      <t xml:space="preserve">700 </t>
    </r>
    <r>
      <rPr>
        <sz val="10"/>
        <color rgb="FF000000"/>
        <rFont val="宋体"/>
        <charset val="134"/>
      </rPr>
      <t xml:space="preserve"> </t>
    </r>
    <r>
      <rPr>
        <sz val="10"/>
        <color rgb="FF000000"/>
        <rFont val="宋体"/>
        <charset val="134"/>
      </rPr>
      <t>停泊平台 小计</t>
    </r>
  </si>
  <si>
    <r>
      <rPr>
        <sz val="10"/>
        <color rgb="FF000000"/>
        <rFont val="宋体"/>
        <charset val="134"/>
      </rPr>
      <t xml:space="preserve">900 </t>
    </r>
    <r>
      <rPr>
        <sz val="10"/>
        <color rgb="FF000000"/>
        <rFont val="宋体"/>
        <charset val="134"/>
      </rPr>
      <t xml:space="preserve"> </t>
    </r>
    <r>
      <rPr>
        <sz val="10"/>
        <color rgb="FF000000"/>
        <rFont val="宋体"/>
        <charset val="134"/>
      </rPr>
      <t>疏浚</t>
    </r>
  </si>
  <si>
    <t>100200001001</t>
  </si>
  <si>
    <r>
      <rPr>
        <sz val="10"/>
        <color rgb="FF000000"/>
        <rFont val="宋体"/>
        <charset val="134"/>
      </rPr>
      <t xml:space="preserve">900 </t>
    </r>
    <r>
      <rPr>
        <sz val="10"/>
        <color rgb="FF000000"/>
        <rFont val="宋体"/>
        <charset val="134"/>
      </rPr>
      <t xml:space="preserve"> </t>
    </r>
    <r>
      <rPr>
        <sz val="10"/>
        <color rgb="FF000000"/>
        <rFont val="宋体"/>
        <charset val="134"/>
      </rPr>
      <t>疏浚 小计</t>
    </r>
  </si>
  <si>
    <t xml:space="preserve">    单位工程费合计</t>
  </si>
  <si>
    <t>综合单价分析表</t>
  </si>
  <si>
    <t>清单项目编码:</t>
  </si>
  <si>
    <t>清单项目名称:</t>
  </si>
  <si>
    <t>第 页 共 页</t>
  </si>
  <si>
    <t>名称</t>
  </si>
  <si>
    <t>型号规格</t>
  </si>
  <si>
    <t>计量单位</t>
  </si>
  <si>
    <t>数量</t>
  </si>
  <si>
    <t>单价(元)</t>
  </si>
  <si>
    <t>合价(元)</t>
  </si>
  <si>
    <t>基价定额直接费</t>
  </si>
  <si>
    <t>市场价定额直接费</t>
  </si>
  <si>
    <t>人工费</t>
  </si>
  <si>
    <t>材料费</t>
  </si>
  <si>
    <t>2.2.1</t>
  </si>
  <si>
    <t>2.2.2</t>
  </si>
  <si>
    <t>2.2.3</t>
  </si>
  <si>
    <t>2.2.4</t>
  </si>
  <si>
    <t>机械使用费</t>
  </si>
  <si>
    <t>2.3.1</t>
  </si>
  <si>
    <t>2.3.2</t>
  </si>
  <si>
    <t>其他直接费</t>
  </si>
  <si>
    <t>企业管理费</t>
  </si>
  <si>
    <t>利润</t>
  </si>
  <si>
    <t>规费</t>
  </si>
  <si>
    <t>税金</t>
  </si>
  <si>
    <t>专项税费</t>
  </si>
  <si>
    <t>合计</t>
  </si>
  <si>
    <t>单价</t>
  </si>
  <si>
    <t>人工、材料、船机数量及单价表</t>
  </si>
  <si>
    <t>名 称 及 规 格</t>
  </si>
  <si>
    <t>单 价 (元)</t>
  </si>
  <si>
    <t>数 量</t>
  </si>
  <si>
    <t>合 计 (元)</t>
  </si>
  <si>
    <t>基 价</t>
  </si>
  <si>
    <t>市场价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</si>
</sst>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b/>
      <sz val="16"/>
      <color rgb="FF000000"/>
      <name val="宋体"/>
      <charset val="134"/>
    </font>
    <font>
      <sz val="11"/>
      <color rgb="FF000000"/>
      <name val="宋体"/>
      <charset val="134"/>
    </font>
    <font>
      <sz val="10"/>
      <color rgb="FF000000"/>
      <name val="宋体"/>
      <charset val="134"/>
    </font>
    <font>
      <sz val="9"/>
      <color rgb="FF000000"/>
      <name val="宋体"/>
      <charset val="134"/>
    </font>
    <font>
      <b/>
      <sz val="14"/>
      <color rgb="FF000000"/>
      <name val="宋体"/>
      <charset val="134"/>
    </font>
    <font>
      <b/>
      <sz val="11"/>
      <color rgb="FF000000"/>
      <name val="宋体"/>
      <charset val="134"/>
    </font>
    <font>
      <b/>
      <sz val="11"/>
      <color theme="1"/>
      <name val="宋体"/>
      <charset val="134"/>
      <scheme val="minor"/>
    </font>
    <font>
      <sz val="11"/>
      <name val="宋体"/>
      <charset val="134"/>
    </font>
    <font>
      <sz val="12"/>
      <color rgb="FF000000"/>
      <name val="宋体"/>
      <charset val="134"/>
    </font>
    <font>
      <sz val="9"/>
      <color indexed="8"/>
      <name val="宋体"/>
      <charset val="134"/>
    </font>
    <font>
      <sz val="9"/>
      <color indexed="0"/>
      <name val="宋体"/>
      <charset val="134"/>
    </font>
    <font>
      <b/>
      <sz val="20"/>
      <color indexed="0"/>
      <name val="宋体"/>
      <charset val="134"/>
    </font>
    <font>
      <sz val="12"/>
      <color indexed="0"/>
      <name val="宋体"/>
      <charset val="134"/>
    </font>
    <font>
      <u/>
      <sz val="9"/>
      <color indexed="0"/>
      <name val="宋体"/>
      <charset val="134"/>
    </font>
    <font>
      <sz val="12"/>
      <color indexed="8"/>
      <name val="宋体"/>
      <charset val="134"/>
    </font>
    <font>
      <u/>
      <sz val="14"/>
      <color indexed="8"/>
      <name val="宋体"/>
      <charset val="134"/>
    </font>
    <font>
      <sz val="14"/>
      <color indexed="8"/>
      <name val="宋体"/>
      <charset val="134"/>
    </font>
    <font>
      <b/>
      <sz val="2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9"/>
      </right>
      <top/>
      <bottom style="thin">
        <color indexe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8">
    <xf numFmtId="0" fontId="0" fillId="0" borderId="0" xfId="0">
      <alignment vertical="center"/>
    </xf>
    <xf numFmtId="0" fontId="1" fillId="2" borderId="0" xfId="0" applyFont="1" applyFill="1" applyAlignment="1">
      <alignment horizont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right" wrapText="1"/>
    </xf>
    <xf numFmtId="176" fontId="3" fillId="2" borderId="1" xfId="0"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176" fontId="0" fillId="0" borderId="0" xfId="0" applyNumberFormat="1">
      <alignment vertical="center"/>
    </xf>
    <xf numFmtId="176" fontId="1" fillId="2" borderId="0" xfId="0" applyNumberFormat="1" applyFont="1" applyFill="1" applyAlignment="1">
      <alignment horizontal="center" wrapText="1"/>
    </xf>
    <xf numFmtId="176" fontId="2"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2" xfId="0" applyNumberFormat="1" applyFont="1" applyFill="1" applyBorder="1" applyAlignment="1">
      <alignment horizontal="right" vertical="center" wrapText="1"/>
    </xf>
    <xf numFmtId="176" fontId="3" fillId="2" borderId="3" xfId="0"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176" fontId="3" fillId="2" borderId="3" xfId="0" applyNumberFormat="1" applyFont="1" applyFill="1" applyBorder="1" applyAlignment="1">
      <alignment horizontal="center" vertical="center"/>
    </xf>
    <xf numFmtId="0" fontId="5" fillId="2" borderId="0" xfId="0" applyFont="1" applyFill="1" applyAlignment="1">
      <alignment horizontal="center" wrapText="1"/>
    </xf>
    <xf numFmtId="49" fontId="3" fillId="2"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76" fontId="6" fillId="0" borderId="1" xfId="0" applyNumberFormat="1" applyFont="1" applyBorder="1" applyAlignment="1">
      <alignment horizontal="right" vertical="center"/>
    </xf>
    <xf numFmtId="0" fontId="0" fillId="0" borderId="1" xfId="0" applyBorder="1" applyAlignment="1">
      <alignment vertical="center" wrapText="1"/>
    </xf>
    <xf numFmtId="176" fontId="8" fillId="0" borderId="1" xfId="0" applyNumberFormat="1" applyFont="1" applyBorder="1" applyAlignment="1">
      <alignment horizontal="right" vertical="center"/>
    </xf>
    <xf numFmtId="0" fontId="0" fillId="0" borderId="1" xfId="0" applyFont="1" applyBorder="1" applyAlignment="1">
      <alignment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176" fontId="2" fillId="0" borderId="4" xfId="0" applyNumberFormat="1" applyFont="1" applyBorder="1" applyAlignment="1">
      <alignment horizontal="center" vertical="center"/>
    </xf>
    <xf numFmtId="0" fontId="2"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76" fontId="6" fillId="0" borderId="4"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10" fillId="0" borderId="5" xfId="0" applyFont="1" applyFill="1" applyBorder="1" applyAlignment="1"/>
    <xf numFmtId="0" fontId="11" fillId="3" borderId="0" xfId="0" applyFont="1" applyFill="1" applyAlignment="1">
      <alignment horizontal="left" vertical="center" wrapText="1"/>
    </xf>
    <xf numFmtId="0" fontId="11" fillId="3" borderId="0" xfId="0" applyFont="1" applyFill="1" applyAlignment="1">
      <alignment horizontal="right" vertical="center" wrapText="1"/>
    </xf>
    <xf numFmtId="0" fontId="12" fillId="3" borderId="0" xfId="0" applyFont="1" applyFill="1" applyAlignment="1">
      <alignment horizontal="center" vertical="center" wrapText="1"/>
    </xf>
    <xf numFmtId="0" fontId="11" fillId="3" borderId="0" xfId="0" applyFont="1" applyFill="1" applyAlignment="1">
      <alignment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10"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0" xfId="0" applyFont="1" applyFill="1" applyBorder="1" applyAlignment="1">
      <alignment horizontal="left" vertical="center" wrapText="1"/>
    </xf>
    <xf numFmtId="0" fontId="13" fillId="3" borderId="0" xfId="0" applyFont="1" applyFill="1" applyBorder="1" applyAlignment="1">
      <alignment horizontal="right" vertical="center" wrapText="1"/>
    </xf>
    <xf numFmtId="0" fontId="13" fillId="3" borderId="10" xfId="0" applyFont="1" applyFill="1" applyBorder="1" applyAlignment="1">
      <alignment horizontal="right"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2" xfId="0" applyFont="1" applyFill="1" applyBorder="1" applyAlignment="1">
      <alignment horizontal="right" vertical="center" wrapText="1"/>
    </xf>
    <xf numFmtId="0" fontId="13" fillId="3" borderId="13" xfId="0" applyFont="1" applyFill="1" applyBorder="1" applyAlignment="1">
      <alignment horizontal="right" vertical="center" wrapText="1"/>
    </xf>
    <xf numFmtId="0" fontId="13" fillId="3" borderId="0" xfId="0" applyFont="1" applyFill="1" applyAlignment="1">
      <alignment horizontal="left" wrapText="1"/>
    </xf>
    <xf numFmtId="0" fontId="11" fillId="3" borderId="0" xfId="0" applyFont="1" applyFill="1" applyAlignment="1">
      <alignment horizontal="left" wrapText="1"/>
    </xf>
    <xf numFmtId="0" fontId="14" fillId="3" borderId="0" xfId="0" applyFont="1" applyFill="1" applyAlignment="1">
      <alignment horizontal="left" vertical="center" wrapText="1"/>
    </xf>
    <xf numFmtId="0" fontId="14" fillId="3" borderId="0" xfId="0" applyFont="1" applyFill="1" applyAlignment="1">
      <alignment horizontal="center" vertical="center" wrapText="1"/>
    </xf>
    <xf numFmtId="49" fontId="15" fillId="2" borderId="0" xfId="0" applyNumberFormat="1" applyFont="1" applyFill="1" applyBorder="1" applyAlignment="1" applyProtection="1">
      <alignment horizontal="right" vertical="center" wrapText="1"/>
    </xf>
    <xf numFmtId="0" fontId="0" fillId="0" borderId="0" xfId="0" applyFill="1" applyBorder="1" applyAlignment="1">
      <alignment vertical="center"/>
    </xf>
    <xf numFmtId="49" fontId="16" fillId="2" borderId="0" xfId="0" applyNumberFormat="1" applyFont="1" applyFill="1" applyBorder="1" applyAlignment="1" applyProtection="1">
      <alignment horizontal="right" vertical="center" wrapText="1"/>
    </xf>
    <xf numFmtId="49" fontId="17" fillId="2" borderId="0" xfId="0" applyNumberFormat="1" applyFont="1" applyFill="1" applyBorder="1" applyAlignment="1" applyProtection="1">
      <alignment horizontal="left" vertical="center" wrapText="1"/>
    </xf>
    <xf numFmtId="49" fontId="18" fillId="2" borderId="0" xfId="0" applyNumberFormat="1" applyFont="1" applyFill="1" applyBorder="1" applyAlignment="1" applyProtection="1">
      <alignment horizontal="center" vertical="center" wrapText="1"/>
    </xf>
    <xf numFmtId="49" fontId="17" fillId="2" borderId="0" xfId="0" applyNumberFormat="1" applyFont="1" applyFill="1" applyBorder="1" applyAlignment="1" applyProtection="1">
      <alignment horizontal="left" wrapText="1"/>
    </xf>
    <xf numFmtId="49" fontId="15" fillId="2" borderId="14" xfId="0" applyNumberFormat="1" applyFont="1" applyFill="1" applyBorder="1" applyAlignment="1" applyProtection="1">
      <alignment horizontal="center" wrapText="1"/>
    </xf>
    <xf numFmtId="49" fontId="15" fillId="2" borderId="0" xfId="0" applyNumberFormat="1" applyFont="1" applyFill="1" applyBorder="1" applyAlignment="1" applyProtection="1">
      <alignment horizontal="left" wrapText="1"/>
    </xf>
    <xf numFmtId="49" fontId="15" fillId="2" borderId="14" xfId="0" applyNumberFormat="1" applyFont="1" applyFill="1" applyBorder="1" applyAlignment="1" applyProtection="1">
      <alignment horizontal="left" wrapText="1"/>
    </xf>
    <xf numFmtId="49" fontId="15" fillId="2" borderId="15" xfId="0" applyNumberFormat="1" applyFont="1" applyFill="1" applyBorder="1" applyAlignment="1" applyProtection="1">
      <alignment horizontal="left" wrapText="1"/>
    </xf>
    <xf numFmtId="0" fontId="3"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I9" sqref="I9"/>
    </sheetView>
  </sheetViews>
  <sheetFormatPr defaultColWidth="9" defaultRowHeight="13.5" outlineLevelCol="2"/>
  <cols>
    <col min="1" max="1" width="26.25" customWidth="1"/>
    <col min="2" max="2" width="38" customWidth="1"/>
    <col min="3" max="3" width="19.75" customWidth="1"/>
  </cols>
  <sheetData>
    <row r="1" ht="14.25" spans="1:3">
      <c r="A1" s="78" t="s">
        <v>0</v>
      </c>
      <c r="B1" s="78"/>
      <c r="C1" s="78"/>
    </row>
    <row r="2" spans="1:3">
      <c r="A2" s="79"/>
      <c r="B2" s="79"/>
      <c r="C2" s="79"/>
    </row>
    <row r="3" ht="18.75" spans="1:3">
      <c r="A3" s="80" t="s">
        <v>1</v>
      </c>
      <c r="B3" s="80"/>
      <c r="C3" s="81" t="s">
        <v>2</v>
      </c>
    </row>
    <row r="4" ht="39" customHeight="1"/>
    <row r="5" ht="126" customHeight="1" spans="1:3">
      <c r="A5" s="82" t="s">
        <v>3</v>
      </c>
      <c r="B5" s="82"/>
      <c r="C5" s="82"/>
    </row>
    <row r="7" ht="30" customHeight="1" spans="1:3">
      <c r="A7" s="83" t="s">
        <v>4</v>
      </c>
      <c r="B7" s="84" t="s">
        <v>5</v>
      </c>
      <c r="C7" s="83" t="s">
        <v>6</v>
      </c>
    </row>
    <row r="8" ht="72" customHeight="1" spans="1:3">
      <c r="A8" s="83" t="s">
        <v>7</v>
      </c>
      <c r="B8" s="85" t="s">
        <v>8</v>
      </c>
      <c r="C8" s="83" t="s">
        <v>9</v>
      </c>
    </row>
    <row r="9" ht="25" customHeight="1" spans="1:3">
      <c r="A9" s="83" t="s">
        <v>10</v>
      </c>
      <c r="B9" s="86"/>
      <c r="C9" s="83"/>
    </row>
    <row r="10" ht="84" customHeight="1" spans="1:3">
      <c r="A10" s="83" t="s">
        <v>11</v>
      </c>
      <c r="B10" s="87"/>
      <c r="C10" s="83" t="s">
        <v>12</v>
      </c>
    </row>
    <row r="11" ht="83" customHeight="1" spans="1:3">
      <c r="A11" s="83" t="s">
        <v>13</v>
      </c>
      <c r="B11" s="85" t="s">
        <v>8</v>
      </c>
      <c r="C11" s="83" t="s">
        <v>9</v>
      </c>
    </row>
    <row r="12" ht="37" customHeight="1" spans="1:3">
      <c r="A12" s="83" t="s">
        <v>14</v>
      </c>
      <c r="B12" s="86"/>
      <c r="C12" s="83"/>
    </row>
    <row r="13" ht="83" customHeight="1" spans="1:3">
      <c r="A13" s="83" t="s">
        <v>15</v>
      </c>
      <c r="B13" s="84"/>
      <c r="C13" s="83" t="s">
        <v>5</v>
      </c>
    </row>
  </sheetData>
  <mergeCells count="7">
    <mergeCell ref="A1:C1"/>
    <mergeCell ref="A3:B3"/>
    <mergeCell ref="A5:C5"/>
    <mergeCell ref="B8:B9"/>
    <mergeCell ref="B11:B12"/>
    <mergeCell ref="C8:C9"/>
    <mergeCell ref="C11:C12"/>
  </mergeCells>
  <printOptions horizontalCentered="1"/>
  <pageMargins left="0.751388888888889" right="0.751388888888889" top="1" bottom="1"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3" sqref="A3:D3"/>
    </sheetView>
  </sheetViews>
  <sheetFormatPr defaultColWidth="7.875" defaultRowHeight="11.25" outlineLevelCol="7"/>
  <cols>
    <col min="1" max="1" width="9.5" style="54"/>
    <col min="2" max="2" width="1.25" style="54"/>
    <col min="3" max="3" width="12.125" style="54"/>
    <col min="4" max="4" width="18.75" style="54" customWidth="1"/>
    <col min="5" max="5" width="6.25" style="54" customWidth="1"/>
    <col min="6" max="6" width="3.75" style="54" hidden="1" customWidth="1"/>
    <col min="7" max="7" width="12.875" style="54" customWidth="1"/>
    <col min="8" max="8" width="15.375" style="54"/>
    <col min="9" max="32" width="7.875" style="54"/>
    <col min="33" max="16384" width="22.625" style="54"/>
  </cols>
  <sheetData>
    <row r="1" s="54" customFormat="1" ht="24.75" customHeight="1" spans="1:8">
      <c r="A1" s="55" t="s">
        <v>5</v>
      </c>
      <c r="B1" s="55"/>
      <c r="C1" s="55" t="s">
        <v>5</v>
      </c>
      <c r="D1" s="55" t="s">
        <v>5</v>
      </c>
      <c r="E1" s="55" t="s">
        <v>5</v>
      </c>
      <c r="F1" s="55" t="s">
        <v>5</v>
      </c>
      <c r="G1" s="55" t="s">
        <v>5</v>
      </c>
      <c r="H1" s="56" t="s">
        <v>5</v>
      </c>
    </row>
    <row r="2" s="54" customFormat="1" ht="28.5" customHeight="1" spans="1:8">
      <c r="A2" s="57" t="s">
        <v>16</v>
      </c>
      <c r="B2" s="57"/>
      <c r="C2" s="57" t="s">
        <v>5</v>
      </c>
      <c r="D2" s="57" t="s">
        <v>5</v>
      </c>
      <c r="E2" s="57" t="s">
        <v>5</v>
      </c>
      <c r="F2" s="57" t="s">
        <v>5</v>
      </c>
      <c r="G2" s="57" t="s">
        <v>5</v>
      </c>
      <c r="H2" s="57" t="s">
        <v>5</v>
      </c>
    </row>
    <row r="3" s="54" customFormat="1" ht="24" customHeight="1" spans="1:8">
      <c r="A3" s="58" t="s">
        <v>17</v>
      </c>
      <c r="B3" s="58"/>
      <c r="C3" s="58" t="s">
        <v>5</v>
      </c>
      <c r="D3" s="58" t="s">
        <v>5</v>
      </c>
      <c r="E3" s="58"/>
      <c r="F3" s="58"/>
      <c r="G3" s="58" t="s">
        <v>5</v>
      </c>
      <c r="H3" s="56" t="s">
        <v>18</v>
      </c>
    </row>
    <row r="4" s="54" customFormat="1" ht="16.5" customHeight="1" spans="1:8">
      <c r="A4" s="59" t="s">
        <v>19</v>
      </c>
      <c r="B4" s="60"/>
      <c r="C4" s="60"/>
      <c r="D4" s="60"/>
      <c r="E4" s="60"/>
      <c r="F4" s="60"/>
      <c r="G4" s="60"/>
      <c r="H4" s="61"/>
    </row>
    <row r="5" s="54" customFormat="1" ht="46" customHeight="1" spans="1:8">
      <c r="A5" s="62" t="s">
        <v>20</v>
      </c>
      <c r="B5" s="63"/>
      <c r="C5" s="63"/>
      <c r="D5" s="63"/>
      <c r="E5" s="63"/>
      <c r="F5" s="63"/>
      <c r="G5" s="63"/>
      <c r="H5" s="64"/>
    </row>
    <row r="6" s="54" customFormat="1" ht="16.5" customHeight="1" spans="1:8">
      <c r="A6" s="62" t="s">
        <v>21</v>
      </c>
      <c r="B6" s="63"/>
      <c r="C6" s="63"/>
      <c r="D6" s="63"/>
      <c r="E6" s="63"/>
      <c r="F6" s="63"/>
      <c r="G6" s="63"/>
      <c r="H6" s="64"/>
    </row>
    <row r="7" s="54" customFormat="1" ht="16.5" customHeight="1" spans="1:8">
      <c r="A7" s="62" t="s">
        <v>22</v>
      </c>
      <c r="B7" s="63"/>
      <c r="C7" s="63"/>
      <c r="D7" s="63"/>
      <c r="E7" s="63"/>
      <c r="F7" s="63"/>
      <c r="G7" s="63"/>
      <c r="H7" s="64"/>
    </row>
    <row r="8" s="54" customFormat="1" ht="16.5" customHeight="1" spans="1:8">
      <c r="A8" s="62" t="s">
        <v>23</v>
      </c>
      <c r="B8" s="63"/>
      <c r="C8" s="63"/>
      <c r="D8" s="63"/>
      <c r="E8" s="63"/>
      <c r="F8" s="63"/>
      <c r="G8" s="63"/>
      <c r="H8" s="64"/>
    </row>
    <row r="9" s="54" customFormat="1" ht="16.5" customHeight="1" spans="1:8">
      <c r="A9" s="62" t="s">
        <v>24</v>
      </c>
      <c r="B9" s="63"/>
      <c r="C9" s="63"/>
      <c r="D9" s="63"/>
      <c r="E9" s="63"/>
      <c r="F9" s="63"/>
      <c r="G9" s="63"/>
      <c r="H9" s="64"/>
    </row>
    <row r="10" s="54" customFormat="1" ht="16.5" customHeight="1" spans="1:8">
      <c r="A10" s="62" t="s">
        <v>25</v>
      </c>
      <c r="B10" s="63"/>
      <c r="C10" s="63"/>
      <c r="D10" s="63"/>
      <c r="E10" s="63"/>
      <c r="F10" s="63"/>
      <c r="G10" s="63"/>
      <c r="H10" s="64"/>
    </row>
    <row r="11" s="54" customFormat="1" ht="16.5" customHeight="1" spans="1:8">
      <c r="A11" s="62" t="s">
        <v>26</v>
      </c>
      <c r="B11" s="63"/>
      <c r="C11" s="63"/>
      <c r="D11" s="63"/>
      <c r="E11" s="63"/>
      <c r="F11" s="63"/>
      <c r="G11" s="63"/>
      <c r="H11" s="64"/>
    </row>
    <row r="12" s="54" customFormat="1" ht="16.5" customHeight="1" spans="1:8">
      <c r="A12" s="62" t="s">
        <v>27</v>
      </c>
      <c r="B12" s="63"/>
      <c r="C12" s="63"/>
      <c r="D12" s="63"/>
      <c r="E12" s="63"/>
      <c r="F12" s="63"/>
      <c r="G12" s="63"/>
      <c r="H12" s="64"/>
    </row>
    <row r="13" s="54" customFormat="1" ht="16.5" customHeight="1" spans="1:8">
      <c r="A13" s="62" t="s">
        <v>28</v>
      </c>
      <c r="B13" s="63"/>
      <c r="C13" s="63"/>
      <c r="D13" s="63"/>
      <c r="E13" s="63"/>
      <c r="F13" s="63"/>
      <c r="G13" s="63"/>
      <c r="H13" s="64"/>
    </row>
    <row r="14" s="54" customFormat="1" ht="36" customHeight="1" spans="1:8">
      <c r="A14" s="62" t="s">
        <v>29</v>
      </c>
      <c r="B14" s="63"/>
      <c r="C14" s="63"/>
      <c r="D14" s="63"/>
      <c r="E14" s="63"/>
      <c r="F14" s="63"/>
      <c r="G14" s="63"/>
      <c r="H14" s="64"/>
    </row>
    <row r="15" s="54" customFormat="1" ht="50" customHeight="1" spans="1:8">
      <c r="A15" s="62" t="s">
        <v>30</v>
      </c>
      <c r="B15" s="63"/>
      <c r="C15" s="63"/>
      <c r="D15" s="63"/>
      <c r="E15" s="63"/>
      <c r="F15" s="63"/>
      <c r="G15" s="63"/>
      <c r="H15" s="64"/>
    </row>
    <row r="16" s="54" customFormat="1" ht="50" customHeight="1" spans="1:8">
      <c r="A16" s="62" t="s">
        <v>31</v>
      </c>
      <c r="B16" s="63"/>
      <c r="C16" s="63"/>
      <c r="D16" s="63"/>
      <c r="E16" s="63"/>
      <c r="F16" s="63"/>
      <c r="G16" s="63"/>
      <c r="H16" s="64"/>
    </row>
    <row r="17" s="54" customFormat="1" ht="23" customHeight="1" spans="1:8">
      <c r="A17" s="62" t="s">
        <v>32</v>
      </c>
      <c r="B17" s="63"/>
      <c r="C17" s="63"/>
      <c r="D17" s="63"/>
      <c r="E17" s="63"/>
      <c r="F17" s="63"/>
      <c r="G17" s="63"/>
      <c r="H17" s="64"/>
    </row>
    <row r="18" s="54" customFormat="1" ht="16.5" customHeight="1" spans="1:8">
      <c r="A18" s="62" t="s">
        <v>33</v>
      </c>
      <c r="B18" s="63"/>
      <c r="C18" s="63"/>
      <c r="D18" s="63"/>
      <c r="E18" s="63"/>
      <c r="F18" s="63"/>
      <c r="G18" s="63"/>
      <c r="H18" s="64"/>
    </row>
    <row r="19" s="54" customFormat="1" ht="16.5" customHeight="1" spans="1:8">
      <c r="A19" s="62" t="s">
        <v>34</v>
      </c>
      <c r="B19" s="63"/>
      <c r="C19" s="63"/>
      <c r="D19" s="63"/>
      <c r="E19" s="63"/>
      <c r="F19" s="63"/>
      <c r="G19" s="63"/>
      <c r="H19" s="64"/>
    </row>
    <row r="20" s="54" customFormat="1" ht="35" customHeight="1" spans="1:8">
      <c r="A20" s="62"/>
      <c r="B20" s="63"/>
      <c r="C20" s="63"/>
      <c r="D20" s="63"/>
      <c r="E20" s="63"/>
      <c r="F20" s="63"/>
      <c r="G20" s="63"/>
      <c r="H20" s="64"/>
    </row>
    <row r="21" s="54" customFormat="1" ht="16.5" customHeight="1" spans="1:8">
      <c r="A21" s="65" t="s">
        <v>5</v>
      </c>
      <c r="B21" s="66"/>
      <c r="C21" s="67" t="s">
        <v>5</v>
      </c>
      <c r="D21" s="67"/>
      <c r="E21" s="67" t="s">
        <v>5</v>
      </c>
      <c r="F21" s="67" t="s">
        <v>5</v>
      </c>
      <c r="G21" s="68" t="s">
        <v>5</v>
      </c>
      <c r="H21" s="69" t="s">
        <v>5</v>
      </c>
    </row>
    <row r="22" s="54" customFormat="1" ht="16.5" customHeight="1" spans="1:8">
      <c r="A22" s="65" t="s">
        <v>5</v>
      </c>
      <c r="B22" s="66"/>
      <c r="C22" s="67" t="s">
        <v>5</v>
      </c>
      <c r="D22" s="67"/>
      <c r="E22" s="67" t="s">
        <v>5</v>
      </c>
      <c r="F22" s="67" t="s">
        <v>5</v>
      </c>
      <c r="G22" s="68" t="s">
        <v>5</v>
      </c>
      <c r="H22" s="69" t="s">
        <v>5</v>
      </c>
    </row>
    <row r="23" s="54" customFormat="1" ht="16.5" customHeight="1" spans="1:8">
      <c r="A23" s="65" t="s">
        <v>5</v>
      </c>
      <c r="B23" s="66"/>
      <c r="C23" s="67" t="s">
        <v>5</v>
      </c>
      <c r="D23" s="67"/>
      <c r="E23" s="67" t="s">
        <v>5</v>
      </c>
      <c r="F23" s="67" t="s">
        <v>5</v>
      </c>
      <c r="G23" s="68" t="s">
        <v>5</v>
      </c>
      <c r="H23" s="69" t="s">
        <v>5</v>
      </c>
    </row>
    <row r="24" s="54" customFormat="1" ht="16.5" customHeight="1" spans="1:8">
      <c r="A24" s="65" t="s">
        <v>5</v>
      </c>
      <c r="B24" s="66"/>
      <c r="C24" s="67" t="s">
        <v>5</v>
      </c>
      <c r="D24" s="67"/>
      <c r="E24" s="67" t="s">
        <v>5</v>
      </c>
      <c r="F24" s="67" t="s">
        <v>5</v>
      </c>
      <c r="G24" s="68" t="s">
        <v>5</v>
      </c>
      <c r="H24" s="69" t="s">
        <v>5</v>
      </c>
    </row>
    <row r="25" s="54" customFormat="1" ht="16.5" customHeight="1" spans="1:8">
      <c r="A25" s="65" t="s">
        <v>5</v>
      </c>
      <c r="B25" s="66"/>
      <c r="C25" s="67" t="s">
        <v>5</v>
      </c>
      <c r="D25" s="67"/>
      <c r="E25" s="67" t="s">
        <v>5</v>
      </c>
      <c r="F25" s="67" t="s">
        <v>5</v>
      </c>
      <c r="G25" s="68" t="s">
        <v>5</v>
      </c>
      <c r="H25" s="69" t="s">
        <v>5</v>
      </c>
    </row>
    <row r="26" s="54" customFormat="1" ht="16.5" customHeight="1" spans="1:8">
      <c r="A26" s="65" t="s">
        <v>5</v>
      </c>
      <c r="B26" s="66"/>
      <c r="C26" s="67" t="s">
        <v>5</v>
      </c>
      <c r="D26" s="67"/>
      <c r="E26" s="67" t="s">
        <v>5</v>
      </c>
      <c r="F26" s="67" t="s">
        <v>5</v>
      </c>
      <c r="G26" s="68" t="s">
        <v>5</v>
      </c>
      <c r="H26" s="69" t="s">
        <v>5</v>
      </c>
    </row>
    <row r="27" s="54" customFormat="1" ht="16.5" customHeight="1" spans="1:8">
      <c r="A27" s="65" t="s">
        <v>5</v>
      </c>
      <c r="B27" s="66"/>
      <c r="C27" s="67" t="s">
        <v>5</v>
      </c>
      <c r="D27" s="67"/>
      <c r="E27" s="67" t="s">
        <v>5</v>
      </c>
      <c r="F27" s="67" t="s">
        <v>5</v>
      </c>
      <c r="G27" s="68" t="s">
        <v>5</v>
      </c>
      <c r="H27" s="69" t="s">
        <v>5</v>
      </c>
    </row>
    <row r="28" s="54" customFormat="1" ht="16.5" customHeight="1" spans="1:8">
      <c r="A28" s="65" t="s">
        <v>5</v>
      </c>
      <c r="B28" s="66"/>
      <c r="C28" s="67" t="s">
        <v>5</v>
      </c>
      <c r="D28" s="67"/>
      <c r="E28" s="67" t="s">
        <v>5</v>
      </c>
      <c r="F28" s="67" t="s">
        <v>5</v>
      </c>
      <c r="G28" s="68" t="s">
        <v>5</v>
      </c>
      <c r="H28" s="69" t="s">
        <v>5</v>
      </c>
    </row>
    <row r="29" s="54" customFormat="1" ht="16.5" customHeight="1" spans="1:8">
      <c r="A29" s="65" t="s">
        <v>5</v>
      </c>
      <c r="B29" s="66"/>
      <c r="C29" s="67" t="s">
        <v>5</v>
      </c>
      <c r="D29" s="67"/>
      <c r="E29" s="67" t="s">
        <v>5</v>
      </c>
      <c r="F29" s="67" t="s">
        <v>5</v>
      </c>
      <c r="G29" s="68" t="s">
        <v>5</v>
      </c>
      <c r="H29" s="69" t="s">
        <v>5</v>
      </c>
    </row>
    <row r="30" s="54" customFormat="1" ht="16.5" customHeight="1" spans="1:8">
      <c r="A30" s="65" t="s">
        <v>5</v>
      </c>
      <c r="B30" s="66"/>
      <c r="C30" s="67" t="s">
        <v>5</v>
      </c>
      <c r="D30" s="67"/>
      <c r="E30" s="67" t="s">
        <v>5</v>
      </c>
      <c r="F30" s="67" t="s">
        <v>5</v>
      </c>
      <c r="G30" s="68" t="s">
        <v>5</v>
      </c>
      <c r="H30" s="69" t="s">
        <v>5</v>
      </c>
    </row>
    <row r="31" s="54" customFormat="1" ht="15" customHeight="1" spans="1:8">
      <c r="A31" s="70"/>
      <c r="B31" s="71"/>
      <c r="C31" s="71" t="s">
        <v>5</v>
      </c>
      <c r="D31" s="71" t="s">
        <v>5</v>
      </c>
      <c r="E31" s="71" t="s">
        <v>5</v>
      </c>
      <c r="F31" s="71" t="s">
        <v>5</v>
      </c>
      <c r="G31" s="72"/>
      <c r="H31" s="73"/>
    </row>
    <row r="32" s="54" customFormat="1" ht="17.25" customHeight="1" spans="1:8">
      <c r="A32" s="74"/>
      <c r="B32" s="74"/>
      <c r="C32" s="74" t="s">
        <v>5</v>
      </c>
      <c r="D32" s="74" t="s">
        <v>5</v>
      </c>
      <c r="E32" s="74" t="s">
        <v>5</v>
      </c>
      <c r="F32" s="74" t="s">
        <v>5</v>
      </c>
      <c r="G32" s="74" t="s">
        <v>5</v>
      </c>
      <c r="H32" s="74" t="s">
        <v>5</v>
      </c>
    </row>
    <row r="33" s="54" customFormat="1" ht="19.5" customHeight="1" spans="1:8">
      <c r="A33" s="75" t="s">
        <v>5</v>
      </c>
      <c r="B33" s="76" t="s">
        <v>5</v>
      </c>
      <c r="C33" s="76"/>
      <c r="D33" s="77" t="s">
        <v>5</v>
      </c>
      <c r="E33" s="75" t="s">
        <v>5</v>
      </c>
      <c r="F33" s="56" t="s">
        <v>5</v>
      </c>
      <c r="G33" s="56"/>
      <c r="H33" s="56" t="s">
        <v>5</v>
      </c>
    </row>
  </sheetData>
  <mergeCells count="45">
    <mergeCell ref="A1:G1"/>
    <mergeCell ref="A2:H2"/>
    <mergeCell ref="A3:D3"/>
    <mergeCell ref="E3:G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B21"/>
    <mergeCell ref="C21:F21"/>
    <mergeCell ref="A22:B22"/>
    <mergeCell ref="C22:F22"/>
    <mergeCell ref="A23:B23"/>
    <mergeCell ref="C23:F23"/>
    <mergeCell ref="A24:B24"/>
    <mergeCell ref="C24:F24"/>
    <mergeCell ref="A25:B25"/>
    <mergeCell ref="C25:F25"/>
    <mergeCell ref="A26:B26"/>
    <mergeCell ref="C26:F26"/>
    <mergeCell ref="A27:B27"/>
    <mergeCell ref="C27:F27"/>
    <mergeCell ref="A28:B28"/>
    <mergeCell ref="C28:F28"/>
    <mergeCell ref="A29:B29"/>
    <mergeCell ref="C29:F29"/>
    <mergeCell ref="A30:B30"/>
    <mergeCell ref="C30:F30"/>
    <mergeCell ref="A31:F31"/>
    <mergeCell ref="A32:H32"/>
    <mergeCell ref="B33:C33"/>
    <mergeCell ref="F33:G33"/>
  </mergeCells>
  <printOptions horizontalCentered="1"/>
  <pageMargins left="0.751388888888889" right="0.751388888888889"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opLeftCell="A34" workbookViewId="0">
      <selection activeCell="G51" sqref="G51"/>
    </sheetView>
  </sheetViews>
  <sheetFormatPr defaultColWidth="9" defaultRowHeight="13.5" outlineLevelCol="6"/>
  <cols>
    <col min="1" max="1" width="6" customWidth="1"/>
    <col min="2" max="2" width="16" style="31" customWidth="1"/>
    <col min="3" max="3" width="5.625" style="32" customWidth="1"/>
    <col min="4" max="4" width="8.875" style="12" customWidth="1"/>
    <col min="5" max="5" width="10.375" style="12"/>
    <col min="6" max="6" width="14.25" style="12" customWidth="1"/>
    <col min="7" max="7" width="65.375" style="31" customWidth="1"/>
  </cols>
  <sheetData>
    <row r="1" ht="33" customHeight="1" spans="1:7">
      <c r="A1" s="33" t="s">
        <v>35</v>
      </c>
      <c r="B1" s="34"/>
      <c r="C1" s="33"/>
      <c r="D1" s="35"/>
      <c r="E1" s="33"/>
      <c r="F1" s="33"/>
      <c r="G1" s="34"/>
    </row>
    <row r="2" spans="1:7">
      <c r="A2" s="36" t="s">
        <v>36</v>
      </c>
      <c r="B2" s="37" t="s">
        <v>37</v>
      </c>
      <c r="C2" s="36" t="s">
        <v>38</v>
      </c>
      <c r="D2" s="38" t="s">
        <v>39</v>
      </c>
      <c r="E2" s="38" t="s">
        <v>40</v>
      </c>
      <c r="F2" s="38" t="s">
        <v>41</v>
      </c>
      <c r="G2" s="39" t="s">
        <v>42</v>
      </c>
    </row>
    <row r="3" spans="1:7">
      <c r="A3" s="17" t="s">
        <v>43</v>
      </c>
      <c r="B3" s="16" t="s">
        <v>44</v>
      </c>
      <c r="C3" s="17"/>
      <c r="D3" s="19"/>
      <c r="E3" s="19"/>
      <c r="F3" s="40">
        <f>SUM(F4:F10)</f>
        <v>0</v>
      </c>
      <c r="G3" s="41"/>
    </row>
    <row r="4" ht="15" spans="1:7">
      <c r="A4" s="17">
        <v>1</v>
      </c>
      <c r="B4" s="16" t="s">
        <v>45</v>
      </c>
      <c r="C4" s="17" t="s">
        <v>46</v>
      </c>
      <c r="D4" s="19">
        <v>123.08</v>
      </c>
      <c r="E4" s="19"/>
      <c r="F4" s="19">
        <f t="shared" ref="F4:F10" si="0">D4*E4</f>
        <v>0</v>
      </c>
      <c r="G4" s="41" t="s">
        <v>47</v>
      </c>
    </row>
    <row r="5" spans="1:7">
      <c r="A5" s="17">
        <v>2</v>
      </c>
      <c r="B5" s="16" t="s">
        <v>48</v>
      </c>
      <c r="C5" s="17" t="s">
        <v>49</v>
      </c>
      <c r="D5" s="19">
        <v>615.4</v>
      </c>
      <c r="E5" s="19"/>
      <c r="F5" s="19">
        <f t="shared" si="0"/>
        <v>0</v>
      </c>
      <c r="G5" s="41" t="s">
        <v>50</v>
      </c>
    </row>
    <row r="6" ht="15" spans="1:7">
      <c r="A6" s="17">
        <v>3</v>
      </c>
      <c r="B6" s="16" t="s">
        <v>51</v>
      </c>
      <c r="C6" s="17" t="s">
        <v>46</v>
      </c>
      <c r="D6" s="19">
        <v>92.31</v>
      </c>
      <c r="E6" s="19"/>
      <c r="F6" s="19">
        <f t="shared" si="0"/>
        <v>0</v>
      </c>
      <c r="G6" s="41" t="s">
        <v>52</v>
      </c>
    </row>
    <row r="7" spans="1:7">
      <c r="A7" s="17">
        <v>4</v>
      </c>
      <c r="B7" s="16" t="s">
        <v>53</v>
      </c>
      <c r="C7" s="17" t="s">
        <v>49</v>
      </c>
      <c r="D7" s="19">
        <v>615.4</v>
      </c>
      <c r="E7" s="19"/>
      <c r="F7" s="19">
        <f t="shared" si="0"/>
        <v>0</v>
      </c>
      <c r="G7" s="41" t="s">
        <v>54</v>
      </c>
    </row>
    <row r="8" spans="1:7">
      <c r="A8" s="17">
        <v>5</v>
      </c>
      <c r="B8" s="16" t="s">
        <v>55</v>
      </c>
      <c r="C8" s="17" t="s">
        <v>49</v>
      </c>
      <c r="D8" s="19">
        <v>615.4</v>
      </c>
      <c r="E8" s="19"/>
      <c r="F8" s="19">
        <f t="shared" si="0"/>
        <v>0</v>
      </c>
      <c r="G8" s="41" t="s">
        <v>54</v>
      </c>
    </row>
    <row r="9" spans="1:7">
      <c r="A9" s="17">
        <v>6</v>
      </c>
      <c r="B9" s="16" t="s">
        <v>56</v>
      </c>
      <c r="C9" s="17" t="s">
        <v>57</v>
      </c>
      <c r="D9" s="19">
        <v>138</v>
      </c>
      <c r="E9" s="19"/>
      <c r="F9" s="19">
        <f t="shared" si="0"/>
        <v>0</v>
      </c>
      <c r="G9" s="41" t="s">
        <v>58</v>
      </c>
    </row>
    <row r="10" spans="1:7">
      <c r="A10" s="17">
        <v>7</v>
      </c>
      <c r="B10" s="16" t="s">
        <v>59</v>
      </c>
      <c r="C10" s="17" t="s">
        <v>60</v>
      </c>
      <c r="D10" s="19">
        <v>1</v>
      </c>
      <c r="E10" s="42"/>
      <c r="F10" s="19">
        <f t="shared" si="0"/>
        <v>0</v>
      </c>
      <c r="G10" s="41" t="s">
        <v>54</v>
      </c>
    </row>
    <row r="11" spans="1:7">
      <c r="A11" s="17" t="s">
        <v>61</v>
      </c>
      <c r="B11" s="16" t="s">
        <v>62</v>
      </c>
      <c r="C11" s="17"/>
      <c r="D11" s="19"/>
      <c r="E11" s="42"/>
      <c r="F11" s="40">
        <f>SUM(F12:F17)</f>
        <v>0</v>
      </c>
      <c r="G11" s="41"/>
    </row>
    <row r="12" ht="27" spans="1:7">
      <c r="A12" s="17">
        <v>1</v>
      </c>
      <c r="B12" s="16" t="s">
        <v>63</v>
      </c>
      <c r="C12" s="17" t="s">
        <v>49</v>
      </c>
      <c r="D12" s="19">
        <v>615.4</v>
      </c>
      <c r="E12" s="42"/>
      <c r="F12" s="19">
        <f t="shared" ref="F12:F17" si="1">D12*E12</f>
        <v>0</v>
      </c>
      <c r="G12" s="41" t="s">
        <v>64</v>
      </c>
    </row>
    <row r="13" ht="75" customHeight="1" spans="1:7">
      <c r="A13" s="17">
        <v>2</v>
      </c>
      <c r="B13" s="16" t="s">
        <v>65</v>
      </c>
      <c r="C13" s="17" t="s">
        <v>49</v>
      </c>
      <c r="D13" s="18">
        <v>72</v>
      </c>
      <c r="E13" s="42"/>
      <c r="F13" s="19">
        <f t="shared" si="1"/>
        <v>0</v>
      </c>
      <c r="G13" s="43" t="s">
        <v>66</v>
      </c>
    </row>
    <row r="14" ht="27" spans="1:7">
      <c r="A14" s="17">
        <v>3</v>
      </c>
      <c r="B14" s="16" t="s">
        <v>67</v>
      </c>
      <c r="C14" s="17" t="s">
        <v>60</v>
      </c>
      <c r="D14" s="18">
        <v>1</v>
      </c>
      <c r="E14" s="42"/>
      <c r="F14" s="19">
        <f t="shared" si="1"/>
        <v>0</v>
      </c>
      <c r="G14" s="41" t="s">
        <v>68</v>
      </c>
    </row>
    <row r="15" spans="1:7">
      <c r="A15" s="17">
        <v>4</v>
      </c>
      <c r="B15" s="16" t="s">
        <v>69</v>
      </c>
      <c r="C15" s="17" t="s">
        <v>60</v>
      </c>
      <c r="D15" s="18">
        <v>1</v>
      </c>
      <c r="E15" s="42"/>
      <c r="F15" s="19">
        <f t="shared" si="1"/>
        <v>0</v>
      </c>
      <c r="G15" s="41" t="s">
        <v>54</v>
      </c>
    </row>
    <row r="16" ht="27" spans="1:7">
      <c r="A16" s="17">
        <v>5</v>
      </c>
      <c r="B16" s="16" t="s">
        <v>70</v>
      </c>
      <c r="C16" s="17" t="s">
        <v>60</v>
      </c>
      <c r="D16" s="18">
        <v>1</v>
      </c>
      <c r="E16" s="42"/>
      <c r="F16" s="19">
        <f t="shared" si="1"/>
        <v>0</v>
      </c>
      <c r="G16" s="41" t="s">
        <v>71</v>
      </c>
    </row>
    <row r="17" spans="1:7">
      <c r="A17" s="17">
        <v>6</v>
      </c>
      <c r="B17" s="16" t="s">
        <v>72</v>
      </c>
      <c r="C17" s="17" t="s">
        <v>60</v>
      </c>
      <c r="D17" s="18">
        <v>1</v>
      </c>
      <c r="E17" s="19"/>
      <c r="F17" s="19">
        <f t="shared" si="1"/>
        <v>0</v>
      </c>
      <c r="G17" s="41" t="s">
        <v>73</v>
      </c>
    </row>
    <row r="18" spans="1:7">
      <c r="A18" s="17" t="s">
        <v>74</v>
      </c>
      <c r="B18" s="16" t="s">
        <v>75</v>
      </c>
      <c r="C18" s="17"/>
      <c r="D18" s="19"/>
      <c r="E18" s="19"/>
      <c r="F18" s="40">
        <f>SUM(F19:F22)</f>
        <v>0</v>
      </c>
      <c r="G18" s="41"/>
    </row>
    <row r="19" ht="54" spans="1:7">
      <c r="A19" s="17">
        <v>1</v>
      </c>
      <c r="B19" s="16" t="s">
        <v>76</v>
      </c>
      <c r="C19" s="17" t="s">
        <v>77</v>
      </c>
      <c r="D19" s="19">
        <v>54</v>
      </c>
      <c r="E19" s="19"/>
      <c r="F19" s="19">
        <f t="shared" ref="F19:F22" si="2">D19*E19</f>
        <v>0</v>
      </c>
      <c r="G19" s="41" t="s">
        <v>78</v>
      </c>
    </row>
    <row r="20" ht="27" spans="1:7">
      <c r="A20" s="17">
        <v>2</v>
      </c>
      <c r="B20" s="16" t="s">
        <v>79</v>
      </c>
      <c r="C20" s="17" t="s">
        <v>46</v>
      </c>
      <c r="D20" s="19">
        <v>51.48</v>
      </c>
      <c r="E20" s="19"/>
      <c r="F20" s="19">
        <f t="shared" si="2"/>
        <v>0</v>
      </c>
      <c r="G20" s="41" t="s">
        <v>80</v>
      </c>
    </row>
    <row r="21" spans="1:7">
      <c r="A21" s="17">
        <v>3</v>
      </c>
      <c r="B21" s="16" t="s">
        <v>81</v>
      </c>
      <c r="C21" s="17" t="s">
        <v>57</v>
      </c>
      <c r="D21" s="19">
        <v>103</v>
      </c>
      <c r="E21" s="19"/>
      <c r="F21" s="19">
        <f t="shared" si="2"/>
        <v>0</v>
      </c>
      <c r="G21" s="41" t="s">
        <v>82</v>
      </c>
    </row>
    <row r="22" spans="1:7">
      <c r="A22" s="17">
        <v>4</v>
      </c>
      <c r="B22" s="16" t="s">
        <v>83</v>
      </c>
      <c r="C22" s="17" t="s">
        <v>57</v>
      </c>
      <c r="D22" s="19">
        <v>16</v>
      </c>
      <c r="E22" s="19"/>
      <c r="F22" s="19">
        <f t="shared" si="2"/>
        <v>0</v>
      </c>
      <c r="G22" s="41" t="s">
        <v>84</v>
      </c>
    </row>
    <row r="23" spans="1:7">
      <c r="A23" s="17" t="s">
        <v>85</v>
      </c>
      <c r="B23" s="16" t="s">
        <v>86</v>
      </c>
      <c r="C23" s="17"/>
      <c r="D23" s="18"/>
      <c r="E23" s="19"/>
      <c r="F23" s="40">
        <f>SUM(F24:F32)</f>
        <v>0</v>
      </c>
      <c r="G23" s="41"/>
    </row>
    <row r="24" spans="1:7">
      <c r="A24" s="17">
        <v>1</v>
      </c>
      <c r="B24" s="16" t="s">
        <v>87</v>
      </c>
      <c r="C24" s="17" t="s">
        <v>88</v>
      </c>
      <c r="D24" s="19">
        <v>6</v>
      </c>
      <c r="E24" s="19"/>
      <c r="F24" s="19">
        <f t="shared" ref="F24:F32" si="3">D24*E24</f>
        <v>0</v>
      </c>
      <c r="G24" s="41" t="s">
        <v>89</v>
      </c>
    </row>
    <row r="25" ht="27" spans="1:7">
      <c r="A25" s="17">
        <v>2</v>
      </c>
      <c r="B25" s="16" t="s">
        <v>90</v>
      </c>
      <c r="C25" s="44" t="s">
        <v>88</v>
      </c>
      <c r="D25" s="19">
        <v>3</v>
      </c>
      <c r="E25" s="19"/>
      <c r="F25" s="19">
        <f t="shared" si="3"/>
        <v>0</v>
      </c>
      <c r="G25" s="41" t="s">
        <v>91</v>
      </c>
    </row>
    <row r="26" ht="27" spans="1:7">
      <c r="A26" s="17">
        <v>3</v>
      </c>
      <c r="B26" s="16" t="s">
        <v>92</v>
      </c>
      <c r="C26" s="17" t="s">
        <v>57</v>
      </c>
      <c r="D26" s="19">
        <v>55</v>
      </c>
      <c r="E26" s="19"/>
      <c r="F26" s="19">
        <f t="shared" si="3"/>
        <v>0</v>
      </c>
      <c r="G26" s="41" t="s">
        <v>93</v>
      </c>
    </row>
    <row r="27" ht="27" spans="1:7">
      <c r="A27" s="17">
        <v>4</v>
      </c>
      <c r="B27" s="16" t="s">
        <v>94</v>
      </c>
      <c r="C27" s="17" t="s">
        <v>57</v>
      </c>
      <c r="D27" s="19">
        <v>40</v>
      </c>
      <c r="E27" s="19"/>
      <c r="F27" s="19">
        <f t="shared" si="3"/>
        <v>0</v>
      </c>
      <c r="G27" s="41" t="s">
        <v>93</v>
      </c>
    </row>
    <row r="28" ht="27" spans="1:7">
      <c r="A28" s="17">
        <v>5</v>
      </c>
      <c r="B28" s="16" t="s">
        <v>95</v>
      </c>
      <c r="C28" s="17" t="s">
        <v>57</v>
      </c>
      <c r="D28" s="19">
        <v>136</v>
      </c>
      <c r="E28" s="19"/>
      <c r="F28" s="19">
        <f t="shared" si="3"/>
        <v>0</v>
      </c>
      <c r="G28" s="41" t="s">
        <v>96</v>
      </c>
    </row>
    <row r="29" ht="27" spans="1:7">
      <c r="A29" s="17">
        <v>6</v>
      </c>
      <c r="B29" s="16" t="s">
        <v>97</v>
      </c>
      <c r="C29" s="17" t="s">
        <v>57</v>
      </c>
      <c r="D29" s="19">
        <v>30</v>
      </c>
      <c r="E29" s="19"/>
      <c r="F29" s="19">
        <f t="shared" si="3"/>
        <v>0</v>
      </c>
      <c r="G29" s="41" t="s">
        <v>98</v>
      </c>
    </row>
    <row r="30" spans="1:7">
      <c r="A30" s="17">
        <v>7</v>
      </c>
      <c r="B30" s="16" t="s">
        <v>99</v>
      </c>
      <c r="C30" s="44" t="s">
        <v>100</v>
      </c>
      <c r="D30" s="19">
        <v>1</v>
      </c>
      <c r="E30" s="19"/>
      <c r="F30" s="19">
        <f t="shared" si="3"/>
        <v>0</v>
      </c>
      <c r="G30" s="41" t="s">
        <v>101</v>
      </c>
    </row>
    <row r="31" spans="1:7">
      <c r="A31" s="17">
        <v>8</v>
      </c>
      <c r="B31" s="16" t="s">
        <v>102</v>
      </c>
      <c r="C31" s="44" t="s">
        <v>100</v>
      </c>
      <c r="D31" s="19">
        <v>1</v>
      </c>
      <c r="E31" s="19"/>
      <c r="F31" s="19">
        <f t="shared" si="3"/>
        <v>0</v>
      </c>
      <c r="G31" s="41" t="s">
        <v>101</v>
      </c>
    </row>
    <row r="32" spans="1:7">
      <c r="A32" s="17">
        <v>9</v>
      </c>
      <c r="B32" s="16" t="s">
        <v>103</v>
      </c>
      <c r="C32" s="44" t="s">
        <v>100</v>
      </c>
      <c r="D32" s="19">
        <v>4</v>
      </c>
      <c r="E32" s="19"/>
      <c r="F32" s="19">
        <f t="shared" si="3"/>
        <v>0</v>
      </c>
      <c r="G32" s="41" t="s">
        <v>104</v>
      </c>
    </row>
    <row r="33" spans="1:7">
      <c r="A33" s="17" t="s">
        <v>105</v>
      </c>
      <c r="B33" s="16" t="s">
        <v>106</v>
      </c>
      <c r="C33" s="17"/>
      <c r="D33" s="18"/>
      <c r="E33" s="19"/>
      <c r="F33" s="40">
        <f>SUM(F34:F45)</f>
        <v>0</v>
      </c>
      <c r="G33" s="41"/>
    </row>
    <row r="34" ht="27" spans="1:7">
      <c r="A34" s="17">
        <v>1</v>
      </c>
      <c r="B34" s="16" t="s">
        <v>107</v>
      </c>
      <c r="C34" s="17" t="s">
        <v>57</v>
      </c>
      <c r="D34" s="19">
        <v>290</v>
      </c>
      <c r="E34" s="19"/>
      <c r="F34" s="19">
        <f t="shared" ref="F34:F45" si="4">D34*E34</f>
        <v>0</v>
      </c>
      <c r="G34" s="41" t="s">
        <v>84</v>
      </c>
    </row>
    <row r="35" ht="27" spans="1:7">
      <c r="A35" s="17">
        <v>2</v>
      </c>
      <c r="B35" s="16" t="s">
        <v>108</v>
      </c>
      <c r="C35" s="17" t="s">
        <v>57</v>
      </c>
      <c r="D35" s="19">
        <v>20</v>
      </c>
      <c r="E35" s="19"/>
      <c r="F35" s="19">
        <f t="shared" si="4"/>
        <v>0</v>
      </c>
      <c r="G35" s="41" t="s">
        <v>84</v>
      </c>
    </row>
    <row r="36" spans="1:7">
      <c r="A36" s="17">
        <v>3</v>
      </c>
      <c r="B36" s="16" t="s">
        <v>109</v>
      </c>
      <c r="C36" s="17" t="s">
        <v>57</v>
      </c>
      <c r="D36" s="19">
        <v>290</v>
      </c>
      <c r="E36" s="19"/>
      <c r="F36" s="19">
        <f t="shared" si="4"/>
        <v>0</v>
      </c>
      <c r="G36" s="41" t="s">
        <v>110</v>
      </c>
    </row>
    <row r="37" spans="1:7">
      <c r="A37" s="17">
        <v>4</v>
      </c>
      <c r="B37" s="16" t="s">
        <v>111</v>
      </c>
      <c r="C37" s="17" t="s">
        <v>57</v>
      </c>
      <c r="D37" s="19">
        <v>20</v>
      </c>
      <c r="E37" s="19"/>
      <c r="F37" s="19">
        <f t="shared" si="4"/>
        <v>0</v>
      </c>
      <c r="G37" s="41" t="s">
        <v>110</v>
      </c>
    </row>
    <row r="38" ht="14.25" spans="1:7">
      <c r="A38" s="17">
        <v>5</v>
      </c>
      <c r="B38" s="16" t="s">
        <v>112</v>
      </c>
      <c r="C38" s="45" t="s">
        <v>88</v>
      </c>
      <c r="D38" s="19">
        <v>1</v>
      </c>
      <c r="E38" s="19"/>
      <c r="F38" s="19">
        <f t="shared" si="4"/>
        <v>0</v>
      </c>
      <c r="G38" s="41" t="s">
        <v>113</v>
      </c>
    </row>
    <row r="39" ht="27" spans="1:7">
      <c r="A39" s="17">
        <v>6</v>
      </c>
      <c r="B39" s="16" t="s">
        <v>114</v>
      </c>
      <c r="C39" s="45" t="s">
        <v>88</v>
      </c>
      <c r="D39" s="19">
        <v>10</v>
      </c>
      <c r="E39" s="19"/>
      <c r="F39" s="19">
        <f t="shared" si="4"/>
        <v>0</v>
      </c>
      <c r="G39" s="41" t="s">
        <v>115</v>
      </c>
    </row>
    <row r="40" ht="67.5" spans="1:7">
      <c r="A40" s="17">
        <v>7</v>
      </c>
      <c r="B40" s="16" t="s">
        <v>116</v>
      </c>
      <c r="C40" s="45" t="s">
        <v>100</v>
      </c>
      <c r="D40" s="19">
        <v>10</v>
      </c>
      <c r="E40" s="19"/>
      <c r="F40" s="19">
        <f t="shared" si="4"/>
        <v>0</v>
      </c>
      <c r="G40" s="41" t="s">
        <v>117</v>
      </c>
    </row>
    <row r="41" ht="14.25" spans="1:7">
      <c r="A41" s="17">
        <v>8</v>
      </c>
      <c r="B41" s="16" t="s">
        <v>118</v>
      </c>
      <c r="C41" s="45" t="s">
        <v>60</v>
      </c>
      <c r="D41" s="19">
        <v>1</v>
      </c>
      <c r="E41" s="19"/>
      <c r="F41" s="19">
        <f t="shared" si="4"/>
        <v>0</v>
      </c>
      <c r="G41" s="41" t="s">
        <v>119</v>
      </c>
    </row>
    <row r="42" ht="62" customHeight="1" spans="1:7">
      <c r="A42" s="17">
        <v>9</v>
      </c>
      <c r="B42" s="16" t="s">
        <v>120</v>
      </c>
      <c r="C42" s="45" t="s">
        <v>88</v>
      </c>
      <c r="D42" s="19">
        <v>10</v>
      </c>
      <c r="E42" s="19"/>
      <c r="F42" s="19">
        <f t="shared" si="4"/>
        <v>0</v>
      </c>
      <c r="G42" s="43" t="s">
        <v>121</v>
      </c>
    </row>
    <row r="43" spans="1:7">
      <c r="A43" s="17">
        <v>10</v>
      </c>
      <c r="B43" s="16" t="s">
        <v>122</v>
      </c>
      <c r="C43" s="17" t="s">
        <v>57</v>
      </c>
      <c r="D43" s="19">
        <v>720</v>
      </c>
      <c r="E43" s="19"/>
      <c r="F43" s="19">
        <f t="shared" si="4"/>
        <v>0</v>
      </c>
      <c r="G43" s="41" t="s">
        <v>84</v>
      </c>
    </row>
    <row r="44" spans="1:7">
      <c r="A44" s="17">
        <v>11</v>
      </c>
      <c r="B44" s="16" t="s">
        <v>123</v>
      </c>
      <c r="C44" s="17" t="s">
        <v>57</v>
      </c>
      <c r="D44" s="19">
        <v>400</v>
      </c>
      <c r="E44" s="19"/>
      <c r="F44" s="19">
        <f t="shared" si="4"/>
        <v>0</v>
      </c>
      <c r="G44" s="41" t="s">
        <v>110</v>
      </c>
    </row>
    <row r="45" spans="1:7">
      <c r="A45" s="17">
        <v>12</v>
      </c>
      <c r="B45" s="16" t="s">
        <v>124</v>
      </c>
      <c r="C45" s="17" t="s">
        <v>57</v>
      </c>
      <c r="D45" s="19">
        <v>400</v>
      </c>
      <c r="E45" s="19"/>
      <c r="F45" s="19">
        <f t="shared" si="4"/>
        <v>0</v>
      </c>
      <c r="G45" s="41" t="s">
        <v>84</v>
      </c>
    </row>
    <row r="46" spans="1:7">
      <c r="A46" s="17" t="s">
        <v>125</v>
      </c>
      <c r="B46" s="16" t="s">
        <v>126</v>
      </c>
      <c r="C46" s="17"/>
      <c r="D46" s="19"/>
      <c r="E46" s="19"/>
      <c r="F46" s="40">
        <f>SUM(F47:F53)</f>
        <v>0</v>
      </c>
      <c r="G46" s="41"/>
    </row>
    <row r="47" ht="15" spans="1:7">
      <c r="A47" s="17">
        <v>1</v>
      </c>
      <c r="B47" s="16" t="s">
        <v>127</v>
      </c>
      <c r="C47" s="17" t="s">
        <v>46</v>
      </c>
      <c r="D47" s="19">
        <v>47.264</v>
      </c>
      <c r="E47" s="19"/>
      <c r="F47" s="19">
        <f t="shared" ref="F47:F53" si="5">D47*E47</f>
        <v>0</v>
      </c>
      <c r="G47" s="41" t="s">
        <v>128</v>
      </c>
    </row>
    <row r="48" ht="15" spans="1:7">
      <c r="A48" s="17">
        <v>2</v>
      </c>
      <c r="B48" s="16" t="s">
        <v>129</v>
      </c>
      <c r="C48" s="17" t="s">
        <v>46</v>
      </c>
      <c r="D48" s="19">
        <v>132.196</v>
      </c>
      <c r="E48" s="19"/>
      <c r="F48" s="19">
        <f t="shared" si="5"/>
        <v>0</v>
      </c>
      <c r="G48" s="41" t="s">
        <v>130</v>
      </c>
    </row>
    <row r="49" ht="15" spans="1:7">
      <c r="A49" s="17">
        <v>3</v>
      </c>
      <c r="B49" s="16" t="s">
        <v>131</v>
      </c>
      <c r="C49" s="17" t="s">
        <v>46</v>
      </c>
      <c r="D49" s="19">
        <v>134.442</v>
      </c>
      <c r="E49" s="19"/>
      <c r="F49" s="19">
        <f t="shared" si="5"/>
        <v>0</v>
      </c>
      <c r="G49" s="41" t="s">
        <v>132</v>
      </c>
    </row>
    <row r="50" ht="15" spans="1:7">
      <c r="A50" s="17">
        <v>4</v>
      </c>
      <c r="B50" s="16" t="s">
        <v>133</v>
      </c>
      <c r="C50" s="17" t="s">
        <v>46</v>
      </c>
      <c r="D50" s="19">
        <v>4</v>
      </c>
      <c r="E50" s="19"/>
      <c r="F50" s="19">
        <f t="shared" si="5"/>
        <v>0</v>
      </c>
      <c r="G50" s="41" t="s">
        <v>134</v>
      </c>
    </row>
    <row r="51" ht="15" spans="1:7">
      <c r="A51" s="17">
        <v>5</v>
      </c>
      <c r="B51" s="16" t="s">
        <v>135</v>
      </c>
      <c r="C51" s="17" t="s">
        <v>46</v>
      </c>
      <c r="D51" s="19">
        <v>9</v>
      </c>
      <c r="E51" s="19"/>
      <c r="F51" s="19">
        <f t="shared" si="5"/>
        <v>0</v>
      </c>
      <c r="G51" s="41" t="s">
        <v>136</v>
      </c>
    </row>
    <row r="52" ht="15" spans="1:7">
      <c r="A52" s="17">
        <v>6</v>
      </c>
      <c r="B52" s="16" t="s">
        <v>137</v>
      </c>
      <c r="C52" s="17" t="s">
        <v>46</v>
      </c>
      <c r="D52" s="19">
        <v>41.58</v>
      </c>
      <c r="E52" s="19"/>
      <c r="F52" s="19">
        <f t="shared" si="5"/>
        <v>0</v>
      </c>
      <c r="G52" s="41" t="s">
        <v>138</v>
      </c>
    </row>
    <row r="53" ht="15" spans="1:7">
      <c r="A53" s="17">
        <v>7</v>
      </c>
      <c r="B53" s="16" t="s">
        <v>139</v>
      </c>
      <c r="C53" s="17" t="s">
        <v>46</v>
      </c>
      <c r="D53" s="19">
        <v>60.06</v>
      </c>
      <c r="E53" s="19"/>
      <c r="F53" s="19">
        <f t="shared" si="5"/>
        <v>0</v>
      </c>
      <c r="G53" s="41" t="s">
        <v>140</v>
      </c>
    </row>
    <row r="54" spans="1:7">
      <c r="A54" s="17" t="s">
        <v>141</v>
      </c>
      <c r="B54" s="16" t="s">
        <v>142</v>
      </c>
      <c r="C54" s="17"/>
      <c r="D54" s="19"/>
      <c r="E54" s="19"/>
      <c r="F54" s="40">
        <f>SUM(F55)</f>
        <v>0</v>
      </c>
      <c r="G54" s="41"/>
    </row>
    <row r="55" ht="15" spans="1:7">
      <c r="A55" s="17">
        <v>1</v>
      </c>
      <c r="B55" s="16" t="s">
        <v>143</v>
      </c>
      <c r="C55" s="17" t="s">
        <v>46</v>
      </c>
      <c r="D55" s="19">
        <v>2500</v>
      </c>
      <c r="E55" s="19"/>
      <c r="F55" s="19">
        <f>D55*E55</f>
        <v>0</v>
      </c>
      <c r="G55" s="41" t="s">
        <v>144</v>
      </c>
    </row>
    <row r="56" spans="1:7">
      <c r="A56" s="17" t="s">
        <v>145</v>
      </c>
      <c r="B56" s="46" t="s">
        <v>146</v>
      </c>
      <c r="C56" s="47"/>
      <c r="D56" s="48"/>
      <c r="E56" s="49"/>
      <c r="F56" s="40">
        <v>100000</v>
      </c>
      <c r="G56" s="41"/>
    </row>
    <row r="57" spans="1:7">
      <c r="A57" s="17" t="s">
        <v>147</v>
      </c>
      <c r="B57" s="16" t="s">
        <v>148</v>
      </c>
      <c r="C57" s="17" t="s">
        <v>49</v>
      </c>
      <c r="D57" s="18">
        <v>1377.3</v>
      </c>
      <c r="E57" s="19">
        <v>190</v>
      </c>
      <c r="F57" s="40">
        <f>D57*E57</f>
        <v>261687</v>
      </c>
      <c r="G57" s="43" t="s">
        <v>149</v>
      </c>
    </row>
    <row r="58" spans="1:7">
      <c r="A58" s="36" t="s">
        <v>150</v>
      </c>
      <c r="B58" s="50" t="s">
        <v>151</v>
      </c>
      <c r="C58" s="51"/>
      <c r="D58" s="52"/>
      <c r="E58" s="53"/>
      <c r="F58" s="40">
        <f>F3+F11+F18+F23+F33+F46+F54+F56+F57</f>
        <v>361687</v>
      </c>
      <c r="G58" s="41"/>
    </row>
  </sheetData>
  <mergeCells count="3">
    <mergeCell ref="A1:G1"/>
    <mergeCell ref="B56:E56"/>
    <mergeCell ref="B58:E58"/>
  </mergeCells>
  <printOptions horizontalCentered="1"/>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H28" sqref="H28"/>
    </sheetView>
  </sheetViews>
  <sheetFormatPr defaultColWidth="9" defaultRowHeight="13.5" outlineLevelCol="7"/>
  <cols>
    <col min="4" max="4" width="19.375" customWidth="1"/>
  </cols>
  <sheetData>
    <row r="1" ht="18.75" spans="1:8">
      <c r="A1" s="29" t="s">
        <v>152</v>
      </c>
      <c r="B1" s="29"/>
      <c r="C1" s="29"/>
      <c r="D1" s="29"/>
      <c r="E1" s="29"/>
      <c r="F1" s="29"/>
      <c r="G1" s="29"/>
      <c r="H1" s="29"/>
    </row>
    <row r="2" spans="1:8">
      <c r="A2" s="2" t="s">
        <v>36</v>
      </c>
      <c r="B2" s="2"/>
      <c r="C2" s="2" t="s">
        <v>153</v>
      </c>
      <c r="D2" s="2"/>
      <c r="E2" s="2" t="s">
        <v>154</v>
      </c>
      <c r="F2" s="2"/>
      <c r="G2" s="2" t="s">
        <v>155</v>
      </c>
      <c r="H2" s="2"/>
    </row>
    <row r="3" spans="1:8">
      <c r="A3" s="3">
        <v>1</v>
      </c>
      <c r="B3" s="3"/>
      <c r="C3" s="4" t="s">
        <v>156</v>
      </c>
      <c r="D3" s="4"/>
      <c r="E3" s="5"/>
      <c r="F3" s="5"/>
      <c r="G3" s="3"/>
      <c r="H3" s="3"/>
    </row>
    <row r="4" spans="1:8">
      <c r="A4" s="30" t="s">
        <v>157</v>
      </c>
      <c r="B4" s="30"/>
      <c r="C4" s="4" t="s">
        <v>158</v>
      </c>
      <c r="D4" s="4"/>
      <c r="E4" s="5">
        <v>1.5</v>
      </c>
      <c r="F4" s="5"/>
      <c r="G4" s="3">
        <v>1.5</v>
      </c>
      <c r="H4" s="3"/>
    </row>
    <row r="5" spans="1:8">
      <c r="A5" s="30" t="s">
        <v>159</v>
      </c>
      <c r="B5" s="30"/>
      <c r="C5" s="4" t="s">
        <v>160</v>
      </c>
      <c r="D5" s="4"/>
      <c r="E5" s="5"/>
      <c r="F5" s="5"/>
      <c r="G5" s="3"/>
      <c r="H5" s="3"/>
    </row>
    <row r="6" spans="1:8">
      <c r="A6" s="30" t="s">
        <v>161</v>
      </c>
      <c r="B6" s="30"/>
      <c r="C6" s="4" t="s">
        <v>162</v>
      </c>
      <c r="D6" s="4"/>
      <c r="E6" s="5"/>
      <c r="F6" s="5"/>
      <c r="G6" s="3"/>
      <c r="H6" s="3"/>
    </row>
    <row r="7" spans="1:8">
      <c r="A7" s="30" t="s">
        <v>163</v>
      </c>
      <c r="B7" s="30"/>
      <c r="C7" s="4" t="s">
        <v>164</v>
      </c>
      <c r="D7" s="4"/>
      <c r="E7" s="5"/>
      <c r="F7" s="5"/>
      <c r="G7" s="3"/>
      <c r="H7" s="3"/>
    </row>
    <row r="8" spans="1:8">
      <c r="A8" s="30" t="s">
        <v>165</v>
      </c>
      <c r="B8" s="30"/>
      <c r="C8" s="4" t="s">
        <v>166</v>
      </c>
      <c r="D8" s="4"/>
      <c r="E8" s="5"/>
      <c r="F8" s="5"/>
      <c r="G8" s="3"/>
      <c r="H8" s="3"/>
    </row>
    <row r="9" spans="1:8">
      <c r="A9" s="30" t="s">
        <v>167</v>
      </c>
      <c r="B9" s="30"/>
      <c r="C9" s="4" t="s">
        <v>168</v>
      </c>
      <c r="D9" s="4"/>
      <c r="E9" s="5"/>
      <c r="F9" s="5"/>
      <c r="G9" s="3"/>
      <c r="H9" s="3"/>
    </row>
    <row r="10" spans="1:8">
      <c r="A10" s="30" t="s">
        <v>169</v>
      </c>
      <c r="B10" s="30"/>
      <c r="C10" s="4" t="s">
        <v>170</v>
      </c>
      <c r="D10" s="4"/>
      <c r="E10" s="5"/>
      <c r="F10" s="5"/>
      <c r="G10" s="3"/>
      <c r="H10" s="3"/>
    </row>
    <row r="11" spans="1:8">
      <c r="A11" s="3">
        <v>2</v>
      </c>
      <c r="B11" s="3"/>
      <c r="C11" s="4" t="s">
        <v>171</v>
      </c>
      <c r="D11" s="4"/>
      <c r="E11" s="5">
        <v>1.6</v>
      </c>
      <c r="F11" s="5"/>
      <c r="G11" s="3">
        <v>1.6</v>
      </c>
      <c r="H11" s="3"/>
    </row>
    <row r="12" spans="1:8">
      <c r="A12" s="30" t="s">
        <v>157</v>
      </c>
      <c r="B12" s="30"/>
      <c r="C12" s="4" t="s">
        <v>172</v>
      </c>
      <c r="D12" s="4"/>
      <c r="E12" s="5">
        <v>1.6</v>
      </c>
      <c r="F12" s="5"/>
      <c r="G12" s="3">
        <v>1.6</v>
      </c>
      <c r="H12" s="3"/>
    </row>
    <row r="13" spans="1:8">
      <c r="A13" s="30" t="s">
        <v>159</v>
      </c>
      <c r="B13" s="30"/>
      <c r="C13" s="4" t="s">
        <v>173</v>
      </c>
      <c r="D13" s="4"/>
      <c r="E13" s="5">
        <v>0</v>
      </c>
      <c r="F13" s="5"/>
      <c r="G13" s="3">
        <v>0</v>
      </c>
      <c r="H13" s="3"/>
    </row>
    <row r="14" spans="1:8">
      <c r="A14" s="3">
        <v>3</v>
      </c>
      <c r="B14" s="3"/>
      <c r="C14" s="4" t="s">
        <v>174</v>
      </c>
      <c r="D14" s="4"/>
      <c r="E14" s="5"/>
      <c r="F14" s="5"/>
      <c r="G14" s="3"/>
      <c r="H14" s="3"/>
    </row>
    <row r="15" spans="1:8">
      <c r="A15" s="3">
        <v>4</v>
      </c>
      <c r="B15" s="3"/>
      <c r="C15" s="4" t="s">
        <v>175</v>
      </c>
      <c r="D15" s="4"/>
      <c r="E15" s="5"/>
      <c r="F15" s="5"/>
      <c r="G15" s="3"/>
      <c r="H15" s="3"/>
    </row>
    <row r="16" spans="1:8">
      <c r="A16" s="3">
        <v>5</v>
      </c>
      <c r="B16" s="3"/>
      <c r="C16" s="4" t="s">
        <v>176</v>
      </c>
      <c r="D16" s="4"/>
      <c r="E16" s="5"/>
      <c r="F16" s="5"/>
      <c r="G16" s="3"/>
      <c r="H16" s="3"/>
    </row>
    <row r="17" spans="1:8">
      <c r="A17" s="3">
        <v>6</v>
      </c>
      <c r="B17" s="3"/>
      <c r="C17" s="4" t="s">
        <v>177</v>
      </c>
      <c r="D17" s="4"/>
      <c r="E17" s="5">
        <v>9</v>
      </c>
      <c r="F17" s="5"/>
      <c r="G17" s="3">
        <v>9</v>
      </c>
      <c r="H17" s="3"/>
    </row>
    <row r="18" spans="1:8">
      <c r="A18" s="3">
        <v>7</v>
      </c>
      <c r="B18" s="3"/>
      <c r="C18" s="4" t="s">
        <v>178</v>
      </c>
      <c r="D18" s="4"/>
      <c r="E18" s="5">
        <v>109</v>
      </c>
      <c r="F18" s="5"/>
      <c r="G18" s="3">
        <v>109</v>
      </c>
      <c r="H18" s="3"/>
    </row>
  </sheetData>
  <mergeCells count="69">
    <mergeCell ref="A1:H1"/>
    <mergeCell ref="A2:B2"/>
    <mergeCell ref="C2:D2"/>
    <mergeCell ref="E2:F2"/>
    <mergeCell ref="G2:H2"/>
    <mergeCell ref="A3:B3"/>
    <mergeCell ref="C3:D3"/>
    <mergeCell ref="E3:F3"/>
    <mergeCell ref="G3:H3"/>
    <mergeCell ref="A4:B4"/>
    <mergeCell ref="C4:D4"/>
    <mergeCell ref="E4:F4"/>
    <mergeCell ref="G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s>
  <printOptions horizontalCentered="1"/>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workbookViewId="0">
      <selection activeCell="M59" sqref="M58:M59"/>
    </sheetView>
  </sheetViews>
  <sheetFormatPr defaultColWidth="9" defaultRowHeight="13.5" outlineLevelCol="6"/>
  <cols>
    <col min="2" max="2" width="11.125"/>
    <col min="3" max="3" width="23" customWidth="1"/>
    <col min="5" max="5" width="9.375" style="12"/>
    <col min="6" max="6" width="9.375"/>
    <col min="7" max="7" width="10.125" style="12"/>
  </cols>
  <sheetData>
    <row r="1" ht="21.75" customHeight="1" spans="1:7">
      <c r="A1" s="1" t="s">
        <v>179</v>
      </c>
      <c r="B1" s="1"/>
      <c r="C1" s="1"/>
      <c r="D1" s="1"/>
      <c r="E1" s="13"/>
      <c r="F1" s="1"/>
      <c r="G1" s="13"/>
    </row>
    <row r="2" spans="1:7">
      <c r="A2" s="2" t="s">
        <v>36</v>
      </c>
      <c r="B2" s="2" t="s">
        <v>180</v>
      </c>
      <c r="C2" s="2" t="s">
        <v>181</v>
      </c>
      <c r="D2" s="2" t="s">
        <v>38</v>
      </c>
      <c r="E2" s="14" t="s">
        <v>182</v>
      </c>
      <c r="F2" s="2" t="s">
        <v>183</v>
      </c>
      <c r="G2" s="14" t="s">
        <v>184</v>
      </c>
    </row>
    <row r="3" ht="15" customHeight="1" spans="1:7">
      <c r="A3" s="3" t="s">
        <v>185</v>
      </c>
      <c r="B3" s="3"/>
      <c r="C3" s="3"/>
      <c r="D3" s="3"/>
      <c r="E3" s="15"/>
      <c r="F3" s="3"/>
      <c r="G3" s="15"/>
    </row>
    <row r="4" spans="1:7">
      <c r="A4" s="3">
        <v>1</v>
      </c>
      <c r="B4" s="88" t="s">
        <v>186</v>
      </c>
      <c r="C4" s="4" t="s">
        <v>187</v>
      </c>
      <c r="D4" s="3" t="s">
        <v>188</v>
      </c>
      <c r="E4" s="8">
        <v>123.08</v>
      </c>
      <c r="F4" s="5"/>
      <c r="G4" s="8"/>
    </row>
    <row r="5" spans="1:7">
      <c r="A5" s="3">
        <v>2</v>
      </c>
      <c r="B5" s="88" t="s">
        <v>189</v>
      </c>
      <c r="C5" s="4" t="s">
        <v>190</v>
      </c>
      <c r="D5" s="3" t="s">
        <v>191</v>
      </c>
      <c r="E5" s="8">
        <v>615.4</v>
      </c>
      <c r="F5" s="5"/>
      <c r="G5" s="8"/>
    </row>
    <row r="6" spans="1:7">
      <c r="A6" s="3">
        <v>3</v>
      </c>
      <c r="B6" s="88" t="s">
        <v>192</v>
      </c>
      <c r="C6" s="4" t="s">
        <v>51</v>
      </c>
      <c r="D6" s="3" t="s">
        <v>188</v>
      </c>
      <c r="E6" s="8">
        <v>92.31</v>
      </c>
      <c r="F6" s="5"/>
      <c r="G6" s="8"/>
    </row>
    <row r="7" spans="1:7">
      <c r="A7" s="3">
        <v>4</v>
      </c>
      <c r="B7" s="88" t="s">
        <v>193</v>
      </c>
      <c r="C7" s="4" t="s">
        <v>194</v>
      </c>
      <c r="D7" s="3" t="s">
        <v>191</v>
      </c>
      <c r="E7" s="8">
        <v>615.4</v>
      </c>
      <c r="F7" s="5"/>
      <c r="G7" s="8"/>
    </row>
    <row r="8" spans="1:7">
      <c r="A8" s="3">
        <v>5</v>
      </c>
      <c r="B8" s="88" t="s">
        <v>195</v>
      </c>
      <c r="C8" s="4" t="s">
        <v>196</v>
      </c>
      <c r="D8" s="3" t="s">
        <v>191</v>
      </c>
      <c r="E8" s="8">
        <v>615.4</v>
      </c>
      <c r="F8" s="5"/>
      <c r="G8" s="8"/>
    </row>
    <row r="9" spans="1:7">
      <c r="A9" s="3">
        <v>6</v>
      </c>
      <c r="B9" s="3">
        <v>50201003001</v>
      </c>
      <c r="C9" s="4" t="s">
        <v>56</v>
      </c>
      <c r="D9" s="3" t="s">
        <v>57</v>
      </c>
      <c r="E9" s="8">
        <v>138</v>
      </c>
      <c r="F9" s="5"/>
      <c r="G9" s="8"/>
    </row>
    <row r="10" spans="1:7">
      <c r="A10" s="3">
        <v>7</v>
      </c>
      <c r="B10" s="88" t="s">
        <v>197</v>
      </c>
      <c r="C10" s="4" t="s">
        <v>198</v>
      </c>
      <c r="D10" s="3" t="s">
        <v>60</v>
      </c>
      <c r="E10" s="8">
        <v>1</v>
      </c>
      <c r="F10" s="5"/>
      <c r="G10" s="8"/>
    </row>
    <row r="11" ht="15" customHeight="1" spans="1:7">
      <c r="A11" s="3" t="s">
        <v>199</v>
      </c>
      <c r="B11" s="3"/>
      <c r="C11" s="3"/>
      <c r="D11" s="3"/>
      <c r="E11" s="15"/>
      <c r="F11" s="8"/>
      <c r="G11" s="8"/>
    </row>
    <row r="12" ht="15" customHeight="1" spans="1:7">
      <c r="A12" s="3" t="s">
        <v>200</v>
      </c>
      <c r="B12" s="3"/>
      <c r="C12" s="3"/>
      <c r="D12" s="3"/>
      <c r="E12" s="15"/>
      <c r="F12" s="3"/>
      <c r="G12" s="15"/>
    </row>
    <row r="13" spans="1:7">
      <c r="A13" s="3">
        <v>1</v>
      </c>
      <c r="B13" s="88" t="s">
        <v>201</v>
      </c>
      <c r="C13" s="4" t="s">
        <v>63</v>
      </c>
      <c r="D13" s="3" t="s">
        <v>191</v>
      </c>
      <c r="E13" s="8">
        <v>615.4</v>
      </c>
      <c r="F13" s="5"/>
      <c r="G13" s="8"/>
    </row>
    <row r="14" spans="1:7">
      <c r="A14" s="3">
        <v>2</v>
      </c>
      <c r="B14" s="88" t="s">
        <v>202</v>
      </c>
      <c r="C14" s="4" t="s">
        <v>65</v>
      </c>
      <c r="D14" s="3" t="s">
        <v>191</v>
      </c>
      <c r="E14" s="8">
        <v>72</v>
      </c>
      <c r="F14" s="5"/>
      <c r="G14" s="8"/>
    </row>
    <row r="15" ht="24" spans="1:7">
      <c r="A15" s="3">
        <v>3</v>
      </c>
      <c r="B15" s="88" t="s">
        <v>203</v>
      </c>
      <c r="C15" s="4" t="s">
        <v>67</v>
      </c>
      <c r="D15" s="3" t="s">
        <v>60</v>
      </c>
      <c r="E15" s="8">
        <v>1</v>
      </c>
      <c r="F15" s="5"/>
      <c r="G15" s="8"/>
    </row>
    <row r="16" spans="1:7">
      <c r="A16" s="3">
        <v>4</v>
      </c>
      <c r="B16" s="88" t="s">
        <v>204</v>
      </c>
      <c r="C16" s="4" t="s">
        <v>69</v>
      </c>
      <c r="D16" s="3" t="s">
        <v>60</v>
      </c>
      <c r="E16" s="8">
        <v>1</v>
      </c>
      <c r="F16" s="5"/>
      <c r="G16" s="8"/>
    </row>
    <row r="17" spans="1:7">
      <c r="A17" s="3">
        <v>5</v>
      </c>
      <c r="B17" s="88" t="s">
        <v>205</v>
      </c>
      <c r="C17" s="4" t="s">
        <v>70</v>
      </c>
      <c r="D17" s="3" t="s">
        <v>60</v>
      </c>
      <c r="E17" s="8">
        <v>1</v>
      </c>
      <c r="F17" s="5"/>
      <c r="G17" s="8"/>
    </row>
    <row r="18" ht="15" customHeight="1" spans="1:7">
      <c r="A18" s="3">
        <v>6</v>
      </c>
      <c r="B18" s="88" t="s">
        <v>206</v>
      </c>
      <c r="C18" s="16" t="s">
        <v>72</v>
      </c>
      <c r="D18" s="17" t="s">
        <v>60</v>
      </c>
      <c r="E18" s="18">
        <v>1</v>
      </c>
      <c r="F18" s="19"/>
      <c r="G18" s="19"/>
    </row>
    <row r="19" ht="15" customHeight="1" spans="1:7">
      <c r="A19" s="3" t="s">
        <v>207</v>
      </c>
      <c r="B19" s="3"/>
      <c r="C19" s="3"/>
      <c r="D19" s="3"/>
      <c r="E19" s="15"/>
      <c r="F19" s="8"/>
      <c r="G19" s="8"/>
    </row>
    <row r="20" ht="15" customHeight="1" spans="1:7">
      <c r="A20" s="3" t="s">
        <v>208</v>
      </c>
      <c r="B20" s="3"/>
      <c r="C20" s="3"/>
      <c r="D20" s="3"/>
      <c r="E20" s="15"/>
      <c r="F20" s="3"/>
      <c r="G20" s="15"/>
    </row>
    <row r="21" ht="24" spans="1:7">
      <c r="A21" s="3">
        <v>1</v>
      </c>
      <c r="B21" s="88" t="s">
        <v>209</v>
      </c>
      <c r="C21" s="4" t="s">
        <v>210</v>
      </c>
      <c r="D21" s="3" t="s">
        <v>77</v>
      </c>
      <c r="E21" s="8">
        <v>54</v>
      </c>
      <c r="F21" s="5"/>
      <c r="G21" s="8"/>
    </row>
    <row r="22" spans="1:7">
      <c r="A22" s="3">
        <v>2</v>
      </c>
      <c r="B22" s="88" t="s">
        <v>211</v>
      </c>
      <c r="C22" s="4" t="s">
        <v>212</v>
      </c>
      <c r="D22" s="3" t="s">
        <v>188</v>
      </c>
      <c r="E22" s="8">
        <v>51.48</v>
      </c>
      <c r="F22" s="5"/>
      <c r="G22" s="8"/>
    </row>
    <row r="23" spans="1:7">
      <c r="A23" s="3">
        <v>3</v>
      </c>
      <c r="B23" s="3">
        <v>40309001001</v>
      </c>
      <c r="C23" s="4" t="s">
        <v>81</v>
      </c>
      <c r="D23" s="3" t="s">
        <v>57</v>
      </c>
      <c r="E23" s="8">
        <v>103</v>
      </c>
      <c r="F23" s="5"/>
      <c r="G23" s="8"/>
    </row>
    <row r="24" spans="1:7">
      <c r="A24" s="3">
        <v>4</v>
      </c>
      <c r="B24" s="88" t="s">
        <v>213</v>
      </c>
      <c r="C24" s="4" t="s">
        <v>83</v>
      </c>
      <c r="D24" s="3" t="s">
        <v>57</v>
      </c>
      <c r="E24" s="8">
        <v>16</v>
      </c>
      <c r="F24" s="5"/>
      <c r="G24" s="8"/>
    </row>
    <row r="25" ht="15" customHeight="1" spans="1:7">
      <c r="A25" s="3" t="s">
        <v>214</v>
      </c>
      <c r="B25" s="3"/>
      <c r="C25" s="3"/>
      <c r="D25" s="3"/>
      <c r="E25" s="15"/>
      <c r="F25" s="8"/>
      <c r="G25" s="8"/>
    </row>
    <row r="26" ht="15" customHeight="1" spans="1:7">
      <c r="A26" s="3" t="s">
        <v>215</v>
      </c>
      <c r="B26" s="3"/>
      <c r="C26" s="3"/>
      <c r="D26" s="3"/>
      <c r="E26" s="15"/>
      <c r="F26" s="3"/>
      <c r="G26" s="15"/>
    </row>
    <row r="27" spans="1:7">
      <c r="A27" s="2" t="s">
        <v>36</v>
      </c>
      <c r="B27" s="2" t="s">
        <v>180</v>
      </c>
      <c r="C27" s="2" t="s">
        <v>181</v>
      </c>
      <c r="D27" s="2" t="s">
        <v>38</v>
      </c>
      <c r="E27" s="14" t="s">
        <v>182</v>
      </c>
      <c r="F27" s="2" t="s">
        <v>183</v>
      </c>
      <c r="G27" s="14" t="s">
        <v>184</v>
      </c>
    </row>
    <row r="28" spans="1:7">
      <c r="A28" s="3">
        <v>1</v>
      </c>
      <c r="B28" s="3">
        <v>40504009001</v>
      </c>
      <c r="C28" s="4" t="s">
        <v>87</v>
      </c>
      <c r="D28" s="3" t="s">
        <v>216</v>
      </c>
      <c r="E28" s="8">
        <v>6</v>
      </c>
      <c r="F28" s="5"/>
      <c r="G28" s="8"/>
    </row>
    <row r="29" spans="1:7">
      <c r="A29" s="3">
        <v>2</v>
      </c>
      <c r="B29" s="3">
        <v>40504009002</v>
      </c>
      <c r="C29" s="4" t="s">
        <v>90</v>
      </c>
      <c r="D29" s="3" t="s">
        <v>216</v>
      </c>
      <c r="E29" s="8">
        <v>3</v>
      </c>
      <c r="F29" s="5"/>
      <c r="G29" s="8"/>
    </row>
    <row r="30" spans="1:7">
      <c r="A30" s="3">
        <v>3</v>
      </c>
      <c r="B30" s="88" t="s">
        <v>217</v>
      </c>
      <c r="C30" s="4" t="s">
        <v>92</v>
      </c>
      <c r="D30" s="3" t="s">
        <v>57</v>
      </c>
      <c r="E30" s="8">
        <v>55</v>
      </c>
      <c r="F30" s="5"/>
      <c r="G30" s="8"/>
    </row>
    <row r="31" spans="1:7">
      <c r="A31" s="3">
        <v>4</v>
      </c>
      <c r="B31" s="88" t="s">
        <v>218</v>
      </c>
      <c r="C31" s="4" t="s">
        <v>94</v>
      </c>
      <c r="D31" s="3" t="s">
        <v>57</v>
      </c>
      <c r="E31" s="8">
        <v>40</v>
      </c>
      <c r="F31" s="5"/>
      <c r="G31" s="8"/>
    </row>
    <row r="32" spans="1:7">
      <c r="A32" s="3">
        <v>5</v>
      </c>
      <c r="B32" s="88" t="s">
        <v>219</v>
      </c>
      <c r="C32" s="4" t="s">
        <v>95</v>
      </c>
      <c r="D32" s="3" t="s">
        <v>57</v>
      </c>
      <c r="E32" s="8">
        <v>136</v>
      </c>
      <c r="F32" s="5"/>
      <c r="G32" s="8"/>
    </row>
    <row r="33" spans="1:7">
      <c r="A33" s="3">
        <v>6</v>
      </c>
      <c r="B33" s="88" t="s">
        <v>220</v>
      </c>
      <c r="C33" s="4" t="s">
        <v>97</v>
      </c>
      <c r="D33" s="3" t="s">
        <v>57</v>
      </c>
      <c r="E33" s="8">
        <v>30</v>
      </c>
      <c r="F33" s="5"/>
      <c r="G33" s="8"/>
    </row>
    <row r="34" spans="1:7">
      <c r="A34" s="3">
        <v>7</v>
      </c>
      <c r="B34" s="3">
        <v>40504009003</v>
      </c>
      <c r="C34" s="4" t="s">
        <v>99</v>
      </c>
      <c r="D34" s="3" t="s">
        <v>216</v>
      </c>
      <c r="E34" s="8">
        <v>1</v>
      </c>
      <c r="F34" s="5"/>
      <c r="G34" s="8"/>
    </row>
    <row r="35" spans="1:7">
      <c r="A35" s="3">
        <v>8</v>
      </c>
      <c r="B35" s="3">
        <v>40504009004</v>
      </c>
      <c r="C35" s="4" t="s">
        <v>102</v>
      </c>
      <c r="D35" s="3" t="s">
        <v>216</v>
      </c>
      <c r="E35" s="8">
        <v>1</v>
      </c>
      <c r="F35" s="5"/>
      <c r="G35" s="8"/>
    </row>
    <row r="36" spans="1:7">
      <c r="A36" s="3">
        <v>9</v>
      </c>
      <c r="B36" s="88" t="s">
        <v>221</v>
      </c>
      <c r="C36" s="4" t="s">
        <v>103</v>
      </c>
      <c r="D36" s="3" t="s">
        <v>100</v>
      </c>
      <c r="E36" s="8">
        <v>4</v>
      </c>
      <c r="F36" s="5"/>
      <c r="G36" s="8"/>
    </row>
    <row r="37" ht="15" customHeight="1" spans="1:7">
      <c r="A37" s="3" t="s">
        <v>222</v>
      </c>
      <c r="B37" s="3"/>
      <c r="C37" s="3"/>
      <c r="D37" s="3"/>
      <c r="E37" s="15"/>
      <c r="F37" s="8"/>
      <c r="G37" s="8"/>
    </row>
    <row r="38" ht="15" customHeight="1" spans="1:7">
      <c r="A38" s="3" t="s">
        <v>223</v>
      </c>
      <c r="B38" s="3"/>
      <c r="C38" s="3"/>
      <c r="D38" s="3"/>
      <c r="E38" s="15"/>
      <c r="F38" s="3"/>
      <c r="G38" s="15"/>
    </row>
    <row r="39" spans="1:7">
      <c r="A39" s="3">
        <v>1</v>
      </c>
      <c r="B39" s="88" t="s">
        <v>224</v>
      </c>
      <c r="C39" s="4" t="s">
        <v>225</v>
      </c>
      <c r="D39" s="3" t="s">
        <v>57</v>
      </c>
      <c r="E39" s="8">
        <v>290</v>
      </c>
      <c r="F39" s="5"/>
      <c r="G39" s="8"/>
    </row>
    <row r="40" spans="1:7">
      <c r="A40" s="3">
        <v>2</v>
      </c>
      <c r="B40" s="88" t="s">
        <v>226</v>
      </c>
      <c r="C40" s="4" t="s">
        <v>227</v>
      </c>
      <c r="D40" s="3" t="s">
        <v>57</v>
      </c>
      <c r="E40" s="8">
        <v>20</v>
      </c>
      <c r="F40" s="5"/>
      <c r="G40" s="8"/>
    </row>
    <row r="41" spans="1:7">
      <c r="A41" s="3">
        <v>3</v>
      </c>
      <c r="B41" s="88" t="s">
        <v>228</v>
      </c>
      <c r="C41" s="4" t="s">
        <v>109</v>
      </c>
      <c r="D41" s="3" t="s">
        <v>57</v>
      </c>
      <c r="E41" s="8">
        <v>290</v>
      </c>
      <c r="F41" s="5"/>
      <c r="G41" s="8"/>
    </row>
    <row r="42" spans="1:7">
      <c r="A42" s="3">
        <v>4</v>
      </c>
      <c r="B42" s="88" t="s">
        <v>229</v>
      </c>
      <c r="C42" s="4" t="s">
        <v>111</v>
      </c>
      <c r="D42" s="3" t="s">
        <v>57</v>
      </c>
      <c r="E42" s="8">
        <v>20</v>
      </c>
      <c r="F42" s="5"/>
      <c r="G42" s="8"/>
    </row>
    <row r="43" spans="1:7">
      <c r="A43" s="3">
        <v>5</v>
      </c>
      <c r="B43" s="88" t="s">
        <v>230</v>
      </c>
      <c r="C43" s="4" t="s">
        <v>112</v>
      </c>
      <c r="D43" s="3" t="s">
        <v>88</v>
      </c>
      <c r="E43" s="8">
        <v>1</v>
      </c>
      <c r="F43" s="5"/>
      <c r="G43" s="8"/>
    </row>
    <row r="44" ht="24" spans="1:7">
      <c r="A44" s="3">
        <v>6</v>
      </c>
      <c r="B44" s="88" t="s">
        <v>231</v>
      </c>
      <c r="C44" s="4" t="s">
        <v>114</v>
      </c>
      <c r="D44" s="3" t="s">
        <v>216</v>
      </c>
      <c r="E44" s="8">
        <v>10</v>
      </c>
      <c r="F44" s="5"/>
      <c r="G44" s="8"/>
    </row>
    <row r="45" spans="1:7">
      <c r="A45" s="3">
        <v>7</v>
      </c>
      <c r="B45" s="88" t="s">
        <v>232</v>
      </c>
      <c r="C45" s="4" t="s">
        <v>116</v>
      </c>
      <c r="D45" s="3" t="s">
        <v>100</v>
      </c>
      <c r="E45" s="8">
        <v>10</v>
      </c>
      <c r="F45" s="5"/>
      <c r="G45" s="8"/>
    </row>
    <row r="46" spans="1:7">
      <c r="A46" s="3">
        <v>8</v>
      </c>
      <c r="B46" s="88" t="s">
        <v>233</v>
      </c>
      <c r="C46" s="4" t="s">
        <v>118</v>
      </c>
      <c r="D46" s="3" t="s">
        <v>60</v>
      </c>
      <c r="E46" s="8">
        <v>1</v>
      </c>
      <c r="F46" s="5"/>
      <c r="G46" s="8"/>
    </row>
    <row r="47" spans="1:7">
      <c r="A47" s="3">
        <v>9</v>
      </c>
      <c r="B47" s="3">
        <v>30507008001</v>
      </c>
      <c r="C47" s="4" t="s">
        <v>120</v>
      </c>
      <c r="D47" s="3" t="s">
        <v>234</v>
      </c>
      <c r="E47" s="8">
        <v>10</v>
      </c>
      <c r="F47" s="5"/>
      <c r="G47" s="8"/>
    </row>
    <row r="48" spans="1:7">
      <c r="A48" s="3">
        <v>10</v>
      </c>
      <c r="B48" s="88" t="s">
        <v>235</v>
      </c>
      <c r="C48" s="4" t="s">
        <v>236</v>
      </c>
      <c r="D48" s="3" t="s">
        <v>57</v>
      </c>
      <c r="E48" s="8">
        <v>720</v>
      </c>
      <c r="F48" s="5"/>
      <c r="G48" s="8"/>
    </row>
    <row r="49" spans="1:7">
      <c r="A49" s="3">
        <v>11</v>
      </c>
      <c r="B49" s="88" t="s">
        <v>237</v>
      </c>
      <c r="C49" s="4" t="s">
        <v>123</v>
      </c>
      <c r="D49" s="3" t="s">
        <v>57</v>
      </c>
      <c r="E49" s="8">
        <v>400</v>
      </c>
      <c r="F49" s="5"/>
      <c r="G49" s="8"/>
    </row>
    <row r="50" spans="1:7">
      <c r="A50" s="3">
        <v>12</v>
      </c>
      <c r="B50" s="88" t="s">
        <v>238</v>
      </c>
      <c r="C50" s="4" t="s">
        <v>124</v>
      </c>
      <c r="D50" s="3" t="s">
        <v>57</v>
      </c>
      <c r="E50" s="8">
        <v>400</v>
      </c>
      <c r="F50" s="5"/>
      <c r="G50" s="8"/>
    </row>
    <row r="51" ht="15" customHeight="1" spans="1:7">
      <c r="A51" s="3" t="s">
        <v>239</v>
      </c>
      <c r="B51" s="3"/>
      <c r="C51" s="3"/>
      <c r="D51" s="3"/>
      <c r="E51" s="15"/>
      <c r="F51" s="8"/>
      <c r="G51" s="8"/>
    </row>
    <row r="52" ht="15" customHeight="1" spans="1:7">
      <c r="A52" s="3" t="s">
        <v>240</v>
      </c>
      <c r="B52" s="3"/>
      <c r="C52" s="3"/>
      <c r="D52" s="3"/>
      <c r="E52" s="15"/>
      <c r="F52" s="3"/>
      <c r="G52" s="15"/>
    </row>
    <row r="53" spans="1:7">
      <c r="A53" s="3">
        <v>1</v>
      </c>
      <c r="B53" s="88" t="s">
        <v>241</v>
      </c>
      <c r="C53" s="4" t="s">
        <v>242</v>
      </c>
      <c r="D53" s="3" t="s">
        <v>188</v>
      </c>
      <c r="E53" s="8">
        <v>47.264</v>
      </c>
      <c r="F53" s="5"/>
      <c r="G53" s="8"/>
    </row>
    <row r="54" spans="1:7">
      <c r="A54" s="3">
        <v>2</v>
      </c>
      <c r="B54" s="88" t="s">
        <v>243</v>
      </c>
      <c r="C54" s="4" t="s">
        <v>129</v>
      </c>
      <c r="D54" s="3" t="s">
        <v>188</v>
      </c>
      <c r="E54" s="8">
        <v>132.196</v>
      </c>
      <c r="F54" s="5"/>
      <c r="G54" s="8"/>
    </row>
    <row r="55" spans="1:7">
      <c r="A55" s="3">
        <v>3</v>
      </c>
      <c r="B55" s="88" t="s">
        <v>206</v>
      </c>
      <c r="C55" s="4" t="s">
        <v>244</v>
      </c>
      <c r="D55" s="3" t="s">
        <v>188</v>
      </c>
      <c r="E55" s="8">
        <v>134.442</v>
      </c>
      <c r="F55" s="5"/>
      <c r="G55" s="8"/>
    </row>
    <row r="56" spans="1:7">
      <c r="A56" s="3">
        <v>4</v>
      </c>
      <c r="B56" s="88" t="s">
        <v>245</v>
      </c>
      <c r="C56" s="4" t="s">
        <v>133</v>
      </c>
      <c r="D56" s="3" t="s">
        <v>88</v>
      </c>
      <c r="E56" s="8">
        <v>4</v>
      </c>
      <c r="F56" s="5"/>
      <c r="G56" s="8"/>
    </row>
    <row r="57" spans="1:7">
      <c r="A57" s="3">
        <v>5</v>
      </c>
      <c r="B57" s="88" t="s">
        <v>246</v>
      </c>
      <c r="C57" s="4" t="s">
        <v>135</v>
      </c>
      <c r="D57" s="3" t="s">
        <v>100</v>
      </c>
      <c r="E57" s="8">
        <v>9</v>
      </c>
      <c r="F57" s="5"/>
      <c r="G57" s="8"/>
    </row>
    <row r="58" spans="1:7">
      <c r="A58" s="3">
        <v>6</v>
      </c>
      <c r="B58" s="88" t="s">
        <v>247</v>
      </c>
      <c r="C58" s="4" t="s">
        <v>137</v>
      </c>
      <c r="D58" s="3" t="s">
        <v>188</v>
      </c>
      <c r="E58" s="8">
        <v>41.58</v>
      </c>
      <c r="F58" s="5"/>
      <c r="G58" s="8"/>
    </row>
    <row r="59" spans="1:7">
      <c r="A59" s="3">
        <v>7</v>
      </c>
      <c r="B59" s="88" t="s">
        <v>248</v>
      </c>
      <c r="C59" s="4" t="s">
        <v>249</v>
      </c>
      <c r="D59" s="3" t="s">
        <v>188</v>
      </c>
      <c r="E59" s="8">
        <v>60.06</v>
      </c>
      <c r="F59" s="5"/>
      <c r="G59" s="8"/>
    </row>
    <row r="60" ht="15" customHeight="1" spans="1:7">
      <c r="A60" s="3" t="s">
        <v>250</v>
      </c>
      <c r="B60" s="3"/>
      <c r="C60" s="3"/>
      <c r="D60" s="3"/>
      <c r="E60" s="15"/>
      <c r="F60" s="8"/>
      <c r="G60" s="8"/>
    </row>
    <row r="61" ht="15" customHeight="1" spans="1:7">
      <c r="A61" s="3" t="s">
        <v>251</v>
      </c>
      <c r="B61" s="3"/>
      <c r="C61" s="3"/>
      <c r="D61" s="3"/>
      <c r="E61" s="15"/>
      <c r="F61" s="3"/>
      <c r="G61" s="15"/>
    </row>
    <row r="62" spans="1:7">
      <c r="A62" s="3">
        <v>1</v>
      </c>
      <c r="B62" s="88" t="s">
        <v>252</v>
      </c>
      <c r="C62" s="4" t="s">
        <v>143</v>
      </c>
      <c r="D62" s="3" t="s">
        <v>188</v>
      </c>
      <c r="E62" s="8">
        <v>2500</v>
      </c>
      <c r="F62" s="5"/>
      <c r="G62" s="8"/>
    </row>
    <row r="63" ht="15" customHeight="1" spans="1:7">
      <c r="A63" s="3" t="s">
        <v>253</v>
      </c>
      <c r="B63" s="3"/>
      <c r="C63" s="3"/>
      <c r="D63" s="3"/>
      <c r="E63" s="15"/>
      <c r="F63" s="8"/>
      <c r="G63" s="8"/>
    </row>
    <row r="64" ht="15" customHeight="1" spans="1:7">
      <c r="A64" s="20" t="s">
        <v>146</v>
      </c>
      <c r="B64" s="21"/>
      <c r="C64" s="21"/>
      <c r="D64" s="21"/>
      <c r="E64" s="22"/>
      <c r="F64" s="23"/>
      <c r="G64" s="24">
        <v>100000</v>
      </c>
    </row>
    <row r="65" ht="15" customHeight="1" spans="1:7">
      <c r="A65" s="20" t="s">
        <v>149</v>
      </c>
      <c r="B65" s="25"/>
      <c r="C65" s="4" t="s">
        <v>148</v>
      </c>
      <c r="D65" s="17" t="s">
        <v>49</v>
      </c>
      <c r="E65" s="18">
        <v>1377.3</v>
      </c>
      <c r="F65" s="8">
        <v>190</v>
      </c>
      <c r="G65" s="8">
        <f>E65*F65</f>
        <v>261687</v>
      </c>
    </row>
    <row r="66" ht="15" customHeight="1" spans="1:7">
      <c r="A66" s="26" t="s">
        <v>254</v>
      </c>
      <c r="B66" s="27"/>
      <c r="C66" s="27"/>
      <c r="D66" s="27"/>
      <c r="E66" s="28"/>
      <c r="F66" s="23"/>
      <c r="G66" s="24"/>
    </row>
  </sheetData>
  <mergeCells count="26">
    <mergeCell ref="A1:G1"/>
    <mergeCell ref="A3:G3"/>
    <mergeCell ref="A11:E11"/>
    <mergeCell ref="F11:G11"/>
    <mergeCell ref="A12:G12"/>
    <mergeCell ref="A19:E19"/>
    <mergeCell ref="F19:G19"/>
    <mergeCell ref="A20:G20"/>
    <mergeCell ref="A25:E25"/>
    <mergeCell ref="F25:G25"/>
    <mergeCell ref="A26:G26"/>
    <mergeCell ref="A37:E37"/>
    <mergeCell ref="F37:G37"/>
    <mergeCell ref="A38:G38"/>
    <mergeCell ref="A51:E51"/>
    <mergeCell ref="F51:G51"/>
    <mergeCell ref="A52:G52"/>
    <mergeCell ref="A60:E60"/>
    <mergeCell ref="F60:G60"/>
    <mergeCell ref="A61:G61"/>
    <mergeCell ref="A63:E63"/>
    <mergeCell ref="F63:G63"/>
    <mergeCell ref="A64:E64"/>
    <mergeCell ref="A65:B65"/>
    <mergeCell ref="A66:E66"/>
    <mergeCell ref="F66:G66"/>
  </mergeCells>
  <printOptions horizontalCentered="1"/>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4" workbookViewId="0">
      <selection activeCell="O17" sqref="O17"/>
    </sheetView>
  </sheetViews>
  <sheetFormatPr defaultColWidth="9" defaultRowHeight="13.5" outlineLevelCol="7"/>
  <sheetData>
    <row r="1" ht="20.25" customHeight="1" spans="1:8">
      <c r="A1" s="1" t="s">
        <v>255</v>
      </c>
      <c r="B1" s="1"/>
      <c r="C1" s="1"/>
      <c r="D1" s="1"/>
      <c r="E1" s="1"/>
      <c r="F1" s="1"/>
      <c r="G1" s="1"/>
      <c r="H1" s="1"/>
    </row>
    <row r="2" customHeight="1" spans="1:8">
      <c r="A2" s="6" t="s">
        <v>256</v>
      </c>
      <c r="B2" s="6"/>
      <c r="C2" s="6"/>
      <c r="D2" s="6"/>
      <c r="E2" s="6"/>
      <c r="F2" s="6"/>
      <c r="G2" s="6"/>
      <c r="H2" s="6"/>
    </row>
    <row r="3" ht="22.5" customHeight="1" spans="1:8">
      <c r="A3" s="6" t="s">
        <v>257</v>
      </c>
      <c r="B3" s="6"/>
      <c r="C3" s="6"/>
      <c r="D3" s="6"/>
      <c r="E3" s="6"/>
      <c r="F3" s="6"/>
      <c r="G3" s="7" t="s">
        <v>258</v>
      </c>
      <c r="H3" s="7"/>
    </row>
    <row r="4" ht="22.5" customHeight="1" spans="1:8">
      <c r="A4" s="2" t="s">
        <v>36</v>
      </c>
      <c r="B4" s="2" t="s">
        <v>259</v>
      </c>
      <c r="C4" s="2"/>
      <c r="D4" s="2" t="s">
        <v>260</v>
      </c>
      <c r="E4" s="2" t="s">
        <v>261</v>
      </c>
      <c r="F4" s="2" t="s">
        <v>262</v>
      </c>
      <c r="G4" s="2" t="s">
        <v>263</v>
      </c>
      <c r="H4" s="2" t="s">
        <v>264</v>
      </c>
    </row>
    <row r="5" ht="21" customHeight="1" spans="1:8">
      <c r="A5" s="3">
        <v>1</v>
      </c>
      <c r="B5" s="4" t="s">
        <v>265</v>
      </c>
      <c r="C5" s="4"/>
      <c r="D5" s="3"/>
      <c r="E5" s="3"/>
      <c r="F5" s="5"/>
      <c r="G5" s="5"/>
      <c r="H5" s="5"/>
    </row>
    <row r="6" ht="21" customHeight="1" spans="1:8">
      <c r="A6" s="3">
        <v>2</v>
      </c>
      <c r="B6" s="4" t="s">
        <v>266</v>
      </c>
      <c r="C6" s="4"/>
      <c r="D6" s="3"/>
      <c r="E6" s="3"/>
      <c r="F6" s="5"/>
      <c r="G6" s="5"/>
      <c r="H6" s="8"/>
    </row>
    <row r="7" ht="21" customHeight="1" spans="1:8">
      <c r="A7" s="3">
        <v>2.1</v>
      </c>
      <c r="B7" s="4" t="s">
        <v>267</v>
      </c>
      <c r="C7" s="4"/>
      <c r="D7" s="3"/>
      <c r="E7" s="3"/>
      <c r="F7" s="5"/>
      <c r="G7" s="5"/>
      <c r="H7" s="5"/>
    </row>
    <row r="8" ht="21" customHeight="1" spans="1:8">
      <c r="A8" s="3">
        <v>2.2</v>
      </c>
      <c r="B8" s="4" t="s">
        <v>268</v>
      </c>
      <c r="C8" s="4"/>
      <c r="D8" s="3"/>
      <c r="E8" s="3"/>
      <c r="F8" s="5"/>
      <c r="G8" s="5"/>
      <c r="H8" s="5"/>
    </row>
    <row r="9" ht="21" customHeight="1" spans="1:8">
      <c r="A9" s="3" t="s">
        <v>269</v>
      </c>
      <c r="B9" s="4"/>
      <c r="C9" s="4"/>
      <c r="D9" s="3"/>
      <c r="E9" s="3"/>
      <c r="F9" s="5"/>
      <c r="G9" s="5"/>
      <c r="H9" s="5"/>
    </row>
    <row r="10" ht="21" customHeight="1" spans="1:8">
      <c r="A10" s="3" t="s">
        <v>270</v>
      </c>
      <c r="B10" s="4"/>
      <c r="C10" s="4"/>
      <c r="D10" s="3"/>
      <c r="E10" s="3"/>
      <c r="F10" s="5"/>
      <c r="G10" s="5"/>
      <c r="H10" s="5"/>
    </row>
    <row r="11" ht="21" customHeight="1" spans="1:8">
      <c r="A11" s="3" t="s">
        <v>271</v>
      </c>
      <c r="B11" s="4"/>
      <c r="C11" s="4"/>
      <c r="D11" s="3"/>
      <c r="E11" s="3"/>
      <c r="F11" s="5"/>
      <c r="G11" s="5"/>
      <c r="H11" s="5"/>
    </row>
    <row r="12" ht="21" customHeight="1" spans="1:8">
      <c r="A12" s="3" t="s">
        <v>272</v>
      </c>
      <c r="B12" s="4"/>
      <c r="C12" s="4"/>
      <c r="D12" s="3"/>
      <c r="E12" s="3"/>
      <c r="F12" s="5"/>
      <c r="G12" s="5"/>
      <c r="H12" s="5"/>
    </row>
    <row r="13" ht="21" customHeight="1" spans="1:8">
      <c r="A13" s="3"/>
      <c r="B13" s="9"/>
      <c r="C13" s="10"/>
      <c r="D13" s="3"/>
      <c r="E13" s="3"/>
      <c r="F13" s="5"/>
      <c r="G13" s="5"/>
      <c r="H13" s="5"/>
    </row>
    <row r="14" ht="21" customHeight="1" spans="1:8">
      <c r="A14" s="3"/>
      <c r="B14" s="9"/>
      <c r="C14" s="10"/>
      <c r="D14" s="3"/>
      <c r="E14" s="3"/>
      <c r="F14" s="5"/>
      <c r="G14" s="5"/>
      <c r="H14" s="5"/>
    </row>
    <row r="15" ht="21" customHeight="1" spans="1:8">
      <c r="A15" s="3"/>
      <c r="B15" s="9"/>
      <c r="C15" s="10"/>
      <c r="D15" s="3"/>
      <c r="E15" s="3"/>
      <c r="F15" s="5"/>
      <c r="G15" s="5"/>
      <c r="H15" s="5"/>
    </row>
    <row r="16" ht="21" customHeight="1" spans="1:8">
      <c r="A16" s="3">
        <v>2.3</v>
      </c>
      <c r="B16" s="4" t="s">
        <v>273</v>
      </c>
      <c r="C16" s="4"/>
      <c r="D16" s="3"/>
      <c r="E16" s="3"/>
      <c r="F16" s="5"/>
      <c r="G16" s="5"/>
      <c r="H16" s="5"/>
    </row>
    <row r="17" ht="21" customHeight="1" spans="1:8">
      <c r="A17" s="3" t="s">
        <v>274</v>
      </c>
      <c r="B17" s="4"/>
      <c r="C17" s="4"/>
      <c r="D17" s="3"/>
      <c r="E17" s="3"/>
      <c r="F17" s="5"/>
      <c r="G17" s="5"/>
      <c r="H17" s="5"/>
    </row>
    <row r="18" ht="21" customHeight="1" spans="1:8">
      <c r="A18" s="3" t="s">
        <v>275</v>
      </c>
      <c r="B18" s="4"/>
      <c r="C18" s="4"/>
      <c r="D18" s="3"/>
      <c r="E18" s="3"/>
      <c r="F18" s="5"/>
      <c r="G18" s="5"/>
      <c r="H18" s="5"/>
    </row>
    <row r="19" ht="21" customHeight="1" spans="1:8">
      <c r="A19" s="3"/>
      <c r="B19" s="9"/>
      <c r="C19" s="10"/>
      <c r="D19" s="3"/>
      <c r="E19" s="3"/>
      <c r="F19" s="5"/>
      <c r="G19" s="5"/>
      <c r="H19" s="5"/>
    </row>
    <row r="20" ht="21" customHeight="1" spans="1:8">
      <c r="A20" s="3"/>
      <c r="B20" s="9"/>
      <c r="C20" s="10"/>
      <c r="D20" s="3"/>
      <c r="E20" s="3"/>
      <c r="F20" s="5"/>
      <c r="G20" s="5"/>
      <c r="H20" s="5"/>
    </row>
    <row r="21" ht="21" customHeight="1" spans="1:8">
      <c r="A21" s="3"/>
      <c r="B21" s="9"/>
      <c r="C21" s="10"/>
      <c r="D21" s="3"/>
      <c r="E21" s="3"/>
      <c r="F21" s="5"/>
      <c r="G21" s="5"/>
      <c r="H21" s="5"/>
    </row>
    <row r="22" ht="21" customHeight="1" spans="1:8">
      <c r="A22" s="3">
        <v>3</v>
      </c>
      <c r="B22" s="4" t="s">
        <v>276</v>
      </c>
      <c r="C22" s="4"/>
      <c r="D22" s="5"/>
      <c r="E22" s="3"/>
      <c r="F22" s="5"/>
      <c r="G22" s="5"/>
      <c r="H22" s="5"/>
    </row>
    <row r="23" ht="21" customHeight="1" spans="1:8">
      <c r="A23" s="3">
        <v>4</v>
      </c>
      <c r="B23" s="4" t="s">
        <v>277</v>
      </c>
      <c r="C23" s="4"/>
      <c r="D23" s="5"/>
      <c r="E23" s="3"/>
      <c r="F23" s="5"/>
      <c r="G23" s="5"/>
      <c r="H23" s="5"/>
    </row>
    <row r="24" ht="21" customHeight="1" spans="1:8">
      <c r="A24" s="3">
        <v>5</v>
      </c>
      <c r="B24" s="4" t="s">
        <v>278</v>
      </c>
      <c r="C24" s="4"/>
      <c r="D24" s="5"/>
      <c r="E24" s="3"/>
      <c r="F24" s="5"/>
      <c r="G24" s="5"/>
      <c r="H24" s="5"/>
    </row>
    <row r="25" ht="21" customHeight="1" spans="1:8">
      <c r="A25" s="3">
        <v>6</v>
      </c>
      <c r="B25" s="4" t="s">
        <v>279</v>
      </c>
      <c r="C25" s="4"/>
      <c r="D25" s="5"/>
      <c r="E25" s="3"/>
      <c r="F25" s="5"/>
      <c r="G25" s="5"/>
      <c r="H25" s="5"/>
    </row>
    <row r="26" ht="21" customHeight="1" spans="1:8">
      <c r="A26" s="3">
        <v>7</v>
      </c>
      <c r="B26" s="4" t="s">
        <v>280</v>
      </c>
      <c r="C26" s="4"/>
      <c r="D26" s="5"/>
      <c r="E26" s="3"/>
      <c r="F26" s="5"/>
      <c r="G26" s="5"/>
      <c r="H26" s="8"/>
    </row>
    <row r="27" ht="21" customHeight="1" spans="1:8">
      <c r="A27" s="3">
        <v>8</v>
      </c>
      <c r="B27" s="4" t="s">
        <v>281</v>
      </c>
      <c r="C27" s="4"/>
      <c r="D27" s="5"/>
      <c r="E27" s="3"/>
      <c r="F27" s="5"/>
      <c r="G27" s="5"/>
      <c r="H27" s="5"/>
    </row>
    <row r="28" ht="21" customHeight="1" spans="1:8">
      <c r="A28" s="3">
        <v>9</v>
      </c>
      <c r="B28" s="4" t="s">
        <v>282</v>
      </c>
      <c r="C28" s="4"/>
      <c r="D28" s="5"/>
      <c r="E28" s="3"/>
      <c r="F28" s="5"/>
      <c r="G28" s="5"/>
      <c r="H28" s="8"/>
    </row>
    <row r="29" ht="21" customHeight="1" spans="1:8">
      <c r="A29" s="3">
        <v>10</v>
      </c>
      <c r="B29" s="4" t="s">
        <v>283</v>
      </c>
      <c r="C29" s="4"/>
      <c r="D29" s="5"/>
      <c r="E29" s="11"/>
      <c r="F29" s="5"/>
      <c r="G29" s="5"/>
      <c r="H29" s="8"/>
    </row>
  </sheetData>
  <mergeCells count="32">
    <mergeCell ref="A1:H1"/>
    <mergeCell ref="A2:B2"/>
    <mergeCell ref="C2:H2"/>
    <mergeCell ref="A3:B3"/>
    <mergeCell ref="C3:F3"/>
    <mergeCell ref="G3:H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s>
  <printOptions horizontalCentered="1"/>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2"/>
  <sheetViews>
    <sheetView workbookViewId="0">
      <selection activeCell="L10" sqref="L10"/>
    </sheetView>
  </sheetViews>
  <sheetFormatPr defaultColWidth="9" defaultRowHeight="13.5" outlineLevelCol="7"/>
  <cols>
    <col min="8" max="8" width="11.125"/>
  </cols>
  <sheetData>
    <row r="2" ht="20.25" spans="1:8">
      <c r="A2" s="1" t="s">
        <v>284</v>
      </c>
      <c r="B2" s="1"/>
      <c r="C2" s="1"/>
      <c r="D2" s="1"/>
      <c r="E2" s="1"/>
      <c r="F2" s="1"/>
      <c r="G2" s="1"/>
      <c r="H2" s="1"/>
    </row>
    <row r="3" spans="1:8">
      <c r="A3" s="2" t="s">
        <v>36</v>
      </c>
      <c r="B3" s="2" t="s">
        <v>285</v>
      </c>
      <c r="C3" s="2" t="s">
        <v>38</v>
      </c>
      <c r="D3" s="2" t="s">
        <v>286</v>
      </c>
      <c r="E3" s="2"/>
      <c r="F3" s="2" t="s">
        <v>287</v>
      </c>
      <c r="G3" s="2" t="s">
        <v>288</v>
      </c>
      <c r="H3" s="2"/>
    </row>
    <row r="4" spans="1:8">
      <c r="A4" s="2"/>
      <c r="B4" s="2"/>
      <c r="C4" s="2"/>
      <c r="D4" s="2" t="s">
        <v>289</v>
      </c>
      <c r="E4" s="2" t="s">
        <v>290</v>
      </c>
      <c r="F4" s="2"/>
      <c r="G4" s="2" t="s">
        <v>289</v>
      </c>
      <c r="H4" s="2" t="s">
        <v>290</v>
      </c>
    </row>
    <row r="5" spans="1:8">
      <c r="A5" s="3"/>
      <c r="B5" s="4"/>
      <c r="C5" s="3"/>
      <c r="D5" s="5"/>
      <c r="E5" s="5"/>
      <c r="F5" s="5"/>
      <c r="G5" s="5"/>
      <c r="H5" s="5"/>
    </row>
    <row r="6" spans="1:8">
      <c r="A6" s="3"/>
      <c r="B6" s="4"/>
      <c r="C6" s="3"/>
      <c r="D6" s="5"/>
      <c r="E6" s="5"/>
      <c r="F6" s="5"/>
      <c r="G6" s="5"/>
      <c r="H6" s="5"/>
    </row>
    <row r="7" spans="1:8">
      <c r="A7" s="3"/>
      <c r="B7" s="4"/>
      <c r="C7" s="3"/>
      <c r="D7" s="5"/>
      <c r="E7" s="5"/>
      <c r="F7" s="5"/>
      <c r="G7" s="5"/>
      <c r="H7" s="5"/>
    </row>
    <row r="8" spans="1:8">
      <c r="A8" s="3"/>
      <c r="B8" s="4"/>
      <c r="C8" s="3"/>
      <c r="D8" s="5"/>
      <c r="E8" s="5"/>
      <c r="F8" s="5"/>
      <c r="G8" s="5"/>
      <c r="H8" s="5"/>
    </row>
    <row r="9" spans="1:8">
      <c r="A9" s="3"/>
      <c r="B9" s="4"/>
      <c r="C9" s="3"/>
      <c r="D9" s="5"/>
      <c r="E9" s="5"/>
      <c r="F9" s="5"/>
      <c r="G9" s="5"/>
      <c r="H9" s="5"/>
    </row>
    <row r="10" spans="1:8">
      <c r="A10" s="3"/>
      <c r="B10" s="4"/>
      <c r="C10" s="3"/>
      <c r="D10" s="5"/>
      <c r="E10" s="5"/>
      <c r="F10" s="5"/>
      <c r="G10" s="5"/>
      <c r="H10" s="5"/>
    </row>
    <row r="11" spans="1:8">
      <c r="A11" s="3"/>
      <c r="B11" s="4"/>
      <c r="C11" s="3"/>
      <c r="D11" s="5"/>
      <c r="E11" s="5"/>
      <c r="F11" s="5"/>
      <c r="G11" s="5"/>
      <c r="H11" s="5"/>
    </row>
    <row r="12" spans="1:8">
      <c r="A12" s="3"/>
      <c r="B12" s="4"/>
      <c r="C12" s="3"/>
      <c r="D12" s="5"/>
      <c r="E12" s="5"/>
      <c r="F12" s="5"/>
      <c r="G12" s="5"/>
      <c r="H12" s="5"/>
    </row>
  </sheetData>
  <mergeCells count="7">
    <mergeCell ref="A2:H2"/>
    <mergeCell ref="D3:E3"/>
    <mergeCell ref="G3:H3"/>
    <mergeCell ref="A3:A4"/>
    <mergeCell ref="B3:B4"/>
    <mergeCell ref="C3:C4"/>
    <mergeCell ref="F3:F4"/>
  </mergeCells>
  <printOptions horizontalCentered="1"/>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7</vt:i4>
      </vt:variant>
    </vt:vector>
  </HeadingPairs>
  <TitlesOfParts>
    <vt:vector size="7" baseType="lpstr">
      <vt:lpstr>01封面</vt:lpstr>
      <vt:lpstr>02工程量清单编制说明</vt:lpstr>
      <vt:lpstr>工程清单计价表</vt:lpstr>
      <vt:lpstr>一般水工工程取费费率表</vt:lpstr>
      <vt:lpstr>单位工程综合价表</vt:lpstr>
      <vt:lpstr>综合单价分析表</vt:lpstr>
      <vt:lpstr>人工、材料、船机数量及单价表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清风</cp:lastModifiedBy>
  <dcterms:created xsi:type="dcterms:W3CDTF">2019-05-22T02:15:00Z</dcterms:created>
  <dcterms:modified xsi:type="dcterms:W3CDTF">2025-09-26T02:25:56Z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58C9C3DD07C24299BBED2E1E337AACD3_12</vt:lpwstr>
  </property>
</Properties>
</file>