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2025-2027年度泰州市市政园林事业中心道路、游园绿化养护" sheetId="8" r:id="rId1"/>
  </sheets>
  <definedNames>
    <definedName name="_xlnm.Print_Area" localSheetId="0">'2025-2027年度泰州市市政园林事业中心道路、游园绿化养护'!$A$20:$J$237</definedName>
  </definedNames>
  <calcPr calcId="144525"/>
</workbook>
</file>

<file path=xl/sharedStrings.xml><?xml version="1.0" encoding="utf-8"?>
<sst xmlns="http://schemas.openxmlformats.org/spreadsheetml/2006/main" count="739" uniqueCount="305">
  <si>
    <t>2025-2027年度泰州市市政园林事业中心道路、游园绿化养护一标段：火车站区域最高限价</t>
  </si>
  <si>
    <t>序号</t>
  </si>
  <si>
    <t>地块名称</t>
  </si>
  <si>
    <t>地块类型</t>
  </si>
  <si>
    <t>起止路段</t>
  </si>
  <si>
    <t>养护等级</t>
  </si>
  <si>
    <t>绿地</t>
  </si>
  <si>
    <t>三年养护经费
最高限价合计（元）</t>
  </si>
  <si>
    <t>备注</t>
  </si>
  <si>
    <t>面积
（m²）</t>
  </si>
  <si>
    <r>
      <rPr>
        <sz val="9"/>
        <color theme="1"/>
        <rFont val="黑体"/>
        <charset val="134"/>
      </rPr>
      <t>最高限价单价
（元/m</t>
    </r>
    <r>
      <rPr>
        <sz val="9"/>
        <color theme="1"/>
        <rFont val="宋体"/>
        <charset val="134"/>
      </rPr>
      <t>²</t>
    </r>
    <r>
      <rPr>
        <sz val="9"/>
        <color theme="1"/>
        <rFont val="黑体"/>
        <charset val="134"/>
      </rPr>
      <t>）</t>
    </r>
  </si>
  <si>
    <t>费用
（元）</t>
  </si>
  <si>
    <t>站前路</t>
  </si>
  <si>
    <t>道路</t>
  </si>
  <si>
    <t>秋雪湖大道-长江大道</t>
  </si>
  <si>
    <t>三级</t>
  </si>
  <si>
    <t>东环快速路北延段（高架下）</t>
  </si>
  <si>
    <t>海姜大道-启扬高速</t>
  </si>
  <si>
    <t>金东路（五叉港河）</t>
  </si>
  <si>
    <t>海姜大道至龙栖路</t>
  </si>
  <si>
    <r>
      <rPr>
        <sz val="9"/>
        <color theme="1"/>
        <rFont val="方正仿宋_GBK"/>
        <charset val="134"/>
      </rPr>
      <t>三级</t>
    </r>
  </si>
  <si>
    <t>森园路</t>
  </si>
  <si>
    <t>S231至京泰路</t>
  </si>
  <si>
    <t>龙栖路（龙栖河）</t>
  </si>
  <si>
    <t>S231至金东路</t>
  </si>
  <si>
    <t>王墩河路（王墩河）</t>
  </si>
  <si>
    <t>双墩路至海姜大道、龙扬路至运河路</t>
  </si>
  <si>
    <t>九里桥路</t>
  </si>
  <si>
    <t>龙扬路至凤凰佳园南</t>
  </si>
  <si>
    <t>龙扬路</t>
  </si>
  <si>
    <t>九里桥路至京泰路</t>
  </si>
  <si>
    <t>泰州北高速出入口</t>
  </si>
  <si>
    <t>泰和游园</t>
  </si>
  <si>
    <t>游园绿地</t>
  </si>
  <si>
    <t>泰和园南、新通扬运河北、兴泰路东</t>
  </si>
  <si>
    <t>新通扬运河两侧</t>
  </si>
  <si>
    <t>北至龙汇路，南至龙扬路，西至九里桥路，东至京东路</t>
  </si>
  <si>
    <t>小计</t>
  </si>
  <si>
    <t>应急措施费用</t>
  </si>
  <si>
    <t>——</t>
  </si>
  <si>
    <t>最高限价总价</t>
  </si>
  <si>
    <t>2025-2027年度泰州市市政园林事业中心道路、游园绿化养护二标段：东进路以北及相关区域最高限价</t>
  </si>
  <si>
    <t>青年路</t>
  </si>
  <si>
    <t>站前路-凤凰路</t>
  </si>
  <si>
    <t>二级</t>
  </si>
  <si>
    <t>泰州大道</t>
  </si>
  <si>
    <t>凤凰路-环港大道（红星美凯龙向南，含西湖翠苑东门及南站出入口）</t>
  </si>
  <si>
    <t>运河路</t>
  </si>
  <si>
    <t>长江大道-吴州路，原火车站街区范围内</t>
  </si>
  <si>
    <t>龙腾路</t>
  </si>
  <si>
    <t>兴泰路-秋雪湖大道</t>
  </si>
  <si>
    <t>工人路</t>
  </si>
  <si>
    <t>青年路-稻河路</t>
  </si>
  <si>
    <t>吴州北路</t>
  </si>
  <si>
    <t>迎春路-运河路北侧</t>
  </si>
  <si>
    <t>海阳路</t>
  </si>
  <si>
    <t>江州路-东风路</t>
  </si>
  <si>
    <r>
      <rPr>
        <sz val="9"/>
        <color theme="1"/>
        <rFont val="方正仿宋_GBK"/>
        <charset val="134"/>
      </rPr>
      <t>西站北侧支路</t>
    </r>
  </si>
  <si>
    <r>
      <rPr>
        <sz val="9"/>
        <color theme="1"/>
        <rFont val="方正仿宋_GBK"/>
        <charset val="134"/>
      </rPr>
      <t>江州北路</t>
    </r>
    <r>
      <rPr>
        <sz val="9"/>
        <color theme="1"/>
        <rFont val="Times New Roman"/>
        <charset val="134"/>
      </rPr>
      <t>-</t>
    </r>
    <r>
      <rPr>
        <sz val="9"/>
        <color theme="1"/>
        <rFont val="方正仿宋_GBK"/>
        <charset val="134"/>
      </rPr>
      <t>海润路</t>
    </r>
  </si>
  <si>
    <t>稻河路</t>
  </si>
  <si>
    <t>工人路-海阳路</t>
  </si>
  <si>
    <t>江州路</t>
  </si>
  <si>
    <t>兴丰路-江州桥</t>
  </si>
  <si>
    <r>
      <rPr>
        <sz val="9"/>
        <color theme="1"/>
        <rFont val="方正仿宋_GBK"/>
        <charset val="134"/>
      </rPr>
      <t>春明路</t>
    </r>
  </si>
  <si>
    <r>
      <rPr>
        <sz val="9"/>
        <color theme="1"/>
        <rFont val="方正仿宋_GBK"/>
        <charset val="134"/>
      </rPr>
      <t>运河路</t>
    </r>
    <r>
      <rPr>
        <sz val="9"/>
        <color theme="1"/>
        <rFont val="Times New Roman"/>
        <charset val="134"/>
      </rPr>
      <t>-</t>
    </r>
    <r>
      <rPr>
        <sz val="9"/>
        <color theme="1"/>
        <rFont val="方正仿宋_GBK"/>
        <charset val="134"/>
      </rPr>
      <t>任庄路</t>
    </r>
  </si>
  <si>
    <r>
      <rPr>
        <sz val="9"/>
        <color theme="1"/>
        <rFont val="方正仿宋_GBK"/>
        <charset val="134"/>
      </rPr>
      <t>春华路</t>
    </r>
  </si>
  <si>
    <t>稻河、草河沿岸绿化</t>
  </si>
  <si>
    <t>稻河（森园路- 通仓桥）、草河（晨光路-海阳路）</t>
  </si>
  <si>
    <t>朝晖游园</t>
  </si>
  <si>
    <t>春兰路东、森园路南，朝晖锦苑小区西、北侧</t>
  </si>
  <si>
    <t>百孝园</t>
  </si>
  <si>
    <t>春云路与森园路交叉口东南侧</t>
  </si>
  <si>
    <t>老东河游园（书香游园）</t>
  </si>
  <si>
    <t>智堡实验学校东侧至老东河河边</t>
  </si>
  <si>
    <t>泰州西客站广场绿地</t>
  </si>
  <si>
    <t>泰州西客站南侧广场</t>
  </si>
  <si>
    <t>元河游园</t>
  </si>
  <si>
    <t>吴洲北路及海阳西路交叉口东北侧</t>
  </si>
  <si>
    <t>迎春绿地</t>
  </si>
  <si>
    <t>迎春西路路灯处新楼东</t>
  </si>
  <si>
    <t>祥泰游园</t>
  </si>
  <si>
    <t>扬州路与祥泰路交叉口东南侧</t>
  </si>
  <si>
    <t>沈家河游园</t>
  </si>
  <si>
    <t>北仓路北、森泽园南</t>
  </si>
  <si>
    <t>森南游园</t>
  </si>
  <si>
    <t>江洲北路与森南河交叉口东北侧</t>
  </si>
  <si>
    <t>2025-2027年度泰州市市政园林事业中心道路、游园绿化养护三标段：东进路-济川路区域最高限价</t>
  </si>
  <si>
    <t>海姜大道</t>
  </si>
  <si>
    <t>兴泰北路-姜堰西郊加油站</t>
  </si>
  <si>
    <t>南通路</t>
  </si>
  <si>
    <t>东风路-兴泰路</t>
  </si>
  <si>
    <t>东进路</t>
  </si>
  <si>
    <t>海润路（不含西仓桥桥面）-华泰路</t>
  </si>
  <si>
    <t>扬州路</t>
  </si>
  <si>
    <t>海阳路-海润路</t>
  </si>
  <si>
    <t>迎春路</t>
  </si>
  <si>
    <t>江州北路-春兰路</t>
  </si>
  <si>
    <t>迎宾路</t>
  </si>
  <si>
    <t>东风路-金马路</t>
  </si>
  <si>
    <t>育才路</t>
  </si>
  <si>
    <t>东风路-春兰路</t>
  </si>
  <si>
    <t>春景路</t>
  </si>
  <si>
    <t>兴泰路-海曙路</t>
  </si>
  <si>
    <t>工农路</t>
  </si>
  <si>
    <t>园艺场东门-迎春路</t>
  </si>
  <si>
    <t>蒲田路</t>
  </si>
  <si>
    <t>迎春路-丰裕路</t>
  </si>
  <si>
    <t>新民街</t>
  </si>
  <si>
    <t>人民路-东进路</t>
  </si>
  <si>
    <t>东河路</t>
  </si>
  <si>
    <t>宝带小区北支路</t>
  </si>
  <si>
    <t>青年路-南官河</t>
  </si>
  <si>
    <t>老海陵南路</t>
  </si>
  <si>
    <t>铁塔路-静安路</t>
  </si>
  <si>
    <t>府前路（五一路）</t>
  </si>
  <si>
    <t>青年路-鼓楼路</t>
  </si>
  <si>
    <t>人民路</t>
  </si>
  <si>
    <t>迎春东路-迎春西路</t>
  </si>
  <si>
    <t>公园路</t>
  </si>
  <si>
    <t>青年路-泰山公园东门（含西玉带河花池）</t>
  </si>
  <si>
    <t>西仓路</t>
  </si>
  <si>
    <t>东进路-新民街</t>
  </si>
  <si>
    <t>税务街</t>
  </si>
  <si>
    <t>青年路-人民路</t>
  </si>
  <si>
    <t>暮春街</t>
  </si>
  <si>
    <t>青年路-海陵路（含文峰停车场法桐下绿篱、文峰千家惠北支路）</t>
  </si>
  <si>
    <t>南山寺路</t>
  </si>
  <si>
    <t>鼓楼路-天主教堂</t>
  </si>
  <si>
    <t>邑庙街</t>
  </si>
  <si>
    <t>鼓楼路-人民路</t>
  </si>
  <si>
    <t>春晖路</t>
  </si>
  <si>
    <t>南通路-凤凰路</t>
  </si>
  <si>
    <t>口泰路</t>
  </si>
  <si>
    <t>东风路-迎宾路</t>
  </si>
  <si>
    <t>经东三路（金马路）</t>
  </si>
  <si>
    <t>迎宾路-南通路</t>
  </si>
  <si>
    <t>浙江路</t>
  </si>
  <si>
    <t>金马路-兴泰路</t>
  </si>
  <si>
    <t>兴业路</t>
  </si>
  <si>
    <t>春兰路-春晖路</t>
  </si>
  <si>
    <t>纪庙路</t>
  </si>
  <si>
    <t>红庙路-兴业路</t>
  </si>
  <si>
    <t>海陵高速出入口</t>
  </si>
  <si>
    <t>泰州东高速出入口</t>
  </si>
  <si>
    <t>康桥园</t>
  </si>
  <si>
    <t>春晖路西、济川路北</t>
  </si>
  <si>
    <t>五岔口游园</t>
  </si>
  <si>
    <t>兴泰路、济川路交叉口东北</t>
  </si>
  <si>
    <t>泰顺园</t>
  </si>
  <si>
    <t>兴业路北，兴泰路南，泰顺路两侧</t>
  </si>
  <si>
    <t>海曙园</t>
  </si>
  <si>
    <t>城东小学东校区东侧</t>
  </si>
  <si>
    <t>迎春游园</t>
  </si>
  <si>
    <t>迎春路北，兴泰北路东，东环高架西侧</t>
  </si>
  <si>
    <t>兴泰游园(迎春园)</t>
  </si>
  <si>
    <t>迎春路与兴泰路交叉口西北侧</t>
  </si>
  <si>
    <t>迎宾游园</t>
  </si>
  <si>
    <t>响林卫生站东，迎宾路与七里河交叉口西南侧</t>
  </si>
  <si>
    <t>宝带小区周边绿地</t>
  </si>
  <si>
    <t>新民街西游园</t>
  </si>
  <si>
    <t>大浦小学南、凤城河北、新民街西</t>
  </si>
  <si>
    <t>坡子街绿地</t>
  </si>
  <si>
    <t>凤城河（东河路-新民街）两侧及坡子街广场绿化</t>
  </si>
  <si>
    <t>泰来游园</t>
  </si>
  <si>
    <t>吴陵桥与老通扬运河交叉口西北侧，韵梅苑二期南</t>
  </si>
  <si>
    <t>2025-2027年度泰州市市政园林事业中心道路、游园绿化养护四标段：济川路-永定路区域最高限价</t>
  </si>
  <si>
    <t>S231东环快速路</t>
  </si>
  <si>
    <t>迎春路-永定路（不含桥下空间，含码也绿地）</t>
  </si>
  <si>
    <t>盛唐路</t>
  </si>
  <si>
    <t>凤凰路-永定路、太湖路-周山河路，含盛唐河沿线</t>
  </si>
  <si>
    <t>御园路</t>
  </si>
  <si>
    <t>永定路-永兴路，含御园路停车场</t>
  </si>
  <si>
    <t>永定路</t>
  </si>
  <si>
    <t>泰州大道-泰州东入口</t>
  </si>
  <si>
    <t>欣园路（凤凰小学东支路）</t>
  </si>
  <si>
    <t>永兴路-梧桐路，含凤凰小学周边</t>
  </si>
  <si>
    <t>世纪路（金玉路）</t>
  </si>
  <si>
    <r>
      <rPr>
        <sz val="9"/>
        <color theme="1"/>
        <rFont val="方正仿宋_GBK"/>
        <charset val="134"/>
      </rPr>
      <t>海陵南路</t>
    </r>
    <r>
      <rPr>
        <sz val="9"/>
        <color theme="1"/>
        <rFont val="Times New Roman"/>
        <charset val="134"/>
      </rPr>
      <t>-</t>
    </r>
    <r>
      <rPr>
        <sz val="9"/>
        <color theme="1"/>
        <rFont val="方正仿宋_GBK"/>
        <charset val="134"/>
      </rPr>
      <t>鼓楼南路</t>
    </r>
  </si>
  <si>
    <t>三忠游园（凤凰路游园）</t>
  </si>
  <si>
    <t>东风路与凤凰路交叉口西北角</t>
  </si>
  <si>
    <t>泰州体育馆周边绿地</t>
  </si>
  <si>
    <t>济川路泰州体育馆周边</t>
  </si>
  <si>
    <t>通江花园周边绿地</t>
  </si>
  <si>
    <t>通江花园周边外绿地</t>
  </si>
  <si>
    <t>中山文化园</t>
  </si>
  <si>
    <t>文渊老年体育公园内</t>
  </si>
  <si>
    <t>永定游园</t>
  </si>
  <si>
    <t>东风路与永定路西北角</t>
  </si>
  <si>
    <t>瑞泰游园</t>
  </si>
  <si>
    <t>东风路路东（永兴路-永定路）</t>
  </si>
  <si>
    <t>刘西河绿地</t>
  </si>
  <si>
    <t>水利局-永定路</t>
  </si>
  <si>
    <t>盛唐游园</t>
  </si>
  <si>
    <t>盛唐路东、翻身河南侧</t>
  </si>
  <si>
    <t>海棠园</t>
  </si>
  <si>
    <t>凤凰路与S231交叉口东北角</t>
  </si>
  <si>
    <t>文创园</t>
  </si>
  <si>
    <t>海棠园南侧</t>
  </si>
  <si>
    <t>凤凰绿带</t>
  </si>
  <si>
    <t>含凤凰路路南(东风路-兴泰路)绿化</t>
  </si>
  <si>
    <t>凤凰街道游园</t>
  </si>
  <si>
    <t>盛唐路、永兴路交叉口东北侧</t>
  </si>
  <si>
    <t>中子河游园</t>
  </si>
  <si>
    <t>永泰路北侧（卫健委河两侧）</t>
  </si>
  <si>
    <t>友谊游园</t>
  </si>
  <si>
    <t>青年路与永泰路交叉口西北角</t>
  </si>
  <si>
    <t>城南河游园</t>
  </si>
  <si>
    <t>税务局南门对面</t>
  </si>
  <si>
    <t>兴泰路游园</t>
  </si>
  <si>
    <t>梅兰路与兴泰路西南角</t>
  </si>
  <si>
    <t>林南游园</t>
  </si>
  <si>
    <t>兴陵路南侧，泰顺路（纵二路）西侧</t>
  </si>
  <si>
    <t>2025-2027年度泰州市市政园林事业中心道路、游园绿化养护五标段：永定路以南及相关区域最高限价</t>
  </si>
  <si>
    <t>西谢路</t>
  </si>
  <si>
    <t>太湖路-周山河路</t>
  </si>
  <si>
    <t>洪泽湖路</t>
  </si>
  <si>
    <t>青年路-东风路（含凤凰河洪泽湖路范围）</t>
  </si>
  <si>
    <t>太湖路</t>
  </si>
  <si>
    <t>泰州大道-春兰路</t>
  </si>
  <si>
    <t>东谢路</t>
  </si>
  <si>
    <t>凤凰初级中学北侧-周山河路</t>
  </si>
  <si>
    <t>惠山路</t>
  </si>
  <si>
    <t>周山河景区南侧-淮河东路</t>
  </si>
  <si>
    <t>人民路（长泰路）</t>
  </si>
  <si>
    <t>泰州大道-钟山路</t>
  </si>
  <si>
    <t>钟山路</t>
  </si>
  <si>
    <t>云龙湖路-凤凰三居苑南门</t>
  </si>
  <si>
    <t>玄武湖路</t>
  </si>
  <si>
    <t>西周港支路-海陵南路</t>
  </si>
  <si>
    <t>灵山路</t>
  </si>
  <si>
    <t>海军大道-淮河路</t>
  </si>
  <si>
    <t>云龙湖路</t>
  </si>
  <si>
    <t>海陵路-钟山路</t>
  </si>
  <si>
    <t>黄河路</t>
  </si>
  <si>
    <t>泰州大道-海陵路</t>
  </si>
  <si>
    <t>海河路</t>
  </si>
  <si>
    <t>鼓楼路-东风路</t>
  </si>
  <si>
    <t>串塘河路</t>
  </si>
  <si>
    <t>栖霞山路</t>
  </si>
  <si>
    <t>海军大道—云龙湖路</t>
  </si>
  <si>
    <t>春兰路</t>
  </si>
  <si>
    <t>东泰花园-济川路，凤凰路-海军大道</t>
  </si>
  <si>
    <t>大泗高速出入口</t>
  </si>
  <si>
    <t>华泽游园</t>
  </si>
  <si>
    <t>华泽小区一期与二期之间</t>
  </si>
  <si>
    <t>2025-2027年度泰州市市政园林事业中心道路、游园绿化养护六标段：纵向主干道最高限价</t>
  </si>
  <si>
    <t>海陵路</t>
  </si>
  <si>
    <t>海阳路-姜高路</t>
  </si>
  <si>
    <t>一级</t>
  </si>
  <si>
    <t>含1、每年1000平方米草花更换三次。主要海陵路、鼓楼路；2、每年6000平方米的百日菊播种。主要是鼓楼路和京泰路；3、每年8000平方米常绿草坪复播,主要是鼓楼路绿岛（永定路-海军大道）。</t>
  </si>
  <si>
    <t>鼓楼路</t>
  </si>
  <si>
    <t>海阳路-淮河路</t>
  </si>
  <si>
    <t>引凤路</t>
  </si>
  <si>
    <t>静安路-周山河路</t>
  </si>
  <si>
    <t>京泰路</t>
  </si>
  <si>
    <t>龙腾路-凤凰路</t>
  </si>
  <si>
    <t>2025-2027年度泰州市市政园林事业中心道路、游园绿化养护七标段：凤凰路及拆墙透绿庭院最高限价</t>
  </si>
  <si>
    <t>凤凰路</t>
  </si>
  <si>
    <t>凤凰大桥（含桥面）-S231</t>
  </si>
  <si>
    <t>含1、每年760平方米草花更换三次。主要凤凰路与青年路交叉口；2、每年25000平方米常绿草坪复播,主要是拆墙透绿。</t>
  </si>
  <si>
    <t>拆墙透绿工程</t>
  </si>
  <si>
    <t>凤凰路周边（公积金中心,人防办,市法院,市信访局,质监站,自规局）</t>
  </si>
  <si>
    <t>鼓楼路周边（海事局,报业传媒集团,海澜宾馆,航道处和交通局,市公安局,市检察院,市生态环境局,水文局）</t>
  </si>
  <si>
    <t>海陵路周边（档案馆,气象局,水利局,市行政审批中心和锦泰宾馆,住建局，财政局）</t>
  </si>
  <si>
    <t>梅兰路周边（残联、市城管局、市司法局、应急局）</t>
  </si>
  <si>
    <t>民政局</t>
  </si>
  <si>
    <t>税务局</t>
  </si>
  <si>
    <t>市教育局,市卫健委</t>
  </si>
  <si>
    <t>市国安局</t>
  </si>
  <si>
    <t>2025-2027年度泰州市市政园林事业中心道路、游园绿化养护八标段：横向主干道及绿地最高限价</t>
  </si>
  <si>
    <t>济川路</t>
  </si>
  <si>
    <t>济川大桥桥西（含桥面）-五岔口及万达天桥绿化，含明珠小区及凤凰21门前绿化</t>
  </si>
  <si>
    <t>含1、每年850平方米草花更换三次。主要济川路、梅兰路岛头和花箱；
2、每年15000平方米常绿草坪复播,主要是文化中心广场。</t>
  </si>
  <si>
    <t>永泰路</t>
  </si>
  <si>
    <t>青年南路-东风路</t>
  </si>
  <si>
    <t>梅兰路</t>
  </si>
  <si>
    <t>梅兰大桥（含桥面）-兴泰公路</t>
  </si>
  <si>
    <t>永晖路</t>
  </si>
  <si>
    <t>青年路-东风路</t>
  </si>
  <si>
    <t>永兴路</t>
  </si>
  <si>
    <t>青年路-春兰路</t>
  </si>
  <si>
    <t>周山河路</t>
  </si>
  <si>
    <t>海军东路</t>
  </si>
  <si>
    <t>泰州大道-海军纪念馆</t>
  </si>
  <si>
    <t>淮河路</t>
  </si>
  <si>
    <t>泰州大道-东风路</t>
  </si>
  <si>
    <t>文化中心广场绿地</t>
  </si>
  <si>
    <t>文昌游园</t>
  </si>
  <si>
    <t>鼓楼路东侧、南山寺路南侧、凤城河北侧</t>
  </si>
  <si>
    <t>2025-2027年度泰州市市政园林事业中心道路、游园绿化养护九标段：东风路最高限价</t>
  </si>
  <si>
    <t>东风路</t>
  </si>
  <si>
    <t>凤凰路-新港大道（桥下空间至永宁路）</t>
  </si>
  <si>
    <t>含每年5000平方米原状地被缺损补植。</t>
  </si>
  <si>
    <t>应急措施费用（含地被缺损补植）</t>
  </si>
  <si>
    <t>2025-2027年度泰州市市政园林事业中心道路、游园绿化养护十标段：长江大道及附近区域最高限价</t>
  </si>
  <si>
    <t>长江大道</t>
  </si>
  <si>
    <t>周山河大桥-泰州西收费站</t>
  </si>
  <si>
    <t>九龙物流园附属绿地</t>
  </si>
  <si>
    <t>九龙物流园</t>
  </si>
  <si>
    <t>长江大道与长泰路西北角绿地</t>
  </si>
  <si>
    <t>引江河西，长江大道与长泰路西北角</t>
  </si>
  <si>
    <t>长江大道与梅兰路西南角绿地</t>
  </si>
  <si>
    <t>引江河西，长江大道与梅兰路西南角</t>
  </si>
  <si>
    <t>长江大道与站前路互通</t>
  </si>
  <si>
    <t>互通家插口高架下匝道区域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</si>
</sst>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</numFmts>
  <fonts count="28">
    <font>
      <sz val="11"/>
      <color theme="1"/>
      <name val="等线"/>
      <charset val="134"/>
      <scheme val="minor"/>
    </font>
    <font>
      <sz val="9"/>
      <color theme="1"/>
      <name val="黑体"/>
      <charset val="134"/>
    </font>
    <font>
      <sz val="16"/>
      <color theme="1"/>
      <name val="方正小标宋_GBK"/>
      <charset val="134"/>
    </font>
    <font>
      <sz val="9"/>
      <color theme="1"/>
      <name val="方正仿宋_GBK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9"/>
      <color rgb="FFFF0000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tableStyles count="0" defaultTableStyle="TableStyleMedium2" defaultPivotStyle="PivotStyleLight16"/>
  <colors>
    <mruColors>
      <color rgb="00660033"/>
      <color rgb="00FF3399"/>
      <color rgb="00CB0597"/>
      <color rgb="0000CC99"/>
      <color rgb="00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0"/>
  <sheetViews>
    <sheetView tabSelected="1" topLeftCell="B219" workbookViewId="0">
      <selection activeCell="M205" sqref="$A1:$XFD1048576"/>
    </sheetView>
  </sheetViews>
  <sheetFormatPr defaultColWidth="9" defaultRowHeight="14.25"/>
  <cols>
    <col min="1" max="1" width="5.125" style="3" customWidth="1"/>
    <col min="2" max="2" width="20.75" style="2" customWidth="1"/>
    <col min="3" max="3" width="7.375" style="2" customWidth="1"/>
    <col min="4" max="4" width="25.125" style="2" customWidth="1"/>
    <col min="5" max="5" width="7.125" style="2" customWidth="1"/>
    <col min="6" max="6" width="12.75" style="2" customWidth="1"/>
    <col min="7" max="7" width="10.875" style="4" customWidth="1"/>
    <col min="8" max="8" width="13.125" style="2" customWidth="1"/>
    <col min="9" max="9" width="13.875" style="2" customWidth="1"/>
    <col min="10" max="10" width="15.375" style="3" customWidth="1"/>
    <col min="11" max="11" width="6.375" style="3" customWidth="1"/>
    <col min="12" max="12" width="12.125" style="3" customWidth="1"/>
    <col min="13" max="13" width="9.375" style="3"/>
    <col min="14" max="14" width="10.375" style="3"/>
    <col min="15" max="15" width="9" style="3"/>
    <col min="16" max="16" width="11.5" style="3"/>
    <col min="17" max="17" width="9.5" style="3"/>
    <col min="18" max="16384" width="9" style="3"/>
  </cols>
  <sheetData>
    <row r="1" ht="4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  <c r="H2" s="9"/>
      <c r="I2" s="6" t="s">
        <v>7</v>
      </c>
      <c r="J2" s="24" t="s">
        <v>8</v>
      </c>
    </row>
    <row r="3" ht="22.5" spans="1:10">
      <c r="A3" s="6"/>
      <c r="B3" s="6"/>
      <c r="C3" s="6"/>
      <c r="D3" s="6"/>
      <c r="E3" s="6"/>
      <c r="F3" s="10" t="s">
        <v>9</v>
      </c>
      <c r="G3" s="11" t="s">
        <v>10</v>
      </c>
      <c r="H3" s="12" t="s">
        <v>11</v>
      </c>
      <c r="I3" s="6"/>
      <c r="J3" s="25"/>
    </row>
    <row r="4" ht="24" customHeight="1" spans="1:10">
      <c r="A4" s="13">
        <v>1</v>
      </c>
      <c r="B4" s="13" t="s">
        <v>12</v>
      </c>
      <c r="C4" s="13" t="s">
        <v>13</v>
      </c>
      <c r="D4" s="13" t="s">
        <v>14</v>
      </c>
      <c r="E4" s="13" t="s">
        <v>15</v>
      </c>
      <c r="F4" s="13">
        <v>263088.7</v>
      </c>
      <c r="G4" s="14">
        <v>2.8</v>
      </c>
      <c r="H4" s="14">
        <f t="shared" ref="H4:H14" si="0">F4*G4</f>
        <v>736648.36</v>
      </c>
      <c r="I4" s="14">
        <f t="shared" ref="I4:I15" si="1">H4*3</f>
        <v>2209945.08</v>
      </c>
      <c r="J4" s="25"/>
    </row>
    <row r="5" ht="24" customHeight="1" spans="1:10">
      <c r="A5" s="13">
        <v>2</v>
      </c>
      <c r="B5" s="13" t="s">
        <v>16</v>
      </c>
      <c r="C5" s="13" t="s">
        <v>13</v>
      </c>
      <c r="D5" s="13" t="s">
        <v>17</v>
      </c>
      <c r="E5" s="13" t="s">
        <v>15</v>
      </c>
      <c r="F5" s="13">
        <v>159591.54</v>
      </c>
      <c r="G5" s="14">
        <v>2.8</v>
      </c>
      <c r="H5" s="14">
        <f t="shared" si="0"/>
        <v>446856.312</v>
      </c>
      <c r="I5" s="14">
        <f t="shared" si="1"/>
        <v>1340568.936</v>
      </c>
      <c r="J5" s="25"/>
    </row>
    <row r="6" ht="24" customHeight="1" spans="1:10">
      <c r="A6" s="13">
        <v>3</v>
      </c>
      <c r="B6" s="13" t="s">
        <v>18</v>
      </c>
      <c r="C6" s="13" t="s">
        <v>13</v>
      </c>
      <c r="D6" s="13" t="s">
        <v>19</v>
      </c>
      <c r="E6" s="15" t="s">
        <v>20</v>
      </c>
      <c r="F6" s="13">
        <v>107821</v>
      </c>
      <c r="G6" s="14">
        <v>2.8</v>
      </c>
      <c r="H6" s="14">
        <f t="shared" si="0"/>
        <v>301898.8</v>
      </c>
      <c r="I6" s="14">
        <f t="shared" si="1"/>
        <v>905696.4</v>
      </c>
      <c r="J6" s="25"/>
    </row>
    <row r="7" ht="24" customHeight="1" spans="1:10">
      <c r="A7" s="13">
        <v>4</v>
      </c>
      <c r="B7" s="13" t="s">
        <v>21</v>
      </c>
      <c r="C7" s="13" t="s">
        <v>13</v>
      </c>
      <c r="D7" s="13" t="s">
        <v>22</v>
      </c>
      <c r="E7" s="15" t="s">
        <v>20</v>
      </c>
      <c r="F7" s="13">
        <v>43900</v>
      </c>
      <c r="G7" s="14">
        <v>2.8</v>
      </c>
      <c r="H7" s="14">
        <f t="shared" si="0"/>
        <v>122920</v>
      </c>
      <c r="I7" s="14">
        <f t="shared" si="1"/>
        <v>368760</v>
      </c>
      <c r="J7" s="25"/>
    </row>
    <row r="8" ht="24" customHeight="1" spans="1:10">
      <c r="A8" s="13">
        <v>5</v>
      </c>
      <c r="B8" s="13" t="s">
        <v>23</v>
      </c>
      <c r="C8" s="13" t="s">
        <v>13</v>
      </c>
      <c r="D8" s="13" t="s">
        <v>24</v>
      </c>
      <c r="E8" s="15" t="s">
        <v>20</v>
      </c>
      <c r="F8" s="13">
        <v>32400</v>
      </c>
      <c r="G8" s="14">
        <v>2.8</v>
      </c>
      <c r="H8" s="14">
        <f t="shared" si="0"/>
        <v>90720</v>
      </c>
      <c r="I8" s="14">
        <f t="shared" si="1"/>
        <v>272160</v>
      </c>
      <c r="J8" s="25"/>
    </row>
    <row r="9" ht="24" customHeight="1" spans="1:10">
      <c r="A9" s="13">
        <v>6</v>
      </c>
      <c r="B9" s="13" t="s">
        <v>25</v>
      </c>
      <c r="C9" s="13" t="s">
        <v>13</v>
      </c>
      <c r="D9" s="13" t="s">
        <v>26</v>
      </c>
      <c r="E9" s="15" t="s">
        <v>20</v>
      </c>
      <c r="F9" s="13">
        <v>12000</v>
      </c>
      <c r="G9" s="14">
        <v>2.8</v>
      </c>
      <c r="H9" s="14">
        <f t="shared" si="0"/>
        <v>33600</v>
      </c>
      <c r="I9" s="14">
        <f t="shared" si="1"/>
        <v>100800</v>
      </c>
      <c r="J9" s="25"/>
    </row>
    <row r="10" ht="24" customHeight="1" spans="1:10">
      <c r="A10" s="13">
        <v>7</v>
      </c>
      <c r="B10" s="13" t="s">
        <v>27</v>
      </c>
      <c r="C10" s="13" t="s">
        <v>13</v>
      </c>
      <c r="D10" s="13" t="s">
        <v>28</v>
      </c>
      <c r="E10" s="15" t="s">
        <v>20</v>
      </c>
      <c r="F10" s="13">
        <v>47356</v>
      </c>
      <c r="G10" s="14">
        <v>2.8</v>
      </c>
      <c r="H10" s="14">
        <f t="shared" si="0"/>
        <v>132596.8</v>
      </c>
      <c r="I10" s="14">
        <f t="shared" si="1"/>
        <v>397790.4</v>
      </c>
      <c r="J10" s="25"/>
    </row>
    <row r="11" ht="24" customHeight="1" spans="1:10">
      <c r="A11" s="13">
        <v>8</v>
      </c>
      <c r="B11" s="13" t="s">
        <v>29</v>
      </c>
      <c r="C11" s="13" t="s">
        <v>13</v>
      </c>
      <c r="D11" s="13" t="s">
        <v>30</v>
      </c>
      <c r="E11" s="15" t="s">
        <v>20</v>
      </c>
      <c r="F11" s="13">
        <v>10597</v>
      </c>
      <c r="G11" s="14">
        <v>2.8</v>
      </c>
      <c r="H11" s="14">
        <f t="shared" si="0"/>
        <v>29671.6</v>
      </c>
      <c r="I11" s="14">
        <f t="shared" si="1"/>
        <v>89014.8</v>
      </c>
      <c r="J11" s="25"/>
    </row>
    <row r="12" ht="24" customHeight="1" spans="1:10">
      <c r="A12" s="13">
        <v>9</v>
      </c>
      <c r="B12" s="13" t="s">
        <v>31</v>
      </c>
      <c r="C12" s="13" t="s">
        <v>13</v>
      </c>
      <c r="D12" s="13" t="s">
        <v>31</v>
      </c>
      <c r="E12" s="13" t="s">
        <v>15</v>
      </c>
      <c r="F12" s="13">
        <v>229661</v>
      </c>
      <c r="G12" s="14">
        <v>2.8</v>
      </c>
      <c r="H12" s="14">
        <f t="shared" si="0"/>
        <v>643050.8</v>
      </c>
      <c r="I12" s="14">
        <f t="shared" si="1"/>
        <v>1929152.4</v>
      </c>
      <c r="J12" s="25"/>
    </row>
    <row r="13" ht="24" customHeight="1" spans="1:10">
      <c r="A13" s="13">
        <v>10</v>
      </c>
      <c r="B13" s="13" t="s">
        <v>32</v>
      </c>
      <c r="C13" s="13" t="s">
        <v>33</v>
      </c>
      <c r="D13" s="13" t="s">
        <v>34</v>
      </c>
      <c r="E13" s="13" t="s">
        <v>15</v>
      </c>
      <c r="F13" s="13">
        <v>78730.31</v>
      </c>
      <c r="G13" s="14">
        <v>2.8</v>
      </c>
      <c r="H13" s="14">
        <f t="shared" si="0"/>
        <v>220444.868</v>
      </c>
      <c r="I13" s="14">
        <f t="shared" si="1"/>
        <v>661334.604</v>
      </c>
      <c r="J13" s="25"/>
    </row>
    <row r="14" ht="24" customHeight="1" spans="1:10">
      <c r="A14" s="13">
        <v>11</v>
      </c>
      <c r="B14" s="13" t="s">
        <v>35</v>
      </c>
      <c r="C14" s="13" t="s">
        <v>33</v>
      </c>
      <c r="D14" s="13" t="s">
        <v>36</v>
      </c>
      <c r="E14" s="13" t="s">
        <v>15</v>
      </c>
      <c r="F14" s="13">
        <v>63937.45</v>
      </c>
      <c r="G14" s="14">
        <v>2.8</v>
      </c>
      <c r="H14" s="14">
        <f t="shared" si="0"/>
        <v>179024.86</v>
      </c>
      <c r="I14" s="14">
        <f t="shared" si="1"/>
        <v>537074.58</v>
      </c>
      <c r="J14" s="25"/>
    </row>
    <row r="15" ht="24" customHeight="1" spans="1:10">
      <c r="A15" s="16" t="s">
        <v>37</v>
      </c>
      <c r="B15" s="17"/>
      <c r="C15" s="13"/>
      <c r="D15" s="13"/>
      <c r="E15" s="16"/>
      <c r="F15" s="13">
        <f>SUM(F4:F14)</f>
        <v>1049083</v>
      </c>
      <c r="G15" s="13"/>
      <c r="H15" s="14">
        <f>SUM(H4:H14)</f>
        <v>2937432.4</v>
      </c>
      <c r="I15" s="14">
        <f t="shared" si="1"/>
        <v>8812297.2</v>
      </c>
      <c r="J15" s="13"/>
    </row>
    <row r="16" ht="24" customHeight="1" spans="1:10">
      <c r="A16" s="16" t="s">
        <v>38</v>
      </c>
      <c r="B16" s="18"/>
      <c r="C16" s="18"/>
      <c r="D16" s="18"/>
      <c r="E16" s="17"/>
      <c r="F16" s="13" t="s">
        <v>39</v>
      </c>
      <c r="G16" s="13" t="s">
        <v>39</v>
      </c>
      <c r="H16" s="13">
        <v>100000</v>
      </c>
      <c r="I16" s="14">
        <v>300000</v>
      </c>
      <c r="J16" s="26"/>
    </row>
    <row r="17" ht="24" customHeight="1" spans="1:10">
      <c r="A17" s="16" t="s">
        <v>40</v>
      </c>
      <c r="B17" s="19"/>
      <c r="C17" s="19"/>
      <c r="D17" s="19"/>
      <c r="E17" s="19"/>
      <c r="F17" s="19"/>
      <c r="G17" s="19"/>
      <c r="H17" s="20"/>
      <c r="I17" s="14">
        <f>I15+I16</f>
        <v>9112297.2</v>
      </c>
      <c r="J17" s="26"/>
    </row>
    <row r="20" ht="42" customHeight="1" spans="1:11">
      <c r="A20" s="5" t="s">
        <v>41</v>
      </c>
      <c r="B20" s="5"/>
      <c r="C20" s="5"/>
      <c r="D20" s="5"/>
      <c r="E20" s="5"/>
      <c r="F20" s="5"/>
      <c r="G20" s="5"/>
      <c r="H20" s="5"/>
      <c r="I20" s="5"/>
      <c r="J20" s="5"/>
      <c r="K20" s="2"/>
    </row>
    <row r="21" spans="1:10">
      <c r="A21" s="6" t="s">
        <v>1</v>
      </c>
      <c r="B21" s="6" t="s">
        <v>2</v>
      </c>
      <c r="C21" s="6" t="s">
        <v>3</v>
      </c>
      <c r="D21" s="6" t="s">
        <v>4</v>
      </c>
      <c r="E21" s="6" t="s">
        <v>5</v>
      </c>
      <c r="F21" s="7" t="s">
        <v>6</v>
      </c>
      <c r="G21" s="8"/>
      <c r="H21" s="9"/>
      <c r="I21" s="6" t="s">
        <v>7</v>
      </c>
      <c r="J21" s="24" t="s">
        <v>8</v>
      </c>
    </row>
    <row r="22" ht="22.5" spans="1:10">
      <c r="A22" s="6"/>
      <c r="B22" s="6"/>
      <c r="C22" s="6"/>
      <c r="D22" s="6"/>
      <c r="E22" s="6"/>
      <c r="F22" s="10" t="s">
        <v>9</v>
      </c>
      <c r="G22" s="11" t="s">
        <v>10</v>
      </c>
      <c r="H22" s="12" t="s">
        <v>11</v>
      </c>
      <c r="I22" s="6"/>
      <c r="J22" s="25"/>
    </row>
    <row r="23" ht="27" customHeight="1" spans="1:10">
      <c r="A23" s="13">
        <v>1</v>
      </c>
      <c r="B23" s="13" t="s">
        <v>42</v>
      </c>
      <c r="C23" s="13" t="s">
        <v>13</v>
      </c>
      <c r="D23" s="13" t="s">
        <v>43</v>
      </c>
      <c r="E23" s="13" t="s">
        <v>44</v>
      </c>
      <c r="F23" s="13">
        <v>25054.29</v>
      </c>
      <c r="G23" s="14">
        <v>3.5</v>
      </c>
      <c r="H23" s="14">
        <f t="shared" ref="H23:H28" si="2">F23*G23</f>
        <v>87690.015</v>
      </c>
      <c r="I23" s="14">
        <f t="shared" ref="I23:I28" si="3">H23*3</f>
        <v>263070.045</v>
      </c>
      <c r="J23" s="25"/>
    </row>
    <row r="24" ht="27" customHeight="1" spans="1:10">
      <c r="A24" s="13">
        <v>2</v>
      </c>
      <c r="B24" s="13" t="s">
        <v>45</v>
      </c>
      <c r="C24" s="13" t="s">
        <v>13</v>
      </c>
      <c r="D24" s="13" t="s">
        <v>46</v>
      </c>
      <c r="E24" s="13" t="s">
        <v>44</v>
      </c>
      <c r="F24" s="13">
        <v>426113.46</v>
      </c>
      <c r="G24" s="14">
        <v>3.5</v>
      </c>
      <c r="H24" s="14">
        <f t="shared" si="2"/>
        <v>1491397.11</v>
      </c>
      <c r="I24" s="14">
        <f t="shared" si="3"/>
        <v>4474191.33</v>
      </c>
      <c r="J24" s="25"/>
    </row>
    <row r="25" ht="27" customHeight="1" spans="1:10">
      <c r="A25" s="13">
        <v>3</v>
      </c>
      <c r="B25" s="13" t="s">
        <v>47</v>
      </c>
      <c r="C25" s="13" t="s">
        <v>13</v>
      </c>
      <c r="D25" s="13" t="s">
        <v>48</v>
      </c>
      <c r="E25" s="13" t="s">
        <v>15</v>
      </c>
      <c r="F25" s="13">
        <v>66052</v>
      </c>
      <c r="G25" s="14">
        <v>2.8</v>
      </c>
      <c r="H25" s="14">
        <f t="shared" si="2"/>
        <v>184945.6</v>
      </c>
      <c r="I25" s="14">
        <f t="shared" si="3"/>
        <v>554836.8</v>
      </c>
      <c r="J25" s="25"/>
    </row>
    <row r="26" ht="27" customHeight="1" spans="1:10">
      <c r="A26" s="13">
        <v>4</v>
      </c>
      <c r="B26" s="13" t="s">
        <v>49</v>
      </c>
      <c r="C26" s="13" t="s">
        <v>13</v>
      </c>
      <c r="D26" s="13" t="s">
        <v>50</v>
      </c>
      <c r="E26" s="13" t="s">
        <v>44</v>
      </c>
      <c r="F26" s="13">
        <v>3718</v>
      </c>
      <c r="G26" s="14">
        <v>3.5</v>
      </c>
      <c r="H26" s="14">
        <f t="shared" si="2"/>
        <v>13013</v>
      </c>
      <c r="I26" s="14">
        <f t="shared" si="3"/>
        <v>39039</v>
      </c>
      <c r="J26" s="25"/>
    </row>
    <row r="27" ht="27" customHeight="1" spans="1:10">
      <c r="A27" s="13">
        <v>5</v>
      </c>
      <c r="B27" s="13" t="s">
        <v>51</v>
      </c>
      <c r="C27" s="13" t="s">
        <v>13</v>
      </c>
      <c r="D27" s="13" t="s">
        <v>52</v>
      </c>
      <c r="E27" s="13" t="s">
        <v>15</v>
      </c>
      <c r="F27" s="13">
        <v>28</v>
      </c>
      <c r="G27" s="14">
        <v>2.8</v>
      </c>
      <c r="H27" s="14">
        <f t="shared" si="2"/>
        <v>78.4</v>
      </c>
      <c r="I27" s="14">
        <f t="shared" si="3"/>
        <v>235.2</v>
      </c>
      <c r="J27" s="25"/>
    </row>
    <row r="28" ht="27" customHeight="1" spans="1:10">
      <c r="A28" s="13">
        <v>6</v>
      </c>
      <c r="B28" s="13" t="s">
        <v>53</v>
      </c>
      <c r="C28" s="13" t="s">
        <v>13</v>
      </c>
      <c r="D28" s="13" t="s">
        <v>54</v>
      </c>
      <c r="E28" s="13" t="s">
        <v>15</v>
      </c>
      <c r="F28" s="13">
        <v>4789</v>
      </c>
      <c r="G28" s="14">
        <v>2.8</v>
      </c>
      <c r="H28" s="14">
        <f t="shared" si="2"/>
        <v>13409.2</v>
      </c>
      <c r="I28" s="14">
        <f t="shared" si="3"/>
        <v>40227.6</v>
      </c>
      <c r="J28" s="25"/>
    </row>
    <row r="29" ht="27" customHeight="1" spans="1:10">
      <c r="A29" s="13">
        <v>7</v>
      </c>
      <c r="B29" s="13" t="s">
        <v>55</v>
      </c>
      <c r="C29" s="13" t="s">
        <v>13</v>
      </c>
      <c r="D29" s="13" t="s">
        <v>56</v>
      </c>
      <c r="E29" s="13" t="s">
        <v>15</v>
      </c>
      <c r="F29" s="13">
        <v>1502.26</v>
      </c>
      <c r="G29" s="14">
        <v>2.8</v>
      </c>
      <c r="H29" s="14">
        <f t="shared" ref="H29:H44" si="4">F29*G29</f>
        <v>4206.328</v>
      </c>
      <c r="I29" s="14">
        <f t="shared" ref="I29:I44" si="5">H29*3</f>
        <v>12618.984</v>
      </c>
      <c r="J29" s="25"/>
    </row>
    <row r="30" ht="27" customHeight="1" spans="1:10">
      <c r="A30" s="13">
        <v>8</v>
      </c>
      <c r="B30" s="15" t="s">
        <v>57</v>
      </c>
      <c r="C30" s="13" t="s">
        <v>13</v>
      </c>
      <c r="D30" s="15" t="s">
        <v>58</v>
      </c>
      <c r="E30" s="15" t="s">
        <v>20</v>
      </c>
      <c r="F30" s="13">
        <v>277</v>
      </c>
      <c r="G30" s="14">
        <v>2.8</v>
      </c>
      <c r="H30" s="14">
        <f t="shared" si="4"/>
        <v>775.6</v>
      </c>
      <c r="I30" s="14">
        <f t="shared" si="5"/>
        <v>2326.8</v>
      </c>
      <c r="J30" s="25"/>
    </row>
    <row r="31" ht="27" customHeight="1" spans="1:10">
      <c r="A31" s="13">
        <v>9</v>
      </c>
      <c r="B31" s="13" t="s">
        <v>59</v>
      </c>
      <c r="C31" s="13" t="s">
        <v>13</v>
      </c>
      <c r="D31" s="13" t="s">
        <v>60</v>
      </c>
      <c r="E31" s="13" t="s">
        <v>15</v>
      </c>
      <c r="F31" s="13">
        <v>1500</v>
      </c>
      <c r="G31" s="14">
        <v>2.8</v>
      </c>
      <c r="H31" s="14">
        <f t="shared" si="4"/>
        <v>4200</v>
      </c>
      <c r="I31" s="14">
        <f t="shared" si="5"/>
        <v>12600</v>
      </c>
      <c r="J31" s="25"/>
    </row>
    <row r="32" ht="27" customHeight="1" spans="1:10">
      <c r="A32" s="13">
        <v>10</v>
      </c>
      <c r="B32" s="13" t="s">
        <v>61</v>
      </c>
      <c r="C32" s="13" t="s">
        <v>13</v>
      </c>
      <c r="D32" s="13" t="s">
        <v>62</v>
      </c>
      <c r="E32" s="13" t="s">
        <v>44</v>
      </c>
      <c r="F32" s="13">
        <v>8904</v>
      </c>
      <c r="G32" s="14">
        <v>3.5</v>
      </c>
      <c r="H32" s="14">
        <f t="shared" si="4"/>
        <v>31164</v>
      </c>
      <c r="I32" s="14">
        <f t="shared" si="5"/>
        <v>93492</v>
      </c>
      <c r="J32" s="25"/>
    </row>
    <row r="33" ht="27" customHeight="1" spans="1:10">
      <c r="A33" s="13">
        <v>11</v>
      </c>
      <c r="B33" s="15" t="s">
        <v>63</v>
      </c>
      <c r="C33" s="13" t="s">
        <v>13</v>
      </c>
      <c r="D33" s="15" t="s">
        <v>64</v>
      </c>
      <c r="E33" s="15" t="s">
        <v>20</v>
      </c>
      <c r="F33" s="13">
        <v>501</v>
      </c>
      <c r="G33" s="14">
        <v>2.8</v>
      </c>
      <c r="H33" s="14">
        <f t="shared" si="4"/>
        <v>1402.8</v>
      </c>
      <c r="I33" s="14">
        <f t="shared" si="5"/>
        <v>4208.4</v>
      </c>
      <c r="J33" s="25"/>
    </row>
    <row r="34" ht="27" customHeight="1" spans="1:10">
      <c r="A34" s="13">
        <v>12</v>
      </c>
      <c r="B34" s="15" t="s">
        <v>65</v>
      </c>
      <c r="C34" s="13" t="s">
        <v>13</v>
      </c>
      <c r="D34" s="15" t="s">
        <v>64</v>
      </c>
      <c r="E34" s="15" t="s">
        <v>20</v>
      </c>
      <c r="F34" s="13">
        <v>604</v>
      </c>
      <c r="G34" s="14">
        <v>2.8</v>
      </c>
      <c r="H34" s="14">
        <f t="shared" si="4"/>
        <v>1691.2</v>
      </c>
      <c r="I34" s="14">
        <f t="shared" si="5"/>
        <v>5073.6</v>
      </c>
      <c r="J34" s="25"/>
    </row>
    <row r="35" ht="27" customHeight="1" spans="1:10">
      <c r="A35" s="13">
        <v>13</v>
      </c>
      <c r="B35" s="13" t="s">
        <v>66</v>
      </c>
      <c r="C35" s="13" t="s">
        <v>33</v>
      </c>
      <c r="D35" s="13" t="s">
        <v>67</v>
      </c>
      <c r="E35" s="13" t="s">
        <v>44</v>
      </c>
      <c r="F35" s="13">
        <v>118760</v>
      </c>
      <c r="G35" s="14">
        <v>3.5</v>
      </c>
      <c r="H35" s="14">
        <f t="shared" si="4"/>
        <v>415660</v>
      </c>
      <c r="I35" s="14">
        <f t="shared" si="5"/>
        <v>1246980</v>
      </c>
      <c r="J35" s="25"/>
    </row>
    <row r="36" ht="27" customHeight="1" spans="1:10">
      <c r="A36" s="13">
        <v>14</v>
      </c>
      <c r="B36" s="13" t="s">
        <v>68</v>
      </c>
      <c r="C36" s="13" t="s">
        <v>33</v>
      </c>
      <c r="D36" s="13" t="s">
        <v>69</v>
      </c>
      <c r="E36" s="13" t="s">
        <v>44</v>
      </c>
      <c r="F36" s="13">
        <v>13166.18</v>
      </c>
      <c r="G36" s="14">
        <v>3.5</v>
      </c>
      <c r="H36" s="14">
        <f t="shared" si="4"/>
        <v>46081.63</v>
      </c>
      <c r="I36" s="14">
        <f t="shared" si="5"/>
        <v>138244.89</v>
      </c>
      <c r="J36" s="25"/>
    </row>
    <row r="37" ht="27" customHeight="1" spans="1:10">
      <c r="A37" s="13">
        <v>15</v>
      </c>
      <c r="B37" s="13" t="s">
        <v>70</v>
      </c>
      <c r="C37" s="13" t="s">
        <v>33</v>
      </c>
      <c r="D37" s="13" t="s">
        <v>71</v>
      </c>
      <c r="E37" s="13" t="s">
        <v>44</v>
      </c>
      <c r="F37" s="13">
        <v>5330.3</v>
      </c>
      <c r="G37" s="14">
        <v>3.5</v>
      </c>
      <c r="H37" s="14">
        <f t="shared" si="4"/>
        <v>18656.05</v>
      </c>
      <c r="I37" s="14">
        <f t="shared" si="5"/>
        <v>55968.15</v>
      </c>
      <c r="J37" s="25"/>
    </row>
    <row r="38" ht="27" customHeight="1" spans="1:10">
      <c r="A38" s="13">
        <v>16</v>
      </c>
      <c r="B38" s="13" t="s">
        <v>72</v>
      </c>
      <c r="C38" s="13" t="s">
        <v>33</v>
      </c>
      <c r="D38" s="13" t="s">
        <v>73</v>
      </c>
      <c r="E38" s="13" t="s">
        <v>44</v>
      </c>
      <c r="F38" s="13">
        <v>5382.4</v>
      </c>
      <c r="G38" s="14">
        <v>3.5</v>
      </c>
      <c r="H38" s="14">
        <f t="shared" si="4"/>
        <v>18838.4</v>
      </c>
      <c r="I38" s="14">
        <f t="shared" si="5"/>
        <v>56515.2</v>
      </c>
      <c r="J38" s="25"/>
    </row>
    <row r="39" ht="27" customHeight="1" spans="1:10">
      <c r="A39" s="13">
        <v>17</v>
      </c>
      <c r="B39" s="13" t="s">
        <v>74</v>
      </c>
      <c r="C39" s="13" t="s">
        <v>33</v>
      </c>
      <c r="D39" s="13" t="s">
        <v>75</v>
      </c>
      <c r="E39" s="13" t="s">
        <v>44</v>
      </c>
      <c r="F39" s="13">
        <v>7741.49</v>
      </c>
      <c r="G39" s="14">
        <v>3.5</v>
      </c>
      <c r="H39" s="14">
        <f t="shared" si="4"/>
        <v>27095.215</v>
      </c>
      <c r="I39" s="14">
        <f t="shared" si="5"/>
        <v>81285.645</v>
      </c>
      <c r="J39" s="25"/>
    </row>
    <row r="40" ht="27" customHeight="1" spans="1:10">
      <c r="A40" s="13">
        <v>18</v>
      </c>
      <c r="B40" s="13" t="s">
        <v>76</v>
      </c>
      <c r="C40" s="13" t="s">
        <v>33</v>
      </c>
      <c r="D40" s="13" t="s">
        <v>77</v>
      </c>
      <c r="E40" s="13" t="s">
        <v>44</v>
      </c>
      <c r="F40" s="13">
        <v>14308</v>
      </c>
      <c r="G40" s="14">
        <v>3.5</v>
      </c>
      <c r="H40" s="14">
        <f t="shared" si="4"/>
        <v>50078</v>
      </c>
      <c r="I40" s="14">
        <f t="shared" si="5"/>
        <v>150234</v>
      </c>
      <c r="J40" s="25"/>
    </row>
    <row r="41" ht="27" customHeight="1" spans="1:10">
      <c r="A41" s="13">
        <v>19</v>
      </c>
      <c r="B41" s="13" t="s">
        <v>78</v>
      </c>
      <c r="C41" s="13" t="s">
        <v>33</v>
      </c>
      <c r="D41" s="13" t="s">
        <v>79</v>
      </c>
      <c r="E41" s="13" t="s">
        <v>44</v>
      </c>
      <c r="F41" s="13">
        <v>14726.63</v>
      </c>
      <c r="G41" s="14">
        <v>3.5</v>
      </c>
      <c r="H41" s="14">
        <f t="shared" si="4"/>
        <v>51543.205</v>
      </c>
      <c r="I41" s="14">
        <f t="shared" si="5"/>
        <v>154629.615</v>
      </c>
      <c r="J41" s="25"/>
    </row>
    <row r="42" ht="27" customHeight="1" spans="1:10">
      <c r="A42" s="13">
        <v>20</v>
      </c>
      <c r="B42" s="13" t="s">
        <v>80</v>
      </c>
      <c r="C42" s="13" t="s">
        <v>33</v>
      </c>
      <c r="D42" s="13" t="s">
        <v>81</v>
      </c>
      <c r="E42" s="13" t="s">
        <v>44</v>
      </c>
      <c r="F42" s="13">
        <v>6503.4</v>
      </c>
      <c r="G42" s="14">
        <v>3.5</v>
      </c>
      <c r="H42" s="14">
        <f t="shared" si="4"/>
        <v>22761.9</v>
      </c>
      <c r="I42" s="14">
        <f t="shared" si="5"/>
        <v>68285.7</v>
      </c>
      <c r="J42" s="25"/>
    </row>
    <row r="43" ht="27" customHeight="1" spans="1:10">
      <c r="A43" s="13">
        <v>21</v>
      </c>
      <c r="B43" s="13" t="s">
        <v>82</v>
      </c>
      <c r="C43" s="13" t="s">
        <v>33</v>
      </c>
      <c r="D43" s="13" t="s">
        <v>83</v>
      </c>
      <c r="E43" s="13" t="s">
        <v>44</v>
      </c>
      <c r="F43" s="21">
        <v>31976.24</v>
      </c>
      <c r="G43" s="14">
        <v>3.5</v>
      </c>
      <c r="H43" s="14">
        <f t="shared" si="4"/>
        <v>111916.84</v>
      </c>
      <c r="I43" s="14">
        <f t="shared" si="5"/>
        <v>335750.52</v>
      </c>
      <c r="J43" s="25"/>
    </row>
    <row r="44" ht="27" customHeight="1" spans="1:10">
      <c r="A44" s="13">
        <v>22</v>
      </c>
      <c r="B44" s="13" t="s">
        <v>84</v>
      </c>
      <c r="C44" s="13" t="s">
        <v>33</v>
      </c>
      <c r="D44" s="13" t="s">
        <v>85</v>
      </c>
      <c r="E44" s="13" t="s">
        <v>44</v>
      </c>
      <c r="F44" s="13">
        <v>11574.12</v>
      </c>
      <c r="G44" s="14">
        <v>3.5</v>
      </c>
      <c r="H44" s="14">
        <f t="shared" si="4"/>
        <v>40509.42</v>
      </c>
      <c r="I44" s="14">
        <f t="shared" si="5"/>
        <v>121528.26</v>
      </c>
      <c r="J44" s="25"/>
    </row>
    <row r="45" ht="27" customHeight="1" spans="1:10">
      <c r="A45" s="16" t="s">
        <v>37</v>
      </c>
      <c r="B45" s="22"/>
      <c r="C45" s="13"/>
      <c r="D45" s="13"/>
      <c r="E45" s="13"/>
      <c r="F45" s="14">
        <f>SUM(F23:F44)</f>
        <v>768511.77</v>
      </c>
      <c r="G45" s="13"/>
      <c r="H45" s="14">
        <f>SUM(H23:H44)</f>
        <v>2637113.913</v>
      </c>
      <c r="I45" s="14">
        <f>SUM(I23:I44)</f>
        <v>7911341.739</v>
      </c>
      <c r="J45" s="13"/>
    </row>
    <row r="46" ht="27" customHeight="1" spans="1:10">
      <c r="A46" s="16" t="s">
        <v>38</v>
      </c>
      <c r="B46" s="19"/>
      <c r="C46" s="19"/>
      <c r="D46" s="23"/>
      <c r="E46" s="22"/>
      <c r="F46" s="14" t="s">
        <v>39</v>
      </c>
      <c r="G46" s="13" t="s">
        <v>39</v>
      </c>
      <c r="H46" s="13">
        <v>105484.56</v>
      </c>
      <c r="I46" s="14">
        <v>316453.66956</v>
      </c>
      <c r="J46" s="26"/>
    </row>
    <row r="47" ht="27" customHeight="1" spans="1:10">
      <c r="A47" s="16" t="s">
        <v>40</v>
      </c>
      <c r="B47" s="19"/>
      <c r="C47" s="19"/>
      <c r="D47" s="19"/>
      <c r="E47" s="19"/>
      <c r="F47" s="19"/>
      <c r="G47" s="19"/>
      <c r="H47" s="20"/>
      <c r="I47" s="14">
        <f>I45+I46</f>
        <v>8227795.40856</v>
      </c>
      <c r="J47" s="27"/>
    </row>
    <row r="48" ht="57.95" customHeight="1"/>
    <row r="50" ht="56.1" customHeight="1" spans="1:11">
      <c r="A50" s="5" t="s">
        <v>86</v>
      </c>
      <c r="B50" s="5"/>
      <c r="C50" s="5"/>
      <c r="D50" s="5"/>
      <c r="E50" s="5"/>
      <c r="F50" s="5"/>
      <c r="G50" s="5"/>
      <c r="H50" s="5"/>
      <c r="I50" s="5"/>
      <c r="J50" s="5"/>
      <c r="K50" s="2"/>
    </row>
    <row r="51" spans="1:11">
      <c r="A51" s="12" t="s">
        <v>1</v>
      </c>
      <c r="B51" s="12" t="s">
        <v>2</v>
      </c>
      <c r="C51" s="12" t="s">
        <v>3</v>
      </c>
      <c r="D51" s="12" t="s">
        <v>4</v>
      </c>
      <c r="E51" s="12" t="s">
        <v>5</v>
      </c>
      <c r="F51" s="12" t="s">
        <v>6</v>
      </c>
      <c r="G51" s="12"/>
      <c r="H51" s="12"/>
      <c r="I51" s="12" t="s">
        <v>7</v>
      </c>
      <c r="J51" s="12" t="s">
        <v>8</v>
      </c>
      <c r="K51" s="2"/>
    </row>
    <row r="52" ht="22.5" spans="1:11">
      <c r="A52" s="12"/>
      <c r="B52" s="12"/>
      <c r="C52" s="12"/>
      <c r="D52" s="12"/>
      <c r="E52" s="12"/>
      <c r="F52" s="12" t="s">
        <v>9</v>
      </c>
      <c r="G52" s="11" t="s">
        <v>10</v>
      </c>
      <c r="H52" s="12" t="s">
        <v>11</v>
      </c>
      <c r="I52" s="12"/>
      <c r="J52" s="25"/>
      <c r="K52" s="2"/>
    </row>
    <row r="53" ht="27" customHeight="1" spans="1:11">
      <c r="A53" s="13">
        <v>1</v>
      </c>
      <c r="B53" s="13" t="s">
        <v>87</v>
      </c>
      <c r="C53" s="13" t="s">
        <v>13</v>
      </c>
      <c r="D53" s="13" t="s">
        <v>88</v>
      </c>
      <c r="E53" s="13" t="s">
        <v>44</v>
      </c>
      <c r="F53" s="13">
        <v>222710</v>
      </c>
      <c r="G53" s="14">
        <v>3.5</v>
      </c>
      <c r="H53" s="14">
        <f>F53*G53</f>
        <v>779485</v>
      </c>
      <c r="I53" s="14">
        <f>H53*3</f>
        <v>2338455</v>
      </c>
      <c r="J53" s="25"/>
      <c r="K53" s="2"/>
    </row>
    <row r="54" ht="27" customHeight="1" spans="1:11">
      <c r="A54" s="13">
        <v>2</v>
      </c>
      <c r="B54" s="13" t="s">
        <v>89</v>
      </c>
      <c r="C54" s="13" t="s">
        <v>13</v>
      </c>
      <c r="D54" s="13" t="s">
        <v>90</v>
      </c>
      <c r="E54" s="13" t="s">
        <v>44</v>
      </c>
      <c r="F54" s="13">
        <v>8431.6</v>
      </c>
      <c r="G54" s="14">
        <v>3.5</v>
      </c>
      <c r="H54" s="14">
        <f>F54*G54</f>
        <v>29510.6</v>
      </c>
      <c r="I54" s="14">
        <f>H54*3</f>
        <v>88531.8</v>
      </c>
      <c r="J54" s="25"/>
      <c r="K54" s="2"/>
    </row>
    <row r="55" ht="27" customHeight="1" spans="1:11">
      <c r="A55" s="13">
        <v>3</v>
      </c>
      <c r="B55" s="13" t="s">
        <v>91</v>
      </c>
      <c r="C55" s="13" t="s">
        <v>13</v>
      </c>
      <c r="D55" s="13" t="s">
        <v>92</v>
      </c>
      <c r="E55" s="13" t="s">
        <v>44</v>
      </c>
      <c r="F55" s="13">
        <v>4730.38</v>
      </c>
      <c r="G55" s="14">
        <v>3.5</v>
      </c>
      <c r="H55" s="14">
        <f>F55*G55</f>
        <v>16556.33</v>
      </c>
      <c r="I55" s="14">
        <f>H55*3</f>
        <v>49668.99</v>
      </c>
      <c r="J55" s="25"/>
      <c r="K55" s="2"/>
    </row>
    <row r="56" ht="27" customHeight="1" spans="1:11">
      <c r="A56" s="13">
        <v>4</v>
      </c>
      <c r="B56" s="13" t="s">
        <v>93</v>
      </c>
      <c r="C56" s="13" t="s">
        <v>13</v>
      </c>
      <c r="D56" s="13" t="s">
        <v>94</v>
      </c>
      <c r="E56" s="13" t="s">
        <v>15</v>
      </c>
      <c r="F56" s="13">
        <v>1139</v>
      </c>
      <c r="G56" s="14">
        <v>2.8</v>
      </c>
      <c r="H56" s="14">
        <f>F56*G56</f>
        <v>3189.2</v>
      </c>
      <c r="I56" s="14">
        <f>H56*3</f>
        <v>9567.6</v>
      </c>
      <c r="J56" s="25"/>
      <c r="K56" s="2"/>
    </row>
    <row r="57" ht="27" customHeight="1" spans="1:11">
      <c r="A57" s="13">
        <v>5</v>
      </c>
      <c r="B57" s="13" t="s">
        <v>95</v>
      </c>
      <c r="C57" s="13" t="s">
        <v>13</v>
      </c>
      <c r="D57" s="13" t="s">
        <v>96</v>
      </c>
      <c r="E57" s="13" t="s">
        <v>44</v>
      </c>
      <c r="F57" s="13">
        <v>6275.8</v>
      </c>
      <c r="G57" s="14">
        <v>3.5</v>
      </c>
      <c r="H57" s="14">
        <f t="shared" ref="H57:H93" si="6">F57*G57</f>
        <v>21965.3</v>
      </c>
      <c r="I57" s="14">
        <f t="shared" ref="I57:I93" si="7">H57*3</f>
        <v>65895.9</v>
      </c>
      <c r="J57" s="25"/>
      <c r="K57" s="2"/>
    </row>
    <row r="58" ht="27" customHeight="1" spans="1:11">
      <c r="A58" s="13">
        <v>6</v>
      </c>
      <c r="B58" s="13" t="s">
        <v>97</v>
      </c>
      <c r="C58" s="13" t="s">
        <v>13</v>
      </c>
      <c r="D58" s="13" t="s">
        <v>98</v>
      </c>
      <c r="E58" s="13" t="s">
        <v>44</v>
      </c>
      <c r="F58" s="13">
        <v>11878.56</v>
      </c>
      <c r="G58" s="14">
        <v>3.5</v>
      </c>
      <c r="H58" s="14">
        <f t="shared" si="6"/>
        <v>41574.96</v>
      </c>
      <c r="I58" s="14">
        <f t="shared" si="7"/>
        <v>124724.88</v>
      </c>
      <c r="J58" s="25"/>
      <c r="K58" s="2"/>
    </row>
    <row r="59" ht="27" customHeight="1" spans="1:11">
      <c r="A59" s="13">
        <v>7</v>
      </c>
      <c r="B59" s="13" t="s">
        <v>99</v>
      </c>
      <c r="C59" s="13" t="s">
        <v>13</v>
      </c>
      <c r="D59" s="13" t="s">
        <v>100</v>
      </c>
      <c r="E59" s="13" t="s">
        <v>44</v>
      </c>
      <c r="F59" s="13">
        <v>6443.54</v>
      </c>
      <c r="G59" s="14">
        <v>3.5</v>
      </c>
      <c r="H59" s="14">
        <f t="shared" si="6"/>
        <v>22552.39</v>
      </c>
      <c r="I59" s="14">
        <f t="shared" si="7"/>
        <v>67657.17</v>
      </c>
      <c r="J59" s="25"/>
      <c r="K59" s="2"/>
    </row>
    <row r="60" ht="27" customHeight="1" spans="1:11">
      <c r="A60" s="13">
        <v>8</v>
      </c>
      <c r="B60" s="13" t="s">
        <v>101</v>
      </c>
      <c r="C60" s="13" t="s">
        <v>13</v>
      </c>
      <c r="D60" s="13" t="s">
        <v>102</v>
      </c>
      <c r="E60" s="13" t="s">
        <v>44</v>
      </c>
      <c r="F60" s="13">
        <v>34988.07</v>
      </c>
      <c r="G60" s="14">
        <v>3.5</v>
      </c>
      <c r="H60" s="14">
        <f t="shared" si="6"/>
        <v>122458.245</v>
      </c>
      <c r="I60" s="14">
        <f t="shared" si="7"/>
        <v>367374.735</v>
      </c>
      <c r="J60" s="25"/>
      <c r="K60" s="2"/>
    </row>
    <row r="61" ht="27" customHeight="1" spans="1:11">
      <c r="A61" s="13">
        <v>9</v>
      </c>
      <c r="B61" s="13" t="s">
        <v>103</v>
      </c>
      <c r="C61" s="13" t="s">
        <v>13</v>
      </c>
      <c r="D61" s="13" t="s">
        <v>104</v>
      </c>
      <c r="E61" s="13" t="s">
        <v>44</v>
      </c>
      <c r="F61" s="13">
        <v>4477.4</v>
      </c>
      <c r="G61" s="14">
        <v>3.5</v>
      </c>
      <c r="H61" s="14">
        <f t="shared" si="6"/>
        <v>15670.9</v>
      </c>
      <c r="I61" s="14">
        <f t="shared" si="7"/>
        <v>47012.7</v>
      </c>
      <c r="J61" s="25"/>
      <c r="K61" s="2"/>
    </row>
    <row r="62" ht="27" customHeight="1" spans="1:11">
      <c r="A62" s="13">
        <v>10</v>
      </c>
      <c r="B62" s="13" t="s">
        <v>105</v>
      </c>
      <c r="C62" s="13" t="s">
        <v>13</v>
      </c>
      <c r="D62" s="13" t="s">
        <v>106</v>
      </c>
      <c r="E62" s="13" t="s">
        <v>15</v>
      </c>
      <c r="F62" s="13">
        <v>305</v>
      </c>
      <c r="G62" s="14">
        <v>2.8</v>
      </c>
      <c r="H62" s="14">
        <f t="shared" si="6"/>
        <v>854</v>
      </c>
      <c r="I62" s="14">
        <f t="shared" si="7"/>
        <v>2562</v>
      </c>
      <c r="J62" s="25"/>
      <c r="K62" s="2"/>
    </row>
    <row r="63" ht="27" customHeight="1" spans="1:11">
      <c r="A63" s="13">
        <v>11</v>
      </c>
      <c r="B63" s="13" t="s">
        <v>107</v>
      </c>
      <c r="C63" s="13" t="s">
        <v>13</v>
      </c>
      <c r="D63" s="13" t="s">
        <v>108</v>
      </c>
      <c r="E63" s="13" t="s">
        <v>15</v>
      </c>
      <c r="F63" s="13">
        <v>201.3</v>
      </c>
      <c r="G63" s="14">
        <v>2.8</v>
      </c>
      <c r="H63" s="14">
        <f t="shared" si="6"/>
        <v>563.64</v>
      </c>
      <c r="I63" s="14">
        <f t="shared" si="7"/>
        <v>1690.92</v>
      </c>
      <c r="J63" s="25"/>
      <c r="K63" s="2"/>
    </row>
    <row r="64" ht="27" customHeight="1" spans="1:11">
      <c r="A64" s="13">
        <v>12</v>
      </c>
      <c r="B64" s="13" t="s">
        <v>109</v>
      </c>
      <c r="C64" s="13" t="s">
        <v>13</v>
      </c>
      <c r="D64" s="13" t="s">
        <v>108</v>
      </c>
      <c r="E64" s="13" t="s">
        <v>15</v>
      </c>
      <c r="F64" s="13">
        <v>109.44</v>
      </c>
      <c r="G64" s="14">
        <v>2.8</v>
      </c>
      <c r="H64" s="14">
        <f t="shared" si="6"/>
        <v>306.432</v>
      </c>
      <c r="I64" s="14">
        <f t="shared" si="7"/>
        <v>919.296</v>
      </c>
      <c r="J64" s="25"/>
      <c r="K64" s="2"/>
    </row>
    <row r="65" ht="27" customHeight="1" spans="1:11">
      <c r="A65" s="13">
        <v>13</v>
      </c>
      <c r="B65" s="13" t="s">
        <v>110</v>
      </c>
      <c r="C65" s="13" t="s">
        <v>13</v>
      </c>
      <c r="D65" s="13" t="s">
        <v>111</v>
      </c>
      <c r="E65" s="13" t="s">
        <v>15</v>
      </c>
      <c r="F65" s="13">
        <v>4550</v>
      </c>
      <c r="G65" s="14">
        <v>2.8</v>
      </c>
      <c r="H65" s="14">
        <f t="shared" si="6"/>
        <v>12740</v>
      </c>
      <c r="I65" s="14">
        <f t="shared" si="7"/>
        <v>38220</v>
      </c>
      <c r="J65" s="25"/>
      <c r="K65" s="2"/>
    </row>
    <row r="66" ht="27" customHeight="1" spans="1:11">
      <c r="A66" s="13">
        <v>14</v>
      </c>
      <c r="B66" s="13" t="s">
        <v>112</v>
      </c>
      <c r="C66" s="13" t="s">
        <v>13</v>
      </c>
      <c r="D66" s="13" t="s">
        <v>113</v>
      </c>
      <c r="E66" s="13" t="s">
        <v>15</v>
      </c>
      <c r="F66" s="13">
        <v>722</v>
      </c>
      <c r="G66" s="14">
        <v>2.8</v>
      </c>
      <c r="H66" s="14">
        <f t="shared" si="6"/>
        <v>2021.6</v>
      </c>
      <c r="I66" s="14">
        <f t="shared" si="7"/>
        <v>6064.8</v>
      </c>
      <c r="J66" s="25"/>
      <c r="K66" s="2"/>
    </row>
    <row r="67" ht="27" customHeight="1" spans="1:11">
      <c r="A67" s="13">
        <v>15</v>
      </c>
      <c r="B67" s="13" t="s">
        <v>114</v>
      </c>
      <c r="C67" s="13" t="s">
        <v>13</v>
      </c>
      <c r="D67" s="13" t="s">
        <v>115</v>
      </c>
      <c r="E67" s="13" t="s">
        <v>15</v>
      </c>
      <c r="F67" s="13">
        <v>1517</v>
      </c>
      <c r="G67" s="14">
        <v>2.8</v>
      </c>
      <c r="H67" s="14">
        <f t="shared" si="6"/>
        <v>4247.6</v>
      </c>
      <c r="I67" s="14">
        <f t="shared" si="7"/>
        <v>12742.8</v>
      </c>
      <c r="J67" s="25"/>
      <c r="K67" s="2"/>
    </row>
    <row r="68" ht="27" customHeight="1" spans="1:11">
      <c r="A68" s="13">
        <v>16</v>
      </c>
      <c r="B68" s="13" t="s">
        <v>116</v>
      </c>
      <c r="C68" s="13" t="s">
        <v>13</v>
      </c>
      <c r="D68" s="13" t="s">
        <v>117</v>
      </c>
      <c r="E68" s="13" t="s">
        <v>44</v>
      </c>
      <c r="F68" s="13">
        <v>26998</v>
      </c>
      <c r="G68" s="14">
        <v>3.5</v>
      </c>
      <c r="H68" s="14">
        <f t="shared" si="6"/>
        <v>94493</v>
      </c>
      <c r="I68" s="14">
        <f t="shared" si="7"/>
        <v>283479</v>
      </c>
      <c r="J68" s="25"/>
      <c r="K68" s="2"/>
    </row>
    <row r="69" ht="27" customHeight="1" spans="1:11">
      <c r="A69" s="13">
        <v>17</v>
      </c>
      <c r="B69" s="13" t="s">
        <v>118</v>
      </c>
      <c r="C69" s="13" t="s">
        <v>13</v>
      </c>
      <c r="D69" s="13" t="s">
        <v>119</v>
      </c>
      <c r="E69" s="13" t="s">
        <v>15</v>
      </c>
      <c r="F69" s="13">
        <v>990</v>
      </c>
      <c r="G69" s="14">
        <v>2.8</v>
      </c>
      <c r="H69" s="14">
        <f t="shared" si="6"/>
        <v>2772</v>
      </c>
      <c r="I69" s="14">
        <f t="shared" si="7"/>
        <v>8316</v>
      </c>
      <c r="J69" s="25"/>
      <c r="K69" s="2"/>
    </row>
    <row r="70" ht="27" customHeight="1" spans="1:11">
      <c r="A70" s="13">
        <v>18</v>
      </c>
      <c r="B70" s="13" t="s">
        <v>120</v>
      </c>
      <c r="C70" s="13" t="s">
        <v>13</v>
      </c>
      <c r="D70" s="13" t="s">
        <v>121</v>
      </c>
      <c r="E70" s="13" t="s">
        <v>15</v>
      </c>
      <c r="F70" s="13">
        <v>223</v>
      </c>
      <c r="G70" s="14">
        <v>2.8</v>
      </c>
      <c r="H70" s="14">
        <f t="shared" si="6"/>
        <v>624.4</v>
      </c>
      <c r="I70" s="14">
        <f t="shared" si="7"/>
        <v>1873.2</v>
      </c>
      <c r="J70" s="25"/>
      <c r="K70" s="2"/>
    </row>
    <row r="71" ht="27" customHeight="1" spans="1:11">
      <c r="A71" s="13">
        <v>19</v>
      </c>
      <c r="B71" s="13" t="s">
        <v>122</v>
      </c>
      <c r="C71" s="13" t="s">
        <v>13</v>
      </c>
      <c r="D71" s="13" t="s">
        <v>123</v>
      </c>
      <c r="E71" s="13" t="s">
        <v>15</v>
      </c>
      <c r="F71" s="13">
        <v>1335.9</v>
      </c>
      <c r="G71" s="14">
        <v>2.8</v>
      </c>
      <c r="H71" s="14">
        <f t="shared" si="6"/>
        <v>3740.52</v>
      </c>
      <c r="I71" s="14">
        <f t="shared" si="7"/>
        <v>11221.56</v>
      </c>
      <c r="J71" s="25"/>
      <c r="K71" s="2"/>
    </row>
    <row r="72" ht="27" customHeight="1" spans="1:11">
      <c r="A72" s="13">
        <v>20</v>
      </c>
      <c r="B72" s="13" t="s">
        <v>124</v>
      </c>
      <c r="C72" s="13" t="s">
        <v>13</v>
      </c>
      <c r="D72" s="13" t="s">
        <v>125</v>
      </c>
      <c r="E72" s="13" t="s">
        <v>15</v>
      </c>
      <c r="F72" s="13">
        <v>144</v>
      </c>
      <c r="G72" s="14">
        <v>2.8</v>
      </c>
      <c r="H72" s="14">
        <f t="shared" si="6"/>
        <v>403.2</v>
      </c>
      <c r="I72" s="14">
        <f t="shared" si="7"/>
        <v>1209.6</v>
      </c>
      <c r="J72" s="25"/>
      <c r="K72" s="2"/>
    </row>
    <row r="73" ht="27" customHeight="1" spans="1:11">
      <c r="A73" s="13">
        <v>21</v>
      </c>
      <c r="B73" s="13" t="s">
        <v>126</v>
      </c>
      <c r="C73" s="13" t="s">
        <v>13</v>
      </c>
      <c r="D73" s="13" t="s">
        <v>127</v>
      </c>
      <c r="E73" s="13" t="s">
        <v>15</v>
      </c>
      <c r="F73" s="13">
        <v>548.14</v>
      </c>
      <c r="G73" s="14">
        <v>2.8</v>
      </c>
      <c r="H73" s="14">
        <f t="shared" si="6"/>
        <v>1534.792</v>
      </c>
      <c r="I73" s="14">
        <f t="shared" si="7"/>
        <v>4604.376</v>
      </c>
      <c r="J73" s="25"/>
      <c r="K73" s="2"/>
    </row>
    <row r="74" ht="27" customHeight="1" spans="1:11">
      <c r="A74" s="13">
        <v>22</v>
      </c>
      <c r="B74" s="13" t="s">
        <v>128</v>
      </c>
      <c r="C74" s="13" t="s">
        <v>13</v>
      </c>
      <c r="D74" s="13" t="s">
        <v>129</v>
      </c>
      <c r="E74" s="13" t="s">
        <v>15</v>
      </c>
      <c r="F74" s="13">
        <v>315.39</v>
      </c>
      <c r="G74" s="14">
        <v>2.8</v>
      </c>
      <c r="H74" s="14">
        <f t="shared" si="6"/>
        <v>883.092</v>
      </c>
      <c r="I74" s="14">
        <f t="shared" si="7"/>
        <v>2649.276</v>
      </c>
      <c r="J74" s="25"/>
      <c r="K74" s="2"/>
    </row>
    <row r="75" ht="27" customHeight="1" spans="1:11">
      <c r="A75" s="13">
        <v>23</v>
      </c>
      <c r="B75" s="13" t="s">
        <v>130</v>
      </c>
      <c r="C75" s="13" t="s">
        <v>13</v>
      </c>
      <c r="D75" s="13" t="s">
        <v>131</v>
      </c>
      <c r="E75" s="13" t="s">
        <v>15</v>
      </c>
      <c r="F75" s="13">
        <v>8879.91</v>
      </c>
      <c r="G75" s="14">
        <v>2.8</v>
      </c>
      <c r="H75" s="14">
        <f t="shared" si="6"/>
        <v>24863.748</v>
      </c>
      <c r="I75" s="14">
        <f t="shared" si="7"/>
        <v>74591.244</v>
      </c>
      <c r="J75" s="25"/>
      <c r="K75" s="2"/>
    </row>
    <row r="76" ht="27" customHeight="1" spans="1:11">
      <c r="A76" s="13">
        <v>24</v>
      </c>
      <c r="B76" s="13" t="s">
        <v>132</v>
      </c>
      <c r="C76" s="13" t="s">
        <v>13</v>
      </c>
      <c r="D76" s="13" t="s">
        <v>133</v>
      </c>
      <c r="E76" s="13" t="s">
        <v>15</v>
      </c>
      <c r="F76" s="13">
        <v>4182.2</v>
      </c>
      <c r="G76" s="14">
        <v>2.8</v>
      </c>
      <c r="H76" s="14">
        <f t="shared" si="6"/>
        <v>11710.16</v>
      </c>
      <c r="I76" s="14">
        <f t="shared" si="7"/>
        <v>35130.48</v>
      </c>
      <c r="J76" s="25"/>
      <c r="K76" s="2"/>
    </row>
    <row r="77" ht="27" customHeight="1" spans="1:11">
      <c r="A77" s="13">
        <v>25</v>
      </c>
      <c r="B77" s="13" t="s">
        <v>134</v>
      </c>
      <c r="C77" s="13" t="s">
        <v>13</v>
      </c>
      <c r="D77" s="13" t="s">
        <v>135</v>
      </c>
      <c r="E77" s="13" t="s">
        <v>15</v>
      </c>
      <c r="F77" s="13">
        <v>1877.96</v>
      </c>
      <c r="G77" s="14">
        <v>2.8</v>
      </c>
      <c r="H77" s="14">
        <f t="shared" si="6"/>
        <v>5258.288</v>
      </c>
      <c r="I77" s="14">
        <f t="shared" si="7"/>
        <v>15774.864</v>
      </c>
      <c r="J77" s="25"/>
      <c r="K77" s="2"/>
    </row>
    <row r="78" ht="27" customHeight="1" spans="1:11">
      <c r="A78" s="13">
        <v>26</v>
      </c>
      <c r="B78" s="13" t="s">
        <v>136</v>
      </c>
      <c r="C78" s="13" t="s">
        <v>13</v>
      </c>
      <c r="D78" s="13" t="s">
        <v>137</v>
      </c>
      <c r="E78" s="13" t="s">
        <v>15</v>
      </c>
      <c r="F78" s="13">
        <v>136</v>
      </c>
      <c r="G78" s="14">
        <v>2.8</v>
      </c>
      <c r="H78" s="14">
        <f t="shared" si="6"/>
        <v>380.8</v>
      </c>
      <c r="I78" s="14">
        <f t="shared" si="7"/>
        <v>1142.4</v>
      </c>
      <c r="J78" s="25"/>
      <c r="K78" s="2"/>
    </row>
    <row r="79" ht="27" customHeight="1" spans="1:11">
      <c r="A79" s="13">
        <v>27</v>
      </c>
      <c r="B79" s="13" t="s">
        <v>138</v>
      </c>
      <c r="C79" s="13" t="s">
        <v>13</v>
      </c>
      <c r="D79" s="13" t="s">
        <v>139</v>
      </c>
      <c r="E79" s="13" t="s">
        <v>15</v>
      </c>
      <c r="F79" s="13">
        <v>2500</v>
      </c>
      <c r="G79" s="14">
        <v>2.8</v>
      </c>
      <c r="H79" s="14">
        <f t="shared" si="6"/>
        <v>7000</v>
      </c>
      <c r="I79" s="14">
        <f t="shared" si="7"/>
        <v>21000</v>
      </c>
      <c r="J79" s="25"/>
      <c r="K79" s="2"/>
    </row>
    <row r="80" ht="27" customHeight="1" spans="1:11">
      <c r="A80" s="13">
        <v>28</v>
      </c>
      <c r="B80" s="13" t="s">
        <v>140</v>
      </c>
      <c r="C80" s="13" t="s">
        <v>13</v>
      </c>
      <c r="D80" s="13" t="s">
        <v>141</v>
      </c>
      <c r="E80" s="13" t="s">
        <v>15</v>
      </c>
      <c r="F80" s="13">
        <v>500</v>
      </c>
      <c r="G80" s="14">
        <v>2.8</v>
      </c>
      <c r="H80" s="14">
        <f t="shared" si="6"/>
        <v>1400</v>
      </c>
      <c r="I80" s="14">
        <f t="shared" si="7"/>
        <v>4200</v>
      </c>
      <c r="J80" s="25"/>
      <c r="K80" s="2"/>
    </row>
    <row r="81" ht="27" customHeight="1" spans="1:11">
      <c r="A81" s="13">
        <v>29</v>
      </c>
      <c r="B81" s="13" t="s">
        <v>142</v>
      </c>
      <c r="C81" s="13" t="s">
        <v>13</v>
      </c>
      <c r="D81" s="13" t="s">
        <v>142</v>
      </c>
      <c r="E81" s="13" t="s">
        <v>15</v>
      </c>
      <c r="F81" s="13">
        <v>72858</v>
      </c>
      <c r="G81" s="14">
        <v>2</v>
      </c>
      <c r="H81" s="14">
        <f t="shared" si="6"/>
        <v>145716</v>
      </c>
      <c r="I81" s="14">
        <f t="shared" si="7"/>
        <v>437148</v>
      </c>
      <c r="J81" s="25"/>
      <c r="K81" s="2"/>
    </row>
    <row r="82" ht="27" customHeight="1" spans="1:11">
      <c r="A82" s="13">
        <v>30</v>
      </c>
      <c r="B82" s="13" t="s">
        <v>143</v>
      </c>
      <c r="C82" s="13" t="s">
        <v>13</v>
      </c>
      <c r="D82" s="13" t="s">
        <v>143</v>
      </c>
      <c r="E82" s="13" t="s">
        <v>15</v>
      </c>
      <c r="F82" s="13">
        <v>284410</v>
      </c>
      <c r="G82" s="14">
        <v>2</v>
      </c>
      <c r="H82" s="14">
        <f t="shared" si="6"/>
        <v>568820</v>
      </c>
      <c r="I82" s="14">
        <f t="shared" si="7"/>
        <v>1706460</v>
      </c>
      <c r="J82" s="25"/>
      <c r="K82" s="2"/>
    </row>
    <row r="83" ht="27" customHeight="1" spans="1:11">
      <c r="A83" s="13">
        <v>31</v>
      </c>
      <c r="B83" s="13" t="s">
        <v>144</v>
      </c>
      <c r="C83" s="13" t="s">
        <v>33</v>
      </c>
      <c r="D83" s="13" t="s">
        <v>145</v>
      </c>
      <c r="E83" s="13" t="s">
        <v>44</v>
      </c>
      <c r="F83" s="13">
        <v>14136</v>
      </c>
      <c r="G83" s="14">
        <v>3.5</v>
      </c>
      <c r="H83" s="14">
        <f t="shared" si="6"/>
        <v>49476</v>
      </c>
      <c r="I83" s="14">
        <f t="shared" si="7"/>
        <v>148428</v>
      </c>
      <c r="J83" s="25"/>
      <c r="K83" s="2"/>
    </row>
    <row r="84" ht="27" customHeight="1" spans="1:11">
      <c r="A84" s="13">
        <v>32</v>
      </c>
      <c r="B84" s="13" t="s">
        <v>146</v>
      </c>
      <c r="C84" s="13" t="s">
        <v>33</v>
      </c>
      <c r="D84" s="13" t="s">
        <v>147</v>
      </c>
      <c r="E84" s="13" t="s">
        <v>44</v>
      </c>
      <c r="F84" s="13">
        <v>5804.4</v>
      </c>
      <c r="G84" s="14">
        <v>3.5</v>
      </c>
      <c r="H84" s="14">
        <f t="shared" si="6"/>
        <v>20315.4</v>
      </c>
      <c r="I84" s="14">
        <f t="shared" si="7"/>
        <v>60946.2</v>
      </c>
      <c r="J84" s="25"/>
      <c r="K84" s="2"/>
    </row>
    <row r="85" ht="27" customHeight="1" spans="1:11">
      <c r="A85" s="13">
        <v>33</v>
      </c>
      <c r="B85" s="13" t="s">
        <v>148</v>
      </c>
      <c r="C85" s="13" t="s">
        <v>33</v>
      </c>
      <c r="D85" s="13" t="s">
        <v>149</v>
      </c>
      <c r="E85" s="13" t="s">
        <v>44</v>
      </c>
      <c r="F85" s="13">
        <v>26188.92</v>
      </c>
      <c r="G85" s="14">
        <v>3.5</v>
      </c>
      <c r="H85" s="14">
        <f t="shared" si="6"/>
        <v>91661.22</v>
      </c>
      <c r="I85" s="14">
        <f t="shared" si="7"/>
        <v>274983.66</v>
      </c>
      <c r="J85" s="25"/>
      <c r="K85" s="2"/>
    </row>
    <row r="86" ht="27" customHeight="1" spans="1:11">
      <c r="A86" s="13">
        <v>34</v>
      </c>
      <c r="B86" s="13" t="s">
        <v>150</v>
      </c>
      <c r="C86" s="13" t="s">
        <v>33</v>
      </c>
      <c r="D86" s="13" t="s">
        <v>151</v>
      </c>
      <c r="E86" s="13" t="s">
        <v>44</v>
      </c>
      <c r="F86" s="13">
        <v>17255.17</v>
      </c>
      <c r="G86" s="14">
        <v>3.5</v>
      </c>
      <c r="H86" s="14">
        <f t="shared" si="6"/>
        <v>60393.095</v>
      </c>
      <c r="I86" s="14">
        <f t="shared" si="7"/>
        <v>181179.285</v>
      </c>
      <c r="J86" s="25"/>
      <c r="K86" s="2"/>
    </row>
    <row r="87" ht="27" customHeight="1" spans="1:11">
      <c r="A87" s="13">
        <v>35</v>
      </c>
      <c r="B87" s="13" t="s">
        <v>152</v>
      </c>
      <c r="C87" s="13" t="s">
        <v>33</v>
      </c>
      <c r="D87" s="13" t="s">
        <v>153</v>
      </c>
      <c r="E87" s="13" t="s">
        <v>15</v>
      </c>
      <c r="F87" s="13">
        <v>26175.25</v>
      </c>
      <c r="G87" s="14">
        <v>2.8</v>
      </c>
      <c r="H87" s="14">
        <f t="shared" si="6"/>
        <v>73290.7</v>
      </c>
      <c r="I87" s="14">
        <f t="shared" si="7"/>
        <v>219872.1</v>
      </c>
      <c r="J87" s="25"/>
      <c r="K87" s="2"/>
    </row>
    <row r="88" ht="27" customHeight="1" spans="1:11">
      <c r="A88" s="13">
        <v>36</v>
      </c>
      <c r="B88" s="13" t="s">
        <v>154</v>
      </c>
      <c r="C88" s="13" t="s">
        <v>33</v>
      </c>
      <c r="D88" s="13" t="s">
        <v>155</v>
      </c>
      <c r="E88" s="13" t="s">
        <v>15</v>
      </c>
      <c r="F88" s="13">
        <v>5432.7</v>
      </c>
      <c r="G88" s="14">
        <v>2.8</v>
      </c>
      <c r="H88" s="14">
        <f t="shared" si="6"/>
        <v>15211.56</v>
      </c>
      <c r="I88" s="14">
        <f t="shared" si="7"/>
        <v>45634.68</v>
      </c>
      <c r="J88" s="25"/>
      <c r="K88" s="2"/>
    </row>
    <row r="89" ht="27" customHeight="1" spans="1:11">
      <c r="A89" s="13">
        <v>37</v>
      </c>
      <c r="B89" s="13" t="s">
        <v>156</v>
      </c>
      <c r="C89" s="13" t="s">
        <v>33</v>
      </c>
      <c r="D89" s="13" t="s">
        <v>157</v>
      </c>
      <c r="E89" s="13" t="s">
        <v>44</v>
      </c>
      <c r="F89" s="13">
        <v>13207</v>
      </c>
      <c r="G89" s="14">
        <v>3.5</v>
      </c>
      <c r="H89" s="14">
        <f t="shared" si="6"/>
        <v>46224.5</v>
      </c>
      <c r="I89" s="14">
        <f t="shared" si="7"/>
        <v>138673.5</v>
      </c>
      <c r="J89" s="25"/>
      <c r="K89" s="2"/>
    </row>
    <row r="90" ht="27" customHeight="1" spans="1:11">
      <c r="A90" s="13">
        <v>38</v>
      </c>
      <c r="B90" s="13" t="s">
        <v>158</v>
      </c>
      <c r="C90" s="13" t="s">
        <v>33</v>
      </c>
      <c r="D90" s="13" t="s">
        <v>158</v>
      </c>
      <c r="E90" s="13" t="s">
        <v>44</v>
      </c>
      <c r="F90" s="13">
        <v>7984.12</v>
      </c>
      <c r="G90" s="14">
        <v>3.5</v>
      </c>
      <c r="H90" s="14">
        <f t="shared" si="6"/>
        <v>27944.42</v>
      </c>
      <c r="I90" s="14">
        <f t="shared" si="7"/>
        <v>83833.26</v>
      </c>
      <c r="J90" s="25"/>
      <c r="K90" s="2"/>
    </row>
    <row r="91" ht="27" customHeight="1" spans="1:11">
      <c r="A91" s="13">
        <v>39</v>
      </c>
      <c r="B91" s="13" t="s">
        <v>159</v>
      </c>
      <c r="C91" s="13" t="s">
        <v>33</v>
      </c>
      <c r="D91" s="13" t="s">
        <v>160</v>
      </c>
      <c r="E91" s="13" t="s">
        <v>44</v>
      </c>
      <c r="F91" s="13">
        <v>10218</v>
      </c>
      <c r="G91" s="14">
        <v>3.5</v>
      </c>
      <c r="H91" s="14">
        <f t="shared" si="6"/>
        <v>35763</v>
      </c>
      <c r="I91" s="14">
        <f t="shared" si="7"/>
        <v>107289</v>
      </c>
      <c r="J91" s="25"/>
      <c r="K91" s="2"/>
    </row>
    <row r="92" ht="27" customHeight="1" spans="1:11">
      <c r="A92" s="13">
        <v>40</v>
      </c>
      <c r="B92" s="13" t="s">
        <v>161</v>
      </c>
      <c r="C92" s="13" t="s">
        <v>33</v>
      </c>
      <c r="D92" s="13" t="s">
        <v>162</v>
      </c>
      <c r="E92" s="13" t="s">
        <v>44</v>
      </c>
      <c r="F92" s="13">
        <v>5250</v>
      </c>
      <c r="G92" s="14">
        <v>3.5</v>
      </c>
      <c r="H92" s="14">
        <f t="shared" si="6"/>
        <v>18375</v>
      </c>
      <c r="I92" s="14">
        <f t="shared" si="7"/>
        <v>55125</v>
      </c>
      <c r="J92" s="25"/>
      <c r="K92" s="2"/>
    </row>
    <row r="93" ht="27" customHeight="1" spans="1:11">
      <c r="A93" s="13">
        <v>41</v>
      </c>
      <c r="B93" s="13" t="s">
        <v>163</v>
      </c>
      <c r="C93" s="13" t="s">
        <v>33</v>
      </c>
      <c r="D93" s="13" t="s">
        <v>164</v>
      </c>
      <c r="E93" s="13" t="s">
        <v>44</v>
      </c>
      <c r="F93" s="13">
        <v>38150</v>
      </c>
      <c r="G93" s="14">
        <v>3.5</v>
      </c>
      <c r="H93" s="14">
        <f t="shared" si="6"/>
        <v>133525</v>
      </c>
      <c r="I93" s="14">
        <f t="shared" si="7"/>
        <v>400575</v>
      </c>
      <c r="J93" s="25"/>
      <c r="K93" s="2"/>
    </row>
    <row r="94" ht="27" customHeight="1" spans="1:11">
      <c r="A94" s="16" t="s">
        <v>37</v>
      </c>
      <c r="B94" s="22"/>
      <c r="C94" s="13"/>
      <c r="D94" s="13"/>
      <c r="E94" s="13"/>
      <c r="F94" s="14">
        <f>SUM(F53:F93)</f>
        <v>884179.15</v>
      </c>
      <c r="G94" s="13"/>
      <c r="H94" s="14">
        <f>SUM(H53:H93)</f>
        <v>2515476.092</v>
      </c>
      <c r="I94" s="14">
        <f>SUM(I53:I93)</f>
        <v>7546428.276</v>
      </c>
      <c r="J94" s="13"/>
      <c r="K94" s="2"/>
    </row>
    <row r="95" ht="27" customHeight="1" spans="1:10">
      <c r="A95" s="16" t="s">
        <v>38</v>
      </c>
      <c r="B95" s="19"/>
      <c r="C95" s="19"/>
      <c r="D95" s="23"/>
      <c r="E95" s="22"/>
      <c r="F95" s="14" t="s">
        <v>39</v>
      </c>
      <c r="G95" s="13" t="s">
        <v>39</v>
      </c>
      <c r="H95" s="13">
        <v>100619.04</v>
      </c>
      <c r="I95" s="14">
        <v>301857.13104</v>
      </c>
      <c r="J95" s="26"/>
    </row>
    <row r="96" ht="27" customHeight="1" spans="1:10">
      <c r="A96" s="16" t="s">
        <v>40</v>
      </c>
      <c r="B96" s="19"/>
      <c r="C96" s="19"/>
      <c r="D96" s="19"/>
      <c r="E96" s="19"/>
      <c r="F96" s="19"/>
      <c r="G96" s="19"/>
      <c r="H96" s="20"/>
      <c r="I96" s="14">
        <f>I94+I95</f>
        <v>7848285.40704</v>
      </c>
      <c r="J96" s="27"/>
    </row>
    <row r="98" ht="60" customHeight="1"/>
    <row r="100" ht="45" customHeight="1" spans="1:11">
      <c r="A100" s="5" t="s">
        <v>165</v>
      </c>
      <c r="B100" s="5"/>
      <c r="C100" s="5"/>
      <c r="D100" s="5"/>
      <c r="E100" s="5"/>
      <c r="F100" s="5"/>
      <c r="G100" s="5"/>
      <c r="H100" s="5"/>
      <c r="I100" s="5"/>
      <c r="J100" s="5"/>
      <c r="K100" s="2"/>
    </row>
    <row r="101" spans="1:11">
      <c r="A101" s="6" t="s">
        <v>1</v>
      </c>
      <c r="B101" s="6" t="s">
        <v>2</v>
      </c>
      <c r="C101" s="6" t="s">
        <v>3</v>
      </c>
      <c r="D101" s="6" t="s">
        <v>4</v>
      </c>
      <c r="E101" s="6" t="s">
        <v>5</v>
      </c>
      <c r="F101" s="7" t="s">
        <v>6</v>
      </c>
      <c r="G101" s="8"/>
      <c r="H101" s="9"/>
      <c r="I101" s="6" t="s">
        <v>7</v>
      </c>
      <c r="J101" s="24" t="s">
        <v>8</v>
      </c>
      <c r="K101" s="2"/>
    </row>
    <row r="102" ht="22.5" spans="1:11">
      <c r="A102" s="6"/>
      <c r="B102" s="6"/>
      <c r="C102" s="6"/>
      <c r="D102" s="6"/>
      <c r="E102" s="6"/>
      <c r="F102" s="10" t="s">
        <v>9</v>
      </c>
      <c r="G102" s="11" t="s">
        <v>10</v>
      </c>
      <c r="H102" s="12" t="s">
        <v>11</v>
      </c>
      <c r="I102" s="6"/>
      <c r="J102" s="25"/>
      <c r="K102" s="2"/>
    </row>
    <row r="103" ht="29.1" customHeight="1" spans="1:11">
      <c r="A103" s="13">
        <v>1</v>
      </c>
      <c r="B103" s="13" t="s">
        <v>166</v>
      </c>
      <c r="C103" s="13" t="s">
        <v>13</v>
      </c>
      <c r="D103" s="13" t="s">
        <v>167</v>
      </c>
      <c r="E103" s="13" t="s">
        <v>44</v>
      </c>
      <c r="F103" s="13">
        <v>91889.85</v>
      </c>
      <c r="G103" s="14">
        <v>3.5</v>
      </c>
      <c r="H103" s="14">
        <f t="shared" ref="H103:H108" si="8">F103*G103</f>
        <v>321614.475</v>
      </c>
      <c r="I103" s="14">
        <f t="shared" ref="I103:I108" si="9">H103*3</f>
        <v>964843.425</v>
      </c>
      <c r="J103" s="25"/>
      <c r="K103" s="2"/>
    </row>
    <row r="104" ht="29.1" customHeight="1" spans="1:11">
      <c r="A104" s="13">
        <v>2</v>
      </c>
      <c r="B104" s="13" t="s">
        <v>168</v>
      </c>
      <c r="C104" s="13" t="s">
        <v>13</v>
      </c>
      <c r="D104" s="13" t="s">
        <v>169</v>
      </c>
      <c r="E104" s="13" t="s">
        <v>44</v>
      </c>
      <c r="F104" s="13">
        <v>5214.57</v>
      </c>
      <c r="G104" s="14">
        <v>3.5</v>
      </c>
      <c r="H104" s="14">
        <f t="shared" si="8"/>
        <v>18250.995</v>
      </c>
      <c r="I104" s="14">
        <f t="shared" si="9"/>
        <v>54752.985</v>
      </c>
      <c r="J104" s="25"/>
      <c r="K104" s="2"/>
    </row>
    <row r="105" ht="29.1" customHeight="1" spans="1:11">
      <c r="A105" s="13">
        <v>3</v>
      </c>
      <c r="B105" s="13" t="s">
        <v>170</v>
      </c>
      <c r="C105" s="13" t="s">
        <v>13</v>
      </c>
      <c r="D105" s="13" t="s">
        <v>171</v>
      </c>
      <c r="E105" s="13" t="s">
        <v>44</v>
      </c>
      <c r="F105" s="13">
        <v>4492</v>
      </c>
      <c r="G105" s="14">
        <v>3.5</v>
      </c>
      <c r="H105" s="14">
        <f t="shared" si="8"/>
        <v>15722</v>
      </c>
      <c r="I105" s="14">
        <f t="shared" si="9"/>
        <v>47166</v>
      </c>
      <c r="J105" s="25"/>
      <c r="K105" s="2"/>
    </row>
    <row r="106" ht="29.1" customHeight="1" spans="1:11">
      <c r="A106" s="13">
        <v>4</v>
      </c>
      <c r="B106" s="13" t="s">
        <v>172</v>
      </c>
      <c r="C106" s="13" t="s">
        <v>13</v>
      </c>
      <c r="D106" s="13" t="s">
        <v>173</v>
      </c>
      <c r="E106" s="13" t="s">
        <v>44</v>
      </c>
      <c r="F106" s="13">
        <v>387395.97</v>
      </c>
      <c r="G106" s="14">
        <v>3.5</v>
      </c>
      <c r="H106" s="14">
        <f t="shared" si="8"/>
        <v>1355885.895</v>
      </c>
      <c r="I106" s="14">
        <f t="shared" si="9"/>
        <v>4067657.685</v>
      </c>
      <c r="J106" s="30"/>
      <c r="K106" s="2"/>
    </row>
    <row r="107" s="1" customFormat="1" ht="29.1" customHeight="1" spans="1:11">
      <c r="A107" s="13">
        <v>5</v>
      </c>
      <c r="B107" s="28" t="s">
        <v>174</v>
      </c>
      <c r="C107" s="13" t="s">
        <v>13</v>
      </c>
      <c r="D107" s="29" t="s">
        <v>175</v>
      </c>
      <c r="E107" s="13" t="s">
        <v>44</v>
      </c>
      <c r="F107" s="13">
        <v>7659</v>
      </c>
      <c r="G107" s="14">
        <v>3.5</v>
      </c>
      <c r="H107" s="14">
        <f t="shared" si="8"/>
        <v>26806.5</v>
      </c>
      <c r="I107" s="14">
        <f t="shared" si="9"/>
        <v>80419.5</v>
      </c>
      <c r="J107" s="25"/>
      <c r="K107" s="2"/>
    </row>
    <row r="108" s="2" customFormat="1" ht="29.1" customHeight="1" spans="1:10">
      <c r="A108" s="13">
        <v>6</v>
      </c>
      <c r="B108" s="13" t="s">
        <v>176</v>
      </c>
      <c r="C108" s="13" t="s">
        <v>13</v>
      </c>
      <c r="D108" s="13" t="s">
        <v>177</v>
      </c>
      <c r="E108" s="13" t="s">
        <v>15</v>
      </c>
      <c r="F108" s="13">
        <v>6870.4</v>
      </c>
      <c r="G108" s="14">
        <v>2.8</v>
      </c>
      <c r="H108" s="14">
        <f t="shared" si="8"/>
        <v>19237.12</v>
      </c>
      <c r="I108" s="14">
        <f t="shared" si="9"/>
        <v>57711.36</v>
      </c>
      <c r="J108" s="25"/>
    </row>
    <row r="109" s="2" customFormat="1" ht="29.1" customHeight="1" spans="1:10">
      <c r="A109" s="13">
        <v>7</v>
      </c>
      <c r="B109" s="13" t="s">
        <v>178</v>
      </c>
      <c r="C109" s="13" t="s">
        <v>33</v>
      </c>
      <c r="D109" s="13" t="s">
        <v>179</v>
      </c>
      <c r="E109" s="13" t="s">
        <v>44</v>
      </c>
      <c r="F109" s="13">
        <v>4596.2</v>
      </c>
      <c r="G109" s="14">
        <v>3.5</v>
      </c>
      <c r="H109" s="14">
        <f t="shared" ref="H109:H115" si="10">F109*G109</f>
        <v>16086.7</v>
      </c>
      <c r="I109" s="14">
        <f t="shared" ref="I109:I115" si="11">H109*3</f>
        <v>48260.1</v>
      </c>
      <c r="J109" s="25"/>
    </row>
    <row r="110" s="2" customFormat="1" ht="29.1" customHeight="1" spans="1:10">
      <c r="A110" s="13">
        <v>8</v>
      </c>
      <c r="B110" s="13" t="s">
        <v>180</v>
      </c>
      <c r="C110" s="13" t="s">
        <v>33</v>
      </c>
      <c r="D110" s="13" t="s">
        <v>181</v>
      </c>
      <c r="E110" s="13" t="s">
        <v>44</v>
      </c>
      <c r="F110" s="13">
        <v>6980.8</v>
      </c>
      <c r="G110" s="14">
        <v>3.5</v>
      </c>
      <c r="H110" s="14">
        <f t="shared" si="10"/>
        <v>24432.8</v>
      </c>
      <c r="I110" s="14">
        <f t="shared" si="11"/>
        <v>73298.4</v>
      </c>
      <c r="J110" s="25"/>
    </row>
    <row r="111" s="2" customFormat="1" ht="29.1" customHeight="1" spans="1:10">
      <c r="A111" s="13">
        <v>9</v>
      </c>
      <c r="B111" s="13" t="s">
        <v>182</v>
      </c>
      <c r="C111" s="13" t="s">
        <v>33</v>
      </c>
      <c r="D111" s="13" t="s">
        <v>183</v>
      </c>
      <c r="E111" s="13" t="s">
        <v>44</v>
      </c>
      <c r="F111" s="13">
        <v>3000</v>
      </c>
      <c r="G111" s="14">
        <v>3.5</v>
      </c>
      <c r="H111" s="14">
        <f t="shared" si="10"/>
        <v>10500</v>
      </c>
      <c r="I111" s="14">
        <f t="shared" si="11"/>
        <v>31500</v>
      </c>
      <c r="J111" s="25"/>
    </row>
    <row r="112" s="2" customFormat="1" ht="29.1" customHeight="1" spans="1:10">
      <c r="A112" s="13">
        <v>10</v>
      </c>
      <c r="B112" s="13" t="s">
        <v>184</v>
      </c>
      <c r="C112" s="13" t="s">
        <v>33</v>
      </c>
      <c r="D112" s="13" t="s">
        <v>185</v>
      </c>
      <c r="E112" s="13" t="s">
        <v>44</v>
      </c>
      <c r="F112" s="13">
        <v>30826</v>
      </c>
      <c r="G112" s="14">
        <v>3.5</v>
      </c>
      <c r="H112" s="14">
        <f t="shared" si="10"/>
        <v>107891</v>
      </c>
      <c r="I112" s="14">
        <f t="shared" si="11"/>
        <v>323673</v>
      </c>
      <c r="J112" s="25"/>
    </row>
    <row r="113" s="2" customFormat="1" ht="29.1" customHeight="1" spans="1:10">
      <c r="A113" s="13">
        <v>11</v>
      </c>
      <c r="B113" s="13" t="s">
        <v>186</v>
      </c>
      <c r="C113" s="13" t="s">
        <v>33</v>
      </c>
      <c r="D113" s="13" t="s">
        <v>187</v>
      </c>
      <c r="E113" s="13" t="s">
        <v>44</v>
      </c>
      <c r="F113" s="13">
        <v>9065</v>
      </c>
      <c r="G113" s="14">
        <v>3.5</v>
      </c>
      <c r="H113" s="14">
        <f t="shared" si="10"/>
        <v>31727.5</v>
      </c>
      <c r="I113" s="14">
        <f t="shared" si="11"/>
        <v>95182.5</v>
      </c>
      <c r="J113" s="25"/>
    </row>
    <row r="114" s="2" customFormat="1" ht="29.1" customHeight="1" spans="1:10">
      <c r="A114" s="13">
        <v>12</v>
      </c>
      <c r="B114" s="13" t="s">
        <v>188</v>
      </c>
      <c r="C114" s="13" t="s">
        <v>33</v>
      </c>
      <c r="D114" s="13" t="s">
        <v>189</v>
      </c>
      <c r="E114" s="13" t="s">
        <v>44</v>
      </c>
      <c r="F114" s="13">
        <v>7067</v>
      </c>
      <c r="G114" s="14">
        <v>3.5</v>
      </c>
      <c r="H114" s="14">
        <f t="shared" si="10"/>
        <v>24734.5</v>
      </c>
      <c r="I114" s="14">
        <f t="shared" si="11"/>
        <v>74203.5</v>
      </c>
      <c r="J114" s="25"/>
    </row>
    <row r="115" s="2" customFormat="1" ht="29.1" customHeight="1" spans="1:10">
      <c r="A115" s="13">
        <v>13</v>
      </c>
      <c r="B115" s="13" t="s">
        <v>190</v>
      </c>
      <c r="C115" s="13" t="s">
        <v>33</v>
      </c>
      <c r="D115" s="13" t="s">
        <v>191</v>
      </c>
      <c r="E115" s="13" t="s">
        <v>44</v>
      </c>
      <c r="F115" s="13">
        <v>22946</v>
      </c>
      <c r="G115" s="14">
        <v>3.5</v>
      </c>
      <c r="H115" s="14">
        <f t="shared" si="10"/>
        <v>80311</v>
      </c>
      <c r="I115" s="14">
        <f t="shared" si="11"/>
        <v>240933</v>
      </c>
      <c r="J115" s="25"/>
    </row>
    <row r="116" s="2" customFormat="1" ht="29.1" customHeight="1" spans="1:10">
      <c r="A116" s="13">
        <v>14</v>
      </c>
      <c r="B116" s="13" t="s">
        <v>192</v>
      </c>
      <c r="C116" s="13" t="s">
        <v>33</v>
      </c>
      <c r="D116" s="13" t="s">
        <v>193</v>
      </c>
      <c r="E116" s="13" t="s">
        <v>44</v>
      </c>
      <c r="F116" s="13">
        <v>12261.89</v>
      </c>
      <c r="G116" s="14">
        <v>3.5</v>
      </c>
      <c r="H116" s="14">
        <f t="shared" ref="H116:H125" si="12">F116*G116</f>
        <v>42916.615</v>
      </c>
      <c r="I116" s="14">
        <f t="shared" ref="I116:I126" si="13">H116*3</f>
        <v>128749.845</v>
      </c>
      <c r="J116" s="25"/>
    </row>
    <row r="117" s="2" customFormat="1" ht="29.1" customHeight="1" spans="1:10">
      <c r="A117" s="13">
        <v>15</v>
      </c>
      <c r="B117" s="13" t="s">
        <v>194</v>
      </c>
      <c r="C117" s="13" t="s">
        <v>33</v>
      </c>
      <c r="D117" s="13" t="s">
        <v>195</v>
      </c>
      <c r="E117" s="13" t="s">
        <v>44</v>
      </c>
      <c r="F117" s="13">
        <v>16500</v>
      </c>
      <c r="G117" s="14">
        <v>3.5</v>
      </c>
      <c r="H117" s="14">
        <f t="shared" si="12"/>
        <v>57750</v>
      </c>
      <c r="I117" s="14">
        <f t="shared" si="13"/>
        <v>173250</v>
      </c>
      <c r="J117" s="25"/>
    </row>
    <row r="118" s="2" customFormat="1" ht="29.1" customHeight="1" spans="1:10">
      <c r="A118" s="13">
        <v>16</v>
      </c>
      <c r="B118" s="13" t="s">
        <v>196</v>
      </c>
      <c r="C118" s="13" t="s">
        <v>33</v>
      </c>
      <c r="D118" s="13" t="s">
        <v>197</v>
      </c>
      <c r="E118" s="13" t="s">
        <v>44</v>
      </c>
      <c r="F118" s="13">
        <v>16560.5</v>
      </c>
      <c r="G118" s="14">
        <v>3.5</v>
      </c>
      <c r="H118" s="14">
        <f t="shared" si="12"/>
        <v>57961.75</v>
      </c>
      <c r="I118" s="14">
        <f t="shared" si="13"/>
        <v>173885.25</v>
      </c>
      <c r="J118" s="25"/>
    </row>
    <row r="119" s="2" customFormat="1" ht="29.1" customHeight="1" spans="1:10">
      <c r="A119" s="13">
        <v>17</v>
      </c>
      <c r="B119" s="13" t="s">
        <v>198</v>
      </c>
      <c r="C119" s="13" t="s">
        <v>33</v>
      </c>
      <c r="D119" s="13" t="s">
        <v>199</v>
      </c>
      <c r="E119" s="13" t="s">
        <v>44</v>
      </c>
      <c r="F119" s="13">
        <v>115710</v>
      </c>
      <c r="G119" s="14">
        <v>3.5</v>
      </c>
      <c r="H119" s="14">
        <f t="shared" si="12"/>
        <v>404985</v>
      </c>
      <c r="I119" s="14">
        <f t="shared" si="13"/>
        <v>1214955</v>
      </c>
      <c r="J119" s="25"/>
    </row>
    <row r="120" s="2" customFormat="1" ht="29.1" customHeight="1" spans="1:10">
      <c r="A120" s="13">
        <v>18</v>
      </c>
      <c r="B120" s="13" t="s">
        <v>200</v>
      </c>
      <c r="C120" s="13" t="s">
        <v>33</v>
      </c>
      <c r="D120" s="13" t="s">
        <v>201</v>
      </c>
      <c r="E120" s="13" t="s">
        <v>44</v>
      </c>
      <c r="F120" s="13">
        <v>7251.8</v>
      </c>
      <c r="G120" s="14">
        <v>3.5</v>
      </c>
      <c r="H120" s="14">
        <f t="shared" si="12"/>
        <v>25381.3</v>
      </c>
      <c r="I120" s="14">
        <f t="shared" si="13"/>
        <v>76143.9</v>
      </c>
      <c r="J120" s="25"/>
    </row>
    <row r="121" s="2" customFormat="1" ht="29.1" customHeight="1" spans="1:10">
      <c r="A121" s="13">
        <v>19</v>
      </c>
      <c r="B121" s="13" t="s">
        <v>202</v>
      </c>
      <c r="C121" s="13" t="s">
        <v>33</v>
      </c>
      <c r="D121" s="13" t="s">
        <v>203</v>
      </c>
      <c r="E121" s="13" t="s">
        <v>44</v>
      </c>
      <c r="F121" s="13">
        <v>19759</v>
      </c>
      <c r="G121" s="14">
        <v>3.5</v>
      </c>
      <c r="H121" s="14">
        <f t="shared" si="12"/>
        <v>69156.5</v>
      </c>
      <c r="I121" s="14">
        <f t="shared" si="13"/>
        <v>207469.5</v>
      </c>
      <c r="J121" s="25"/>
    </row>
    <row r="122" s="2" customFormat="1" ht="29.1" customHeight="1" spans="1:10">
      <c r="A122" s="13">
        <v>20</v>
      </c>
      <c r="B122" s="13" t="s">
        <v>204</v>
      </c>
      <c r="C122" s="13" t="s">
        <v>33</v>
      </c>
      <c r="D122" s="13" t="s">
        <v>205</v>
      </c>
      <c r="E122" s="13" t="s">
        <v>44</v>
      </c>
      <c r="F122" s="13">
        <v>5475.56</v>
      </c>
      <c r="G122" s="14">
        <v>3.5</v>
      </c>
      <c r="H122" s="14">
        <f t="shared" si="12"/>
        <v>19164.46</v>
      </c>
      <c r="I122" s="14">
        <f t="shared" si="13"/>
        <v>57493.38</v>
      </c>
      <c r="J122" s="25"/>
    </row>
    <row r="123" s="2" customFormat="1" ht="29.1" customHeight="1" spans="1:10">
      <c r="A123" s="13">
        <v>21</v>
      </c>
      <c r="B123" s="13" t="s">
        <v>206</v>
      </c>
      <c r="C123" s="13" t="s">
        <v>33</v>
      </c>
      <c r="D123" s="13" t="s">
        <v>207</v>
      </c>
      <c r="E123" s="13" t="s">
        <v>44</v>
      </c>
      <c r="F123" s="13">
        <v>8805</v>
      </c>
      <c r="G123" s="14">
        <v>3.5</v>
      </c>
      <c r="H123" s="14">
        <f t="shared" si="12"/>
        <v>30817.5</v>
      </c>
      <c r="I123" s="14">
        <f t="shared" si="13"/>
        <v>92452.5</v>
      </c>
      <c r="J123" s="25"/>
    </row>
    <row r="124" s="2" customFormat="1" ht="29.1" customHeight="1" spans="1:10">
      <c r="A124" s="13">
        <v>22</v>
      </c>
      <c r="B124" s="13" t="s">
        <v>208</v>
      </c>
      <c r="C124" s="13" t="s">
        <v>33</v>
      </c>
      <c r="D124" s="13" t="s">
        <v>209</v>
      </c>
      <c r="E124" s="13" t="s">
        <v>44</v>
      </c>
      <c r="F124" s="13">
        <v>5500</v>
      </c>
      <c r="G124" s="14">
        <v>3.5</v>
      </c>
      <c r="H124" s="14">
        <f t="shared" si="12"/>
        <v>19250</v>
      </c>
      <c r="I124" s="14">
        <f t="shared" si="13"/>
        <v>57750</v>
      </c>
      <c r="J124" s="25"/>
    </row>
    <row r="125" s="2" customFormat="1" ht="29.1" customHeight="1" spans="1:10">
      <c r="A125" s="13">
        <v>23</v>
      </c>
      <c r="B125" s="13" t="s">
        <v>210</v>
      </c>
      <c r="C125" s="13" t="s">
        <v>33</v>
      </c>
      <c r="D125" s="13" t="s">
        <v>211</v>
      </c>
      <c r="E125" s="13" t="s">
        <v>44</v>
      </c>
      <c r="F125" s="13">
        <v>15017</v>
      </c>
      <c r="G125" s="14">
        <v>3.5</v>
      </c>
      <c r="H125" s="14">
        <f t="shared" si="12"/>
        <v>52559.5</v>
      </c>
      <c r="I125" s="14">
        <f t="shared" si="13"/>
        <v>157678.5</v>
      </c>
      <c r="J125" s="25"/>
    </row>
    <row r="126" s="2" customFormat="1" ht="29.1" customHeight="1" spans="1:10">
      <c r="A126" s="16" t="s">
        <v>37</v>
      </c>
      <c r="B126" s="22"/>
      <c r="C126" s="13"/>
      <c r="D126" s="13"/>
      <c r="E126" s="13"/>
      <c r="F126" s="13">
        <f>SUM(F103:F125)</f>
        <v>810843.54</v>
      </c>
      <c r="G126" s="13"/>
      <c r="H126" s="14">
        <f>SUM(H103:H125)</f>
        <v>2833143.11</v>
      </c>
      <c r="I126" s="14">
        <f t="shared" si="13"/>
        <v>8499429.33</v>
      </c>
      <c r="J126" s="13"/>
    </row>
    <row r="127" s="2" customFormat="1" ht="29.1" customHeight="1" spans="1:10">
      <c r="A127" s="16" t="s">
        <v>38</v>
      </c>
      <c r="B127" s="19"/>
      <c r="C127" s="19"/>
      <c r="D127" s="23"/>
      <c r="E127" s="22"/>
      <c r="F127" s="14" t="s">
        <v>39</v>
      </c>
      <c r="G127" s="13" t="s">
        <v>39</v>
      </c>
      <c r="H127" s="13">
        <v>113325.72</v>
      </c>
      <c r="I127" s="14">
        <v>339977.1732</v>
      </c>
      <c r="J127" s="26"/>
    </row>
    <row r="128" s="2" customFormat="1" ht="29.1" customHeight="1" spans="1:10">
      <c r="A128" s="16" t="s">
        <v>40</v>
      </c>
      <c r="B128" s="19"/>
      <c r="C128" s="19"/>
      <c r="D128" s="19"/>
      <c r="E128" s="19"/>
      <c r="F128" s="19"/>
      <c r="G128" s="19"/>
      <c r="H128" s="20"/>
      <c r="I128" s="14">
        <f>I126+I127</f>
        <v>8839406.5032</v>
      </c>
      <c r="J128" s="26"/>
    </row>
    <row r="129" s="2" customFormat="1"/>
    <row r="130" s="2" customFormat="1"/>
    <row r="131" s="2" customFormat="1"/>
    <row r="132" s="2" customFormat="1"/>
    <row r="133" s="2" customFormat="1"/>
    <row r="134" s="2" customFormat="1" ht="54.95" customHeight="1" spans="1:10">
      <c r="A134" s="5" t="s">
        <v>212</v>
      </c>
      <c r="B134" s="5"/>
      <c r="C134" s="5"/>
      <c r="D134" s="5"/>
      <c r="E134" s="5"/>
      <c r="F134" s="5"/>
      <c r="G134" s="5"/>
      <c r="H134" s="5"/>
      <c r="I134" s="5"/>
      <c r="J134" s="5"/>
    </row>
    <row r="135" s="2" customFormat="1" spans="1:10">
      <c r="A135" s="6" t="s">
        <v>1</v>
      </c>
      <c r="B135" s="6" t="s">
        <v>2</v>
      </c>
      <c r="C135" s="6" t="s">
        <v>3</v>
      </c>
      <c r="D135" s="6" t="s">
        <v>4</v>
      </c>
      <c r="E135" s="6" t="s">
        <v>5</v>
      </c>
      <c r="F135" s="7" t="s">
        <v>6</v>
      </c>
      <c r="G135" s="8"/>
      <c r="H135" s="9"/>
      <c r="I135" s="6" t="s">
        <v>7</v>
      </c>
      <c r="J135" s="24" t="s">
        <v>8</v>
      </c>
    </row>
    <row r="136" s="2" customFormat="1" ht="22.5" spans="1:10">
      <c r="A136" s="6"/>
      <c r="B136" s="6"/>
      <c r="C136" s="6"/>
      <c r="D136" s="6"/>
      <c r="E136" s="6"/>
      <c r="F136" s="10" t="s">
        <v>9</v>
      </c>
      <c r="G136" s="11" t="s">
        <v>10</v>
      </c>
      <c r="H136" s="12" t="s">
        <v>11</v>
      </c>
      <c r="I136" s="6"/>
      <c r="J136" s="25"/>
    </row>
    <row r="137" s="2" customFormat="1" ht="30" customHeight="1" spans="1:10">
      <c r="A137" s="13">
        <v>1</v>
      </c>
      <c r="B137" s="13" t="s">
        <v>213</v>
      </c>
      <c r="C137" s="13" t="s">
        <v>13</v>
      </c>
      <c r="D137" s="13" t="s">
        <v>214</v>
      </c>
      <c r="E137" s="13" t="s">
        <v>44</v>
      </c>
      <c r="F137" s="13">
        <v>2276.5</v>
      </c>
      <c r="G137" s="14">
        <v>3.5</v>
      </c>
      <c r="H137" s="14">
        <f t="shared" ref="H137:H144" si="14">F137*G137</f>
        <v>7967.75</v>
      </c>
      <c r="I137" s="14">
        <f t="shared" ref="I137:I144" si="15">H137*3</f>
        <v>23903.25</v>
      </c>
      <c r="J137" s="25"/>
    </row>
    <row r="138" s="2" customFormat="1" ht="30" customHeight="1" spans="1:10">
      <c r="A138" s="13">
        <v>2</v>
      </c>
      <c r="B138" s="13" t="s">
        <v>215</v>
      </c>
      <c r="C138" s="13" t="s">
        <v>13</v>
      </c>
      <c r="D138" s="13" t="s">
        <v>216</v>
      </c>
      <c r="E138" s="13" t="s">
        <v>44</v>
      </c>
      <c r="F138" s="13">
        <v>26125.92</v>
      </c>
      <c r="G138" s="14">
        <v>3.5</v>
      </c>
      <c r="H138" s="14">
        <f t="shared" si="14"/>
        <v>91440.72</v>
      </c>
      <c r="I138" s="14">
        <f t="shared" si="15"/>
        <v>274322.16</v>
      </c>
      <c r="J138" s="25"/>
    </row>
    <row r="139" s="2" customFormat="1" ht="30" customHeight="1" spans="1:10">
      <c r="A139" s="13">
        <v>3</v>
      </c>
      <c r="B139" s="13" t="s">
        <v>217</v>
      </c>
      <c r="C139" s="13" t="s">
        <v>13</v>
      </c>
      <c r="D139" s="13" t="s">
        <v>218</v>
      </c>
      <c r="E139" s="13" t="s">
        <v>44</v>
      </c>
      <c r="F139" s="13">
        <v>10680.75</v>
      </c>
      <c r="G139" s="14">
        <v>3.5</v>
      </c>
      <c r="H139" s="14">
        <f t="shared" si="14"/>
        <v>37382.625</v>
      </c>
      <c r="I139" s="14">
        <f t="shared" si="15"/>
        <v>112147.875</v>
      </c>
      <c r="J139" s="25"/>
    </row>
    <row r="140" s="2" customFormat="1" ht="30" customHeight="1" spans="1:10">
      <c r="A140" s="13">
        <v>4</v>
      </c>
      <c r="B140" s="13" t="s">
        <v>219</v>
      </c>
      <c r="C140" s="13" t="s">
        <v>13</v>
      </c>
      <c r="D140" s="13" t="s">
        <v>220</v>
      </c>
      <c r="E140" s="13" t="s">
        <v>15</v>
      </c>
      <c r="F140" s="13">
        <v>1100.5</v>
      </c>
      <c r="G140" s="14">
        <v>2.8</v>
      </c>
      <c r="H140" s="14">
        <f t="shared" si="14"/>
        <v>3081.4</v>
      </c>
      <c r="I140" s="14">
        <f t="shared" si="15"/>
        <v>9244.2</v>
      </c>
      <c r="J140" s="25"/>
    </row>
    <row r="141" s="2" customFormat="1" ht="30" customHeight="1" spans="1:10">
      <c r="A141" s="13">
        <v>5</v>
      </c>
      <c r="B141" s="13" t="s">
        <v>221</v>
      </c>
      <c r="C141" s="13" t="s">
        <v>13</v>
      </c>
      <c r="D141" s="13" t="s">
        <v>222</v>
      </c>
      <c r="E141" s="13" t="s">
        <v>44</v>
      </c>
      <c r="F141" s="13">
        <v>1375.8</v>
      </c>
      <c r="G141" s="14">
        <v>3.5</v>
      </c>
      <c r="H141" s="14">
        <f t="shared" si="14"/>
        <v>4815.3</v>
      </c>
      <c r="I141" s="14">
        <f t="shared" si="15"/>
        <v>14445.9</v>
      </c>
      <c r="J141" s="25"/>
    </row>
    <row r="142" s="2" customFormat="1" ht="30" customHeight="1" spans="1:10">
      <c r="A142" s="13">
        <v>6</v>
      </c>
      <c r="B142" s="13" t="s">
        <v>223</v>
      </c>
      <c r="C142" s="13" t="s">
        <v>13</v>
      </c>
      <c r="D142" s="13" t="s">
        <v>224</v>
      </c>
      <c r="E142" s="13" t="s">
        <v>15</v>
      </c>
      <c r="F142" s="13">
        <v>1292</v>
      </c>
      <c r="G142" s="14">
        <v>3.5</v>
      </c>
      <c r="H142" s="14">
        <f t="shared" si="14"/>
        <v>4522</v>
      </c>
      <c r="I142" s="14">
        <f t="shared" si="15"/>
        <v>13566</v>
      </c>
      <c r="J142" s="25"/>
    </row>
    <row r="143" s="2" customFormat="1" ht="30" customHeight="1" spans="1:10">
      <c r="A143" s="13">
        <v>7</v>
      </c>
      <c r="B143" s="13" t="s">
        <v>225</v>
      </c>
      <c r="C143" s="13" t="s">
        <v>13</v>
      </c>
      <c r="D143" s="13" t="s">
        <v>226</v>
      </c>
      <c r="E143" s="13" t="s">
        <v>15</v>
      </c>
      <c r="F143" s="13">
        <v>200</v>
      </c>
      <c r="G143" s="14">
        <v>2.8</v>
      </c>
      <c r="H143" s="14">
        <f t="shared" si="14"/>
        <v>560</v>
      </c>
      <c r="I143" s="14">
        <f t="shared" si="15"/>
        <v>1680</v>
      </c>
      <c r="J143" s="25"/>
    </row>
    <row r="144" s="2" customFormat="1" ht="30" customHeight="1" spans="1:10">
      <c r="A144" s="13">
        <v>8</v>
      </c>
      <c r="B144" s="13" t="s">
        <v>227</v>
      </c>
      <c r="C144" s="13" t="s">
        <v>13</v>
      </c>
      <c r="D144" s="13" t="s">
        <v>228</v>
      </c>
      <c r="E144" s="13" t="s">
        <v>15</v>
      </c>
      <c r="F144" s="13">
        <v>150</v>
      </c>
      <c r="G144" s="14">
        <v>2.8</v>
      </c>
      <c r="H144" s="14">
        <f t="shared" si="14"/>
        <v>420</v>
      </c>
      <c r="I144" s="14">
        <f t="shared" si="15"/>
        <v>1260</v>
      </c>
      <c r="J144" s="25"/>
    </row>
    <row r="145" s="2" customFormat="1" ht="30" customHeight="1" spans="1:10">
      <c r="A145" s="13">
        <v>9</v>
      </c>
      <c r="B145" s="13" t="s">
        <v>229</v>
      </c>
      <c r="C145" s="13" t="s">
        <v>13</v>
      </c>
      <c r="D145" s="13" t="s">
        <v>230</v>
      </c>
      <c r="E145" s="13" t="s">
        <v>15</v>
      </c>
      <c r="F145" s="13">
        <v>235</v>
      </c>
      <c r="G145" s="14">
        <v>2.8</v>
      </c>
      <c r="H145" s="14">
        <f t="shared" ref="H145:H153" si="16">F145*G145</f>
        <v>658</v>
      </c>
      <c r="I145" s="14">
        <f t="shared" ref="I145:I154" si="17">H145*3</f>
        <v>1974</v>
      </c>
      <c r="J145" s="25"/>
    </row>
    <row r="146" s="2" customFormat="1" ht="30" customHeight="1" spans="1:10">
      <c r="A146" s="13">
        <v>10</v>
      </c>
      <c r="B146" s="13" t="s">
        <v>231</v>
      </c>
      <c r="C146" s="13" t="s">
        <v>13</v>
      </c>
      <c r="D146" s="13" t="s">
        <v>232</v>
      </c>
      <c r="E146" s="13" t="s">
        <v>44</v>
      </c>
      <c r="F146" s="13">
        <v>903</v>
      </c>
      <c r="G146" s="14">
        <v>3.5</v>
      </c>
      <c r="H146" s="14">
        <f t="shared" si="16"/>
        <v>3160.5</v>
      </c>
      <c r="I146" s="14">
        <f t="shared" si="17"/>
        <v>9481.5</v>
      </c>
      <c r="J146" s="25"/>
    </row>
    <row r="147" s="2" customFormat="1" ht="30" customHeight="1" spans="1:10">
      <c r="A147" s="13">
        <v>11</v>
      </c>
      <c r="B147" s="13" t="s">
        <v>233</v>
      </c>
      <c r="C147" s="13" t="s">
        <v>13</v>
      </c>
      <c r="D147" s="13" t="s">
        <v>234</v>
      </c>
      <c r="E147" s="13" t="s">
        <v>44</v>
      </c>
      <c r="F147" s="13">
        <v>5796.13</v>
      </c>
      <c r="G147" s="14">
        <v>3.5</v>
      </c>
      <c r="H147" s="14">
        <f t="shared" si="16"/>
        <v>20286.455</v>
      </c>
      <c r="I147" s="14">
        <f t="shared" si="17"/>
        <v>60859.365</v>
      </c>
      <c r="J147" s="25"/>
    </row>
    <row r="148" s="2" customFormat="1" ht="30" customHeight="1" spans="1:10">
      <c r="A148" s="13">
        <v>12</v>
      </c>
      <c r="B148" s="13" t="s">
        <v>235</v>
      </c>
      <c r="C148" s="13" t="s">
        <v>13</v>
      </c>
      <c r="D148" s="13" t="s">
        <v>236</v>
      </c>
      <c r="E148" s="13" t="s">
        <v>44</v>
      </c>
      <c r="F148" s="13">
        <v>1269.5</v>
      </c>
      <c r="G148" s="14">
        <v>3.5</v>
      </c>
      <c r="H148" s="14">
        <f t="shared" si="16"/>
        <v>4443.25</v>
      </c>
      <c r="I148" s="14">
        <f t="shared" si="17"/>
        <v>13329.75</v>
      </c>
      <c r="J148" s="25"/>
    </row>
    <row r="149" s="2" customFormat="1" ht="30" customHeight="1" spans="1:10">
      <c r="A149" s="13">
        <v>13</v>
      </c>
      <c r="B149" s="13" t="s">
        <v>237</v>
      </c>
      <c r="C149" s="13" t="s">
        <v>13</v>
      </c>
      <c r="D149" s="13" t="s">
        <v>236</v>
      </c>
      <c r="E149" s="13" t="s">
        <v>44</v>
      </c>
      <c r="F149" s="13">
        <v>1022.9</v>
      </c>
      <c r="G149" s="14">
        <v>3.5</v>
      </c>
      <c r="H149" s="14">
        <f t="shared" si="16"/>
        <v>3580.15</v>
      </c>
      <c r="I149" s="14">
        <f t="shared" si="17"/>
        <v>10740.45</v>
      </c>
      <c r="J149" s="25"/>
    </row>
    <row r="150" s="2" customFormat="1" ht="30" customHeight="1" spans="1:10">
      <c r="A150" s="13">
        <v>14</v>
      </c>
      <c r="B150" s="13" t="s">
        <v>238</v>
      </c>
      <c r="C150" s="13" t="s">
        <v>13</v>
      </c>
      <c r="D150" s="13" t="s">
        <v>239</v>
      </c>
      <c r="E150" s="13" t="s">
        <v>44</v>
      </c>
      <c r="F150" s="13">
        <v>3240.27</v>
      </c>
      <c r="G150" s="14">
        <v>3.5</v>
      </c>
      <c r="H150" s="14">
        <f t="shared" si="16"/>
        <v>11340.945</v>
      </c>
      <c r="I150" s="14">
        <f t="shared" si="17"/>
        <v>34022.835</v>
      </c>
      <c r="J150" s="25"/>
    </row>
    <row r="151" s="2" customFormat="1" ht="30" customHeight="1" spans="1:10">
      <c r="A151" s="13">
        <v>15</v>
      </c>
      <c r="B151" s="13" t="s">
        <v>240</v>
      </c>
      <c r="C151" s="13" t="s">
        <v>13</v>
      </c>
      <c r="D151" s="13" t="s">
        <v>241</v>
      </c>
      <c r="E151" s="13" t="s">
        <v>44</v>
      </c>
      <c r="F151" s="13">
        <v>225340.4</v>
      </c>
      <c r="G151" s="14">
        <v>3.5</v>
      </c>
      <c r="H151" s="14">
        <f t="shared" si="16"/>
        <v>788691.4</v>
      </c>
      <c r="I151" s="14">
        <f t="shared" si="17"/>
        <v>2366074.2</v>
      </c>
      <c r="J151" s="25"/>
    </row>
    <row r="152" s="2" customFormat="1" ht="30" customHeight="1" spans="1:10">
      <c r="A152" s="13">
        <v>16</v>
      </c>
      <c r="B152" s="13" t="s">
        <v>242</v>
      </c>
      <c r="C152" s="13" t="s">
        <v>13</v>
      </c>
      <c r="D152" s="13" t="s">
        <v>242</v>
      </c>
      <c r="E152" s="13" t="s">
        <v>15</v>
      </c>
      <c r="F152" s="13">
        <v>303912</v>
      </c>
      <c r="G152" s="14">
        <v>2.8</v>
      </c>
      <c r="H152" s="14">
        <f t="shared" si="16"/>
        <v>850953.6</v>
      </c>
      <c r="I152" s="14">
        <f t="shared" si="17"/>
        <v>2552860.8</v>
      </c>
      <c r="J152" s="25"/>
    </row>
    <row r="153" s="2" customFormat="1" ht="30" customHeight="1" spans="1:10">
      <c r="A153" s="13">
        <v>17</v>
      </c>
      <c r="B153" s="13" t="s">
        <v>243</v>
      </c>
      <c r="C153" s="13" t="s">
        <v>33</v>
      </c>
      <c r="D153" s="13" t="s">
        <v>244</v>
      </c>
      <c r="E153" s="13" t="s">
        <v>44</v>
      </c>
      <c r="F153" s="13">
        <v>14929.9</v>
      </c>
      <c r="G153" s="14">
        <v>3.5</v>
      </c>
      <c r="H153" s="14">
        <f t="shared" si="16"/>
        <v>52254.65</v>
      </c>
      <c r="I153" s="14">
        <f t="shared" si="17"/>
        <v>156763.95</v>
      </c>
      <c r="J153" s="25"/>
    </row>
    <row r="154" s="2" customFormat="1" ht="30" customHeight="1" spans="1:10">
      <c r="A154" s="16" t="s">
        <v>37</v>
      </c>
      <c r="B154" s="22"/>
      <c r="C154" s="13"/>
      <c r="D154" s="13"/>
      <c r="E154" s="13"/>
      <c r="F154" s="13">
        <f>SUM(F137:F153)</f>
        <v>599850.57</v>
      </c>
      <c r="G154" s="13"/>
      <c r="H154" s="14">
        <f>SUM(H137:H153)</f>
        <v>1885558.745</v>
      </c>
      <c r="I154" s="14">
        <f t="shared" si="17"/>
        <v>5656676.235</v>
      </c>
      <c r="J154" s="13"/>
    </row>
    <row r="155" s="2" customFormat="1" ht="30" customHeight="1" spans="1:10">
      <c r="A155" s="16" t="s">
        <v>38</v>
      </c>
      <c r="B155" s="19"/>
      <c r="C155" s="19"/>
      <c r="D155" s="22"/>
      <c r="E155" s="14"/>
      <c r="F155" s="14" t="s">
        <v>39</v>
      </c>
      <c r="G155" s="13" t="s">
        <v>39</v>
      </c>
      <c r="H155" s="13">
        <v>75422.35</v>
      </c>
      <c r="I155" s="14">
        <v>226267.0494</v>
      </c>
      <c r="J155" s="26"/>
    </row>
    <row r="156" s="2" customFormat="1" ht="30" customHeight="1" spans="1:10">
      <c r="A156" s="16" t="s">
        <v>40</v>
      </c>
      <c r="B156" s="19"/>
      <c r="C156" s="19"/>
      <c r="D156" s="19"/>
      <c r="E156" s="19"/>
      <c r="F156" s="19"/>
      <c r="G156" s="19"/>
      <c r="H156" s="20"/>
      <c r="I156" s="14">
        <f>I154+I155</f>
        <v>5882943.2844</v>
      </c>
      <c r="J156" s="27"/>
    </row>
    <row r="157" s="2" customFormat="1" spans="1:10">
      <c r="A157" s="21"/>
      <c r="G157" s="4"/>
      <c r="H157" s="31"/>
      <c r="I157" s="31"/>
      <c r="J157" s="3"/>
    </row>
    <row r="158" s="2" customFormat="1" spans="1:10">
      <c r="A158" s="21"/>
      <c r="G158" s="4"/>
      <c r="H158" s="31"/>
      <c r="I158" s="31"/>
      <c r="J158" s="3"/>
    </row>
    <row r="159" s="2" customFormat="1" spans="1:10">
      <c r="A159" s="21"/>
      <c r="G159" s="4"/>
      <c r="H159" s="31"/>
      <c r="I159" s="31"/>
      <c r="J159" s="3"/>
    </row>
    <row r="160" s="2" customFormat="1"/>
    <row r="161" s="2" customFormat="1" ht="42" customHeight="1" spans="1:10">
      <c r="A161" s="5" t="s">
        <v>245</v>
      </c>
      <c r="B161" s="5"/>
      <c r="C161" s="5"/>
      <c r="D161" s="5"/>
      <c r="E161" s="5"/>
      <c r="F161" s="5"/>
      <c r="G161" s="5"/>
      <c r="H161" s="5"/>
      <c r="I161" s="5"/>
      <c r="J161" s="5"/>
    </row>
    <row r="162" s="2" customFormat="1" spans="1:10">
      <c r="A162" s="6" t="s">
        <v>1</v>
      </c>
      <c r="B162" s="6" t="s">
        <v>2</v>
      </c>
      <c r="C162" s="6" t="s">
        <v>3</v>
      </c>
      <c r="D162" s="6" t="s">
        <v>4</v>
      </c>
      <c r="E162" s="6" t="s">
        <v>5</v>
      </c>
      <c r="F162" s="7" t="s">
        <v>6</v>
      </c>
      <c r="G162" s="8"/>
      <c r="H162" s="9"/>
      <c r="I162" s="6" t="s">
        <v>7</v>
      </c>
      <c r="J162" s="24" t="s">
        <v>8</v>
      </c>
    </row>
    <row r="163" s="2" customFormat="1" ht="22.5" spans="1:10">
      <c r="A163" s="6"/>
      <c r="B163" s="6"/>
      <c r="C163" s="6"/>
      <c r="D163" s="6"/>
      <c r="E163" s="6"/>
      <c r="F163" s="10" t="s">
        <v>9</v>
      </c>
      <c r="G163" s="11" t="s">
        <v>10</v>
      </c>
      <c r="H163" s="12" t="s">
        <v>11</v>
      </c>
      <c r="I163" s="6"/>
      <c r="J163" s="25"/>
    </row>
    <row r="164" s="2" customFormat="1" ht="24.95" customHeight="1" spans="1:10">
      <c r="A164" s="13">
        <v>1</v>
      </c>
      <c r="B164" s="13" t="s">
        <v>246</v>
      </c>
      <c r="C164" s="13" t="s">
        <v>13</v>
      </c>
      <c r="D164" s="13" t="s">
        <v>247</v>
      </c>
      <c r="E164" s="13" t="s">
        <v>248</v>
      </c>
      <c r="F164" s="13">
        <v>101254.85</v>
      </c>
      <c r="G164" s="14">
        <v>6</v>
      </c>
      <c r="H164" s="14">
        <f>F164*G164</f>
        <v>607529.1</v>
      </c>
      <c r="I164" s="14">
        <f>H164*3</f>
        <v>1822587.3</v>
      </c>
      <c r="J164" s="35" t="s">
        <v>249</v>
      </c>
    </row>
    <row r="165" s="2" customFormat="1" ht="24.95" customHeight="1" spans="1:10">
      <c r="A165" s="13">
        <v>2</v>
      </c>
      <c r="B165" s="13" t="s">
        <v>250</v>
      </c>
      <c r="C165" s="13" t="s">
        <v>13</v>
      </c>
      <c r="D165" s="13" t="s">
        <v>251</v>
      </c>
      <c r="E165" s="13" t="s">
        <v>248</v>
      </c>
      <c r="F165" s="13">
        <v>88390.95</v>
      </c>
      <c r="G165" s="14">
        <v>6</v>
      </c>
      <c r="H165" s="14">
        <f t="shared" ref="H165:H167" si="18">F165*G165</f>
        <v>530345.7</v>
      </c>
      <c r="I165" s="14">
        <f t="shared" ref="I165:I168" si="19">H165*3</f>
        <v>1591037.1</v>
      </c>
      <c r="J165" s="36"/>
    </row>
    <row r="166" s="2" customFormat="1" ht="24.95" customHeight="1" spans="1:10">
      <c r="A166" s="13">
        <v>3</v>
      </c>
      <c r="B166" s="13" t="s">
        <v>252</v>
      </c>
      <c r="C166" s="13" t="s">
        <v>13</v>
      </c>
      <c r="D166" s="13" t="s">
        <v>253</v>
      </c>
      <c r="E166" s="13" t="s">
        <v>248</v>
      </c>
      <c r="F166" s="13">
        <v>14318.68</v>
      </c>
      <c r="G166" s="14">
        <v>6</v>
      </c>
      <c r="H166" s="14">
        <f t="shared" si="18"/>
        <v>85912.08</v>
      </c>
      <c r="I166" s="14">
        <f t="shared" si="19"/>
        <v>257736.24</v>
      </c>
      <c r="J166" s="36"/>
    </row>
    <row r="167" s="2" customFormat="1" ht="24.95" customHeight="1" spans="1:10">
      <c r="A167" s="13">
        <v>4</v>
      </c>
      <c r="B167" s="13" t="s">
        <v>254</v>
      </c>
      <c r="C167" s="13" t="s">
        <v>13</v>
      </c>
      <c r="D167" s="13" t="s">
        <v>255</v>
      </c>
      <c r="E167" s="13" t="s">
        <v>248</v>
      </c>
      <c r="F167" s="13">
        <v>357323.49</v>
      </c>
      <c r="G167" s="14">
        <v>6</v>
      </c>
      <c r="H167" s="14">
        <f t="shared" si="18"/>
        <v>2143940.94</v>
      </c>
      <c r="I167" s="14">
        <f t="shared" si="19"/>
        <v>6431822.82</v>
      </c>
      <c r="J167" s="36"/>
    </row>
    <row r="168" s="2" customFormat="1" ht="24.95" customHeight="1" spans="1:10">
      <c r="A168" s="16" t="s">
        <v>37</v>
      </c>
      <c r="B168" s="22"/>
      <c r="C168" s="25"/>
      <c r="D168" s="25"/>
      <c r="E168" s="25"/>
      <c r="F168" s="13">
        <f>SUM(F164:F167)</f>
        <v>561287.97</v>
      </c>
      <c r="G168" s="25"/>
      <c r="H168" s="14">
        <f>SUM(H164:H167)</f>
        <v>3367727.82</v>
      </c>
      <c r="I168" s="14">
        <f t="shared" si="19"/>
        <v>10103183.46</v>
      </c>
      <c r="J168" s="36"/>
    </row>
    <row r="169" s="2" customFormat="1" ht="24.95" customHeight="1" spans="1:10">
      <c r="A169" s="16" t="s">
        <v>38</v>
      </c>
      <c r="B169" s="19"/>
      <c r="C169" s="19"/>
      <c r="D169" s="23"/>
      <c r="E169" s="22"/>
      <c r="F169" s="14" t="s">
        <v>39</v>
      </c>
      <c r="G169" s="13" t="s">
        <v>39</v>
      </c>
      <c r="H169" s="13">
        <v>134709.11</v>
      </c>
      <c r="I169" s="14">
        <v>404127.3384</v>
      </c>
      <c r="J169" s="37"/>
    </row>
    <row r="170" s="2" customFormat="1" ht="24.95" customHeight="1" spans="1:10">
      <c r="A170" s="16" t="s">
        <v>40</v>
      </c>
      <c r="B170" s="19"/>
      <c r="C170" s="19"/>
      <c r="D170" s="19"/>
      <c r="E170" s="19"/>
      <c r="F170" s="19"/>
      <c r="G170" s="19"/>
      <c r="H170" s="20"/>
      <c r="I170" s="14">
        <f>I168+I169</f>
        <v>10507310.7984</v>
      </c>
      <c r="J170" s="37"/>
    </row>
    <row r="171" s="2" customFormat="1"/>
    <row r="172" s="2" customFormat="1"/>
    <row r="173" s="2" customFormat="1"/>
    <row r="174" s="2" customFormat="1"/>
    <row r="175" s="2" customFormat="1" ht="42" customHeight="1" spans="1:10">
      <c r="A175" s="5" t="s">
        <v>256</v>
      </c>
      <c r="B175" s="5"/>
      <c r="C175" s="5"/>
      <c r="D175" s="5"/>
      <c r="E175" s="5"/>
      <c r="F175" s="5"/>
      <c r="G175" s="5"/>
      <c r="H175" s="5"/>
      <c r="I175" s="5"/>
      <c r="J175" s="5"/>
    </row>
    <row r="176" s="2" customFormat="1" spans="1:10">
      <c r="A176" s="6" t="s">
        <v>1</v>
      </c>
      <c r="B176" s="6" t="s">
        <v>2</v>
      </c>
      <c r="C176" s="6" t="s">
        <v>3</v>
      </c>
      <c r="D176" s="6" t="s">
        <v>4</v>
      </c>
      <c r="E176" s="6" t="s">
        <v>5</v>
      </c>
      <c r="F176" s="7" t="s">
        <v>6</v>
      </c>
      <c r="G176" s="8"/>
      <c r="H176" s="9"/>
      <c r="I176" s="6" t="s">
        <v>7</v>
      </c>
      <c r="J176" s="24" t="s">
        <v>8</v>
      </c>
    </row>
    <row r="177" s="2" customFormat="1" ht="22.5" spans="1:10">
      <c r="A177" s="6"/>
      <c r="B177" s="6"/>
      <c r="C177" s="6"/>
      <c r="D177" s="6"/>
      <c r="E177" s="6"/>
      <c r="F177" s="10" t="s">
        <v>9</v>
      </c>
      <c r="G177" s="11" t="s">
        <v>10</v>
      </c>
      <c r="H177" s="12" t="s">
        <v>11</v>
      </c>
      <c r="I177" s="6"/>
      <c r="J177" s="25"/>
    </row>
    <row r="178" s="2" customFormat="1" ht="42" customHeight="1" spans="1:10">
      <c r="A178" s="13">
        <v>1</v>
      </c>
      <c r="B178" s="13" t="s">
        <v>257</v>
      </c>
      <c r="C178" s="13" t="s">
        <v>13</v>
      </c>
      <c r="D178" s="13" t="s">
        <v>258</v>
      </c>
      <c r="E178" s="13" t="s">
        <v>248</v>
      </c>
      <c r="F178" s="13">
        <v>136684.2</v>
      </c>
      <c r="G178" s="14">
        <v>6</v>
      </c>
      <c r="H178" s="14">
        <f>F178*G178</f>
        <v>820105.2</v>
      </c>
      <c r="I178" s="14">
        <f>H178*3</f>
        <v>2460315.6</v>
      </c>
      <c r="J178" s="35" t="s">
        <v>259</v>
      </c>
    </row>
    <row r="179" s="2" customFormat="1" ht="42" customHeight="1" spans="1:10">
      <c r="A179" s="13">
        <v>1</v>
      </c>
      <c r="B179" s="32" t="s">
        <v>260</v>
      </c>
      <c r="C179" s="13" t="s">
        <v>33</v>
      </c>
      <c r="D179" s="13" t="s">
        <v>261</v>
      </c>
      <c r="E179" s="13" t="s">
        <v>248</v>
      </c>
      <c r="F179" s="13">
        <v>48058.4</v>
      </c>
      <c r="G179" s="14">
        <v>6</v>
      </c>
      <c r="H179" s="14">
        <f t="shared" ref="H179:H186" si="20">F179*G179</f>
        <v>288350.4</v>
      </c>
      <c r="I179" s="14">
        <f t="shared" ref="I179:I186" si="21">H179*3</f>
        <v>865051.2</v>
      </c>
      <c r="J179" s="36"/>
    </row>
    <row r="180" s="2" customFormat="1" ht="42" customHeight="1" spans="1:10">
      <c r="A180" s="13">
        <v>2</v>
      </c>
      <c r="B180" s="33"/>
      <c r="C180" s="13" t="s">
        <v>33</v>
      </c>
      <c r="D180" s="13" t="s">
        <v>262</v>
      </c>
      <c r="E180" s="13" t="s">
        <v>248</v>
      </c>
      <c r="F180" s="13">
        <v>84250.15</v>
      </c>
      <c r="G180" s="14">
        <v>6</v>
      </c>
      <c r="H180" s="14">
        <f t="shared" si="20"/>
        <v>505500.9</v>
      </c>
      <c r="I180" s="14">
        <f t="shared" si="21"/>
        <v>1516502.7</v>
      </c>
      <c r="J180" s="36"/>
    </row>
    <row r="181" s="2" customFormat="1" ht="42" customHeight="1" spans="1:10">
      <c r="A181" s="13">
        <v>3</v>
      </c>
      <c r="B181" s="33"/>
      <c r="C181" s="13" t="s">
        <v>33</v>
      </c>
      <c r="D181" s="13" t="s">
        <v>263</v>
      </c>
      <c r="E181" s="13" t="s">
        <v>248</v>
      </c>
      <c r="F181" s="13">
        <v>38124.02</v>
      </c>
      <c r="G181" s="14">
        <v>6</v>
      </c>
      <c r="H181" s="14">
        <f t="shared" si="20"/>
        <v>228744.12</v>
      </c>
      <c r="I181" s="14">
        <f t="shared" si="21"/>
        <v>686232.36</v>
      </c>
      <c r="J181" s="36"/>
    </row>
    <row r="182" s="2" customFormat="1" ht="42" customHeight="1" spans="1:10">
      <c r="A182" s="13">
        <v>4</v>
      </c>
      <c r="B182" s="33"/>
      <c r="C182" s="13" t="s">
        <v>33</v>
      </c>
      <c r="D182" s="13" t="s">
        <v>264</v>
      </c>
      <c r="E182" s="13" t="s">
        <v>248</v>
      </c>
      <c r="F182" s="13">
        <v>13971.44</v>
      </c>
      <c r="G182" s="14">
        <v>6</v>
      </c>
      <c r="H182" s="14">
        <f t="shared" si="20"/>
        <v>83828.64</v>
      </c>
      <c r="I182" s="14">
        <f t="shared" si="21"/>
        <v>251485.92</v>
      </c>
      <c r="J182" s="36"/>
    </row>
    <row r="183" s="2" customFormat="1" ht="42" customHeight="1" spans="1:10">
      <c r="A183" s="13">
        <v>5</v>
      </c>
      <c r="B183" s="33"/>
      <c r="C183" s="13" t="s">
        <v>33</v>
      </c>
      <c r="D183" s="13" t="s">
        <v>265</v>
      </c>
      <c r="E183" s="13" t="s">
        <v>248</v>
      </c>
      <c r="F183" s="13">
        <v>2017.9</v>
      </c>
      <c r="G183" s="14">
        <v>6</v>
      </c>
      <c r="H183" s="14">
        <f t="shared" si="20"/>
        <v>12107.4</v>
      </c>
      <c r="I183" s="14">
        <f t="shared" si="21"/>
        <v>36322.2</v>
      </c>
      <c r="J183" s="36"/>
    </row>
    <row r="184" s="2" customFormat="1" ht="42" customHeight="1" spans="1:10">
      <c r="A184" s="13">
        <v>6</v>
      </c>
      <c r="B184" s="33"/>
      <c r="C184" s="13" t="s">
        <v>33</v>
      </c>
      <c r="D184" s="13" t="s">
        <v>266</v>
      </c>
      <c r="E184" s="13" t="s">
        <v>248</v>
      </c>
      <c r="F184" s="13">
        <v>3524.53</v>
      </c>
      <c r="G184" s="14">
        <v>6</v>
      </c>
      <c r="H184" s="14">
        <f t="shared" si="20"/>
        <v>21147.18</v>
      </c>
      <c r="I184" s="14">
        <f t="shared" si="21"/>
        <v>63441.54</v>
      </c>
      <c r="J184" s="36"/>
    </row>
    <row r="185" s="2" customFormat="1" ht="42" customHeight="1" spans="1:10">
      <c r="A185" s="13">
        <v>7</v>
      </c>
      <c r="B185" s="33"/>
      <c r="C185" s="13" t="s">
        <v>33</v>
      </c>
      <c r="D185" s="13" t="s">
        <v>267</v>
      </c>
      <c r="E185" s="13" t="s">
        <v>248</v>
      </c>
      <c r="F185" s="13">
        <v>12588.23</v>
      </c>
      <c r="G185" s="14">
        <v>6</v>
      </c>
      <c r="H185" s="14">
        <f t="shared" si="20"/>
        <v>75529.38</v>
      </c>
      <c r="I185" s="14">
        <f t="shared" si="21"/>
        <v>226588.14</v>
      </c>
      <c r="J185" s="36"/>
    </row>
    <row r="186" s="2" customFormat="1" ht="42" customHeight="1" spans="1:10">
      <c r="A186" s="13">
        <v>8</v>
      </c>
      <c r="B186" s="34"/>
      <c r="C186" s="13" t="s">
        <v>33</v>
      </c>
      <c r="D186" s="13" t="s">
        <v>268</v>
      </c>
      <c r="E186" s="13" t="s">
        <v>248</v>
      </c>
      <c r="F186" s="13">
        <v>7000</v>
      </c>
      <c r="G186" s="14">
        <v>6</v>
      </c>
      <c r="H186" s="14">
        <f t="shared" si="20"/>
        <v>42000</v>
      </c>
      <c r="I186" s="14">
        <f t="shared" si="21"/>
        <v>126000</v>
      </c>
      <c r="J186" s="36"/>
    </row>
    <row r="187" s="2" customFormat="1" ht="42" customHeight="1" spans="1:10">
      <c r="A187" s="16" t="s">
        <v>37</v>
      </c>
      <c r="B187" s="22"/>
      <c r="C187" s="13"/>
      <c r="D187" s="13"/>
      <c r="E187" s="13"/>
      <c r="F187" s="13">
        <f>SUM(F178:F186)</f>
        <v>346218.87</v>
      </c>
      <c r="G187" s="13"/>
      <c r="H187" s="14">
        <f>SUM(H178:H186)</f>
        <v>2077313.22</v>
      </c>
      <c r="I187" s="14">
        <f>SUM(I178:I186)</f>
        <v>6231939.66</v>
      </c>
      <c r="J187" s="36"/>
    </row>
    <row r="188" s="2" customFormat="1" ht="42" customHeight="1" spans="1:10">
      <c r="A188" s="16" t="s">
        <v>38</v>
      </c>
      <c r="B188" s="19"/>
      <c r="C188" s="19"/>
      <c r="D188" s="23"/>
      <c r="E188" s="22"/>
      <c r="F188" s="14" t="s">
        <v>39</v>
      </c>
      <c r="G188" s="13" t="s">
        <v>39</v>
      </c>
      <c r="H188" s="13">
        <v>83092.53</v>
      </c>
      <c r="I188" s="14">
        <v>249277.5864</v>
      </c>
      <c r="J188" s="37"/>
    </row>
    <row r="189" s="2" customFormat="1" ht="42" customHeight="1" spans="1:10">
      <c r="A189" s="16" t="s">
        <v>40</v>
      </c>
      <c r="B189" s="19"/>
      <c r="C189" s="19"/>
      <c r="D189" s="19"/>
      <c r="E189" s="19"/>
      <c r="F189" s="19"/>
      <c r="G189" s="19"/>
      <c r="H189" s="20"/>
      <c r="I189" s="14">
        <f>I187+I188</f>
        <v>6481217.2464</v>
      </c>
      <c r="J189" s="37"/>
    </row>
    <row r="190" s="2" customFormat="1" spans="1:10">
      <c r="A190" s="21"/>
      <c r="G190" s="4"/>
      <c r="H190" s="31"/>
      <c r="I190" s="31"/>
      <c r="J190" s="3"/>
    </row>
    <row r="191" s="2" customFormat="1" spans="1:10">
      <c r="A191" s="21"/>
      <c r="G191" s="4"/>
      <c r="H191" s="31"/>
      <c r="I191" s="31"/>
      <c r="J191" s="3"/>
    </row>
    <row r="192" s="2" customFormat="1" spans="1:10">
      <c r="A192" s="21"/>
      <c r="G192" s="4"/>
      <c r="H192" s="31"/>
      <c r="I192" s="31"/>
      <c r="J192" s="3"/>
    </row>
    <row r="193" s="2" customFormat="1" spans="1:10">
      <c r="A193" s="21"/>
      <c r="G193" s="4"/>
      <c r="H193" s="31"/>
      <c r="I193" s="31"/>
      <c r="J193" s="3"/>
    </row>
    <row r="194" s="2" customFormat="1" spans="1:10">
      <c r="A194" s="21"/>
      <c r="G194" s="4"/>
      <c r="H194" s="31"/>
      <c r="I194" s="31"/>
      <c r="J194" s="3"/>
    </row>
    <row r="195" s="2" customFormat="1"/>
    <row r="196" s="2" customFormat="1" ht="48" customHeight="1" spans="1:10">
      <c r="A196" s="5" t="s">
        <v>269</v>
      </c>
      <c r="B196" s="5"/>
      <c r="C196" s="5"/>
      <c r="D196" s="5"/>
      <c r="E196" s="5"/>
      <c r="F196" s="5"/>
      <c r="G196" s="5"/>
      <c r="H196" s="5"/>
      <c r="I196" s="5"/>
      <c r="J196" s="5"/>
    </row>
    <row r="197" s="2" customFormat="1" spans="1:10">
      <c r="A197" s="6" t="s">
        <v>1</v>
      </c>
      <c r="B197" s="6" t="s">
        <v>2</v>
      </c>
      <c r="C197" s="6" t="s">
        <v>3</v>
      </c>
      <c r="D197" s="6" t="s">
        <v>4</v>
      </c>
      <c r="E197" s="6" t="s">
        <v>5</v>
      </c>
      <c r="F197" s="7" t="s">
        <v>6</v>
      </c>
      <c r="G197" s="8"/>
      <c r="H197" s="9"/>
      <c r="I197" s="6" t="s">
        <v>7</v>
      </c>
      <c r="J197" s="24" t="s">
        <v>8</v>
      </c>
    </row>
    <row r="198" s="2" customFormat="1" ht="22.5" spans="1:10">
      <c r="A198" s="6"/>
      <c r="B198" s="6"/>
      <c r="C198" s="6"/>
      <c r="D198" s="6"/>
      <c r="E198" s="6"/>
      <c r="F198" s="10" t="s">
        <v>9</v>
      </c>
      <c r="G198" s="11" t="s">
        <v>10</v>
      </c>
      <c r="H198" s="12" t="s">
        <v>11</v>
      </c>
      <c r="I198" s="6"/>
      <c r="J198" s="25"/>
    </row>
    <row r="199" s="2" customFormat="1" ht="36" customHeight="1" spans="1:10">
      <c r="A199" s="13">
        <v>1</v>
      </c>
      <c r="B199" s="13" t="s">
        <v>270</v>
      </c>
      <c r="C199" s="13" t="s">
        <v>13</v>
      </c>
      <c r="D199" s="13" t="s">
        <v>271</v>
      </c>
      <c r="E199" s="13" t="s">
        <v>248</v>
      </c>
      <c r="F199" s="13">
        <v>23523.543</v>
      </c>
      <c r="G199" s="14">
        <v>6</v>
      </c>
      <c r="H199" s="14">
        <f>F199*G199</f>
        <v>141141.258</v>
      </c>
      <c r="I199" s="14">
        <f>H199*3</f>
        <v>423423.774</v>
      </c>
      <c r="J199" s="35" t="s">
        <v>272</v>
      </c>
    </row>
    <row r="200" s="2" customFormat="1" ht="36" customHeight="1" spans="1:10">
      <c r="A200" s="13">
        <v>2</v>
      </c>
      <c r="B200" s="13" t="s">
        <v>273</v>
      </c>
      <c r="C200" s="13" t="s">
        <v>13</v>
      </c>
      <c r="D200" s="13" t="s">
        <v>274</v>
      </c>
      <c r="E200" s="13" t="s">
        <v>248</v>
      </c>
      <c r="F200" s="13">
        <v>1631.94</v>
      </c>
      <c r="G200" s="14">
        <v>6</v>
      </c>
      <c r="H200" s="14">
        <f t="shared" ref="H200:H208" si="22">F200*G200</f>
        <v>9791.64</v>
      </c>
      <c r="I200" s="14">
        <f t="shared" ref="I200:I208" si="23">H200*3</f>
        <v>29374.92</v>
      </c>
      <c r="J200" s="36"/>
    </row>
    <row r="201" s="2" customFormat="1" ht="36" customHeight="1" spans="1:10">
      <c r="A201" s="13">
        <v>3</v>
      </c>
      <c r="B201" s="13" t="s">
        <v>275</v>
      </c>
      <c r="C201" s="13" t="s">
        <v>13</v>
      </c>
      <c r="D201" s="13" t="s">
        <v>276</v>
      </c>
      <c r="E201" s="13" t="s">
        <v>248</v>
      </c>
      <c r="F201" s="13">
        <v>56748.03</v>
      </c>
      <c r="G201" s="14">
        <v>6</v>
      </c>
      <c r="H201" s="14">
        <f t="shared" si="22"/>
        <v>340488.18</v>
      </c>
      <c r="I201" s="14">
        <f t="shared" si="23"/>
        <v>1021464.54</v>
      </c>
      <c r="J201" s="36"/>
    </row>
    <row r="202" s="2" customFormat="1" ht="36" customHeight="1" spans="1:10">
      <c r="A202" s="13">
        <v>4</v>
      </c>
      <c r="B202" s="13" t="s">
        <v>277</v>
      </c>
      <c r="C202" s="13" t="s">
        <v>13</v>
      </c>
      <c r="D202" s="13" t="s">
        <v>278</v>
      </c>
      <c r="E202" s="13" t="s">
        <v>248</v>
      </c>
      <c r="F202" s="13">
        <v>7924</v>
      </c>
      <c r="G202" s="14">
        <v>6</v>
      </c>
      <c r="H202" s="14">
        <f t="shared" si="22"/>
        <v>47544</v>
      </c>
      <c r="I202" s="14">
        <f t="shared" si="23"/>
        <v>142632</v>
      </c>
      <c r="J202" s="36"/>
    </row>
    <row r="203" s="2" customFormat="1" ht="36" customHeight="1" spans="1:10">
      <c r="A203" s="13">
        <v>5</v>
      </c>
      <c r="B203" s="13" t="s">
        <v>279</v>
      </c>
      <c r="C203" s="13" t="s">
        <v>13</v>
      </c>
      <c r="D203" s="13" t="s">
        <v>280</v>
      </c>
      <c r="E203" s="13" t="s">
        <v>248</v>
      </c>
      <c r="F203" s="13">
        <v>16954.53</v>
      </c>
      <c r="G203" s="14">
        <v>6</v>
      </c>
      <c r="H203" s="14">
        <f t="shared" si="22"/>
        <v>101727.18</v>
      </c>
      <c r="I203" s="14">
        <f t="shared" si="23"/>
        <v>305181.54</v>
      </c>
      <c r="J203" s="36"/>
    </row>
    <row r="204" s="2" customFormat="1" ht="36" customHeight="1" spans="1:10">
      <c r="A204" s="13">
        <v>6</v>
      </c>
      <c r="B204" s="13" t="s">
        <v>281</v>
      </c>
      <c r="C204" s="13" t="s">
        <v>13</v>
      </c>
      <c r="D204" s="13" t="s">
        <v>218</v>
      </c>
      <c r="E204" s="13" t="s">
        <v>248</v>
      </c>
      <c r="F204" s="13">
        <v>41232.77</v>
      </c>
      <c r="G204" s="14">
        <v>6</v>
      </c>
      <c r="H204" s="14">
        <f t="shared" si="22"/>
        <v>247396.62</v>
      </c>
      <c r="I204" s="14">
        <f t="shared" si="23"/>
        <v>742189.86</v>
      </c>
      <c r="J204" s="36"/>
    </row>
    <row r="205" s="2" customFormat="1" ht="36" customHeight="1" spans="1:10">
      <c r="A205" s="13">
        <v>7</v>
      </c>
      <c r="B205" s="13" t="s">
        <v>282</v>
      </c>
      <c r="C205" s="13" t="s">
        <v>13</v>
      </c>
      <c r="D205" s="13" t="s">
        <v>283</v>
      </c>
      <c r="E205" s="13" t="s">
        <v>248</v>
      </c>
      <c r="F205" s="13">
        <v>131330.84</v>
      </c>
      <c r="G205" s="14">
        <v>6</v>
      </c>
      <c r="H205" s="14">
        <f t="shared" si="22"/>
        <v>787985.04</v>
      </c>
      <c r="I205" s="14">
        <f t="shared" si="23"/>
        <v>2363955.12</v>
      </c>
      <c r="J205" s="36"/>
    </row>
    <row r="206" s="2" customFormat="1" ht="36" customHeight="1" spans="1:10">
      <c r="A206" s="13">
        <v>8</v>
      </c>
      <c r="B206" s="13" t="s">
        <v>284</v>
      </c>
      <c r="C206" s="13" t="s">
        <v>13</v>
      </c>
      <c r="D206" s="13" t="s">
        <v>285</v>
      </c>
      <c r="E206" s="13" t="s">
        <v>248</v>
      </c>
      <c r="F206" s="13">
        <v>14956.45</v>
      </c>
      <c r="G206" s="14">
        <v>6</v>
      </c>
      <c r="H206" s="14">
        <f t="shared" si="22"/>
        <v>89738.7</v>
      </c>
      <c r="I206" s="14">
        <f t="shared" si="23"/>
        <v>269216.1</v>
      </c>
      <c r="J206" s="36"/>
    </row>
    <row r="207" s="2" customFormat="1" ht="36" customHeight="1" spans="1:10">
      <c r="A207" s="13">
        <v>9</v>
      </c>
      <c r="B207" s="13" t="s">
        <v>286</v>
      </c>
      <c r="C207" s="13" t="s">
        <v>33</v>
      </c>
      <c r="D207" s="13" t="s">
        <v>286</v>
      </c>
      <c r="E207" s="13" t="s">
        <v>248</v>
      </c>
      <c r="F207" s="13">
        <v>115421.86</v>
      </c>
      <c r="G207" s="14">
        <v>6</v>
      </c>
      <c r="H207" s="14">
        <f t="shared" si="22"/>
        <v>692531.16</v>
      </c>
      <c r="I207" s="14">
        <f t="shared" si="23"/>
        <v>2077593.48</v>
      </c>
      <c r="J207" s="36"/>
    </row>
    <row r="208" s="2" customFormat="1" ht="36" customHeight="1" spans="1:10">
      <c r="A208" s="13">
        <v>10</v>
      </c>
      <c r="B208" s="13" t="s">
        <v>287</v>
      </c>
      <c r="C208" s="13" t="s">
        <v>33</v>
      </c>
      <c r="D208" s="13" t="s">
        <v>288</v>
      </c>
      <c r="E208" s="13" t="s">
        <v>248</v>
      </c>
      <c r="F208" s="13">
        <v>9133</v>
      </c>
      <c r="G208" s="14">
        <v>6</v>
      </c>
      <c r="H208" s="14">
        <f t="shared" si="22"/>
        <v>54798</v>
      </c>
      <c r="I208" s="14">
        <f t="shared" si="23"/>
        <v>164394</v>
      </c>
      <c r="J208" s="36"/>
    </row>
    <row r="209" s="2" customFormat="1" ht="36" customHeight="1" spans="1:10">
      <c r="A209" s="13" t="s">
        <v>37</v>
      </c>
      <c r="B209" s="13"/>
      <c r="C209" s="13"/>
      <c r="D209" s="13"/>
      <c r="E209" s="13"/>
      <c r="F209" s="13">
        <f>SUM(F199:F208)</f>
        <v>418856.963</v>
      </c>
      <c r="G209" s="13"/>
      <c r="H209" s="14">
        <f>SUM(H199:H208)</f>
        <v>2513141.778</v>
      </c>
      <c r="I209" s="14">
        <f>SUM(I199:I208)</f>
        <v>7539425.334</v>
      </c>
      <c r="J209" s="36"/>
    </row>
    <row r="210" s="2" customFormat="1" ht="36" customHeight="1" spans="1:10">
      <c r="A210" s="16" t="s">
        <v>38</v>
      </c>
      <c r="B210" s="19"/>
      <c r="C210" s="19"/>
      <c r="D210" s="23"/>
      <c r="E210" s="22"/>
      <c r="F210" s="14" t="s">
        <v>39</v>
      </c>
      <c r="G210" s="13" t="s">
        <v>39</v>
      </c>
      <c r="H210" s="13">
        <v>100525.67</v>
      </c>
      <c r="I210" s="14">
        <v>301577.01336</v>
      </c>
      <c r="J210" s="37"/>
    </row>
    <row r="211" s="2" customFormat="1" ht="36" customHeight="1" spans="1:11">
      <c r="A211" s="16" t="s">
        <v>40</v>
      </c>
      <c r="B211" s="19"/>
      <c r="C211" s="19"/>
      <c r="D211" s="19"/>
      <c r="E211" s="19"/>
      <c r="F211" s="19"/>
      <c r="G211" s="19"/>
      <c r="H211" s="20"/>
      <c r="I211" s="14">
        <f>I209+I210</f>
        <v>7841002.34736</v>
      </c>
      <c r="J211" s="37"/>
      <c r="K211" s="3"/>
    </row>
    <row r="212" s="2" customFormat="1" spans="11:11">
      <c r="K212" s="1"/>
    </row>
    <row r="213" s="2" customFormat="1" spans="11:11">
      <c r="K213" s="1"/>
    </row>
    <row r="214" s="2" customFormat="1" spans="11:11">
      <c r="K214" s="1"/>
    </row>
    <row r="215" s="2" customFormat="1"/>
    <row r="216" s="2" customFormat="1" ht="41.1" customHeight="1" spans="1:10">
      <c r="A216" s="5" t="s">
        <v>289</v>
      </c>
      <c r="B216" s="5"/>
      <c r="C216" s="5"/>
      <c r="D216" s="5"/>
      <c r="E216" s="5"/>
      <c r="F216" s="5"/>
      <c r="G216" s="5"/>
      <c r="H216" s="5"/>
      <c r="I216" s="5"/>
      <c r="J216" s="5"/>
    </row>
    <row r="217" s="2" customFormat="1" spans="1:10">
      <c r="A217" s="6" t="s">
        <v>1</v>
      </c>
      <c r="B217" s="6" t="s">
        <v>2</v>
      </c>
      <c r="C217" s="6" t="s">
        <v>3</v>
      </c>
      <c r="D217" s="6" t="s">
        <v>4</v>
      </c>
      <c r="E217" s="6" t="s">
        <v>5</v>
      </c>
      <c r="F217" s="7" t="s">
        <v>6</v>
      </c>
      <c r="G217" s="8"/>
      <c r="H217" s="9"/>
      <c r="I217" s="6" t="s">
        <v>7</v>
      </c>
      <c r="J217" s="24" t="s">
        <v>8</v>
      </c>
    </row>
    <row r="218" s="2" customFormat="1" ht="22.5" spans="1:10">
      <c r="A218" s="6"/>
      <c r="B218" s="6"/>
      <c r="C218" s="6"/>
      <c r="D218" s="6"/>
      <c r="E218" s="6"/>
      <c r="F218" s="10" t="s">
        <v>9</v>
      </c>
      <c r="G218" s="11" t="s">
        <v>10</v>
      </c>
      <c r="H218" s="12" t="s">
        <v>11</v>
      </c>
      <c r="I218" s="6"/>
      <c r="J218" s="25"/>
    </row>
    <row r="219" s="2" customFormat="1" ht="41.1" customHeight="1" spans="1:10">
      <c r="A219" s="13">
        <v>1</v>
      </c>
      <c r="B219" s="13" t="s">
        <v>290</v>
      </c>
      <c r="C219" s="13" t="s">
        <v>13</v>
      </c>
      <c r="D219" s="13" t="s">
        <v>291</v>
      </c>
      <c r="E219" s="13" t="s">
        <v>44</v>
      </c>
      <c r="F219" s="13">
        <v>592513.546</v>
      </c>
      <c r="G219" s="14">
        <v>3.5</v>
      </c>
      <c r="H219" s="14">
        <f>F219*G219</f>
        <v>2073797.411</v>
      </c>
      <c r="I219" s="14">
        <f>H219*3</f>
        <v>6221392.233</v>
      </c>
      <c r="J219" s="35" t="s">
        <v>292</v>
      </c>
    </row>
    <row r="220" s="2" customFormat="1" ht="41.1" customHeight="1" spans="1:10">
      <c r="A220" s="16" t="s">
        <v>37</v>
      </c>
      <c r="B220" s="23"/>
      <c r="C220" s="22"/>
      <c r="D220" s="13"/>
      <c r="E220" s="13"/>
      <c r="F220" s="13">
        <f>SUM(F219:F219)</f>
        <v>592513.546</v>
      </c>
      <c r="G220" s="13"/>
      <c r="H220" s="14">
        <f>SUM(H219)</f>
        <v>2073797.411</v>
      </c>
      <c r="I220" s="14">
        <f>SUM(I219:I219)</f>
        <v>6221392.233</v>
      </c>
      <c r="J220" s="36"/>
    </row>
    <row r="221" s="2" customFormat="1" ht="41.1" customHeight="1" spans="1:10">
      <c r="A221" s="16" t="s">
        <v>293</v>
      </c>
      <c r="B221" s="19"/>
      <c r="C221" s="19"/>
      <c r="D221" s="23"/>
      <c r="E221" s="22"/>
      <c r="F221" s="14" t="s">
        <v>39</v>
      </c>
      <c r="G221" s="13" t="s">
        <v>39</v>
      </c>
      <c r="H221" s="13">
        <v>82951.9</v>
      </c>
      <c r="I221" s="14">
        <v>248855.68932</v>
      </c>
      <c r="J221" s="36"/>
    </row>
    <row r="222" s="2" customFormat="1" ht="41.1" customHeight="1" spans="1:10">
      <c r="A222" s="16" t="s">
        <v>40</v>
      </c>
      <c r="B222" s="19"/>
      <c r="C222" s="19"/>
      <c r="D222" s="19"/>
      <c r="E222" s="19"/>
      <c r="F222" s="19"/>
      <c r="G222" s="19"/>
      <c r="H222" s="20"/>
      <c r="I222" s="14">
        <f>I220+I221</f>
        <v>6470247.92232</v>
      </c>
      <c r="J222" s="27"/>
    </row>
    <row r="223" s="2" customFormat="1"/>
    <row r="224" s="2" customFormat="1"/>
    <row r="225" s="2" customFormat="1"/>
    <row r="226" s="2" customFormat="1"/>
    <row r="227" s="2" customFormat="1" ht="42.95" customHeight="1" spans="1:10">
      <c r="A227" s="5" t="s">
        <v>294</v>
      </c>
      <c r="B227" s="5"/>
      <c r="C227" s="5"/>
      <c r="D227" s="5"/>
      <c r="E227" s="5"/>
      <c r="F227" s="5"/>
      <c r="G227" s="5"/>
      <c r="H227" s="5"/>
      <c r="I227" s="5"/>
      <c r="J227" s="5"/>
    </row>
    <row r="228" s="2" customFormat="1" spans="1:10">
      <c r="A228" s="12" t="s">
        <v>1</v>
      </c>
      <c r="B228" s="12" t="s">
        <v>2</v>
      </c>
      <c r="C228" s="12" t="s">
        <v>3</v>
      </c>
      <c r="D228" s="12" t="s">
        <v>4</v>
      </c>
      <c r="E228" s="12" t="s">
        <v>5</v>
      </c>
      <c r="F228" s="12" t="s">
        <v>6</v>
      </c>
      <c r="G228" s="12"/>
      <c r="H228" s="12"/>
      <c r="I228" s="12" t="s">
        <v>7</v>
      </c>
      <c r="J228" s="12" t="s">
        <v>8</v>
      </c>
    </row>
    <row r="229" s="2" customFormat="1" ht="22.5" spans="1:10">
      <c r="A229" s="12"/>
      <c r="B229" s="12"/>
      <c r="C229" s="12"/>
      <c r="D229" s="12"/>
      <c r="E229" s="12"/>
      <c r="F229" s="12" t="s">
        <v>9</v>
      </c>
      <c r="G229" s="11" t="s">
        <v>10</v>
      </c>
      <c r="H229" s="12" t="s">
        <v>11</v>
      </c>
      <c r="I229" s="12"/>
      <c r="J229" s="25"/>
    </row>
    <row r="230" s="2" customFormat="1" ht="27" customHeight="1" spans="1:10">
      <c r="A230" s="13">
        <v>1</v>
      </c>
      <c r="B230" s="13" t="s">
        <v>295</v>
      </c>
      <c r="C230" s="13" t="s">
        <v>13</v>
      </c>
      <c r="D230" s="13" t="s">
        <v>296</v>
      </c>
      <c r="E230" s="13" t="s">
        <v>15</v>
      </c>
      <c r="F230" s="13">
        <v>824398.45</v>
      </c>
      <c r="G230" s="14">
        <v>2.8</v>
      </c>
      <c r="H230" s="14">
        <f>F230*G230</f>
        <v>2308315.66</v>
      </c>
      <c r="I230" s="14">
        <f>H230*3</f>
        <v>6924946.98</v>
      </c>
      <c r="J230" s="25"/>
    </row>
    <row r="231" s="2" customFormat="1" ht="27" customHeight="1" spans="1:10">
      <c r="A231" s="13">
        <v>2</v>
      </c>
      <c r="B231" s="13" t="s">
        <v>297</v>
      </c>
      <c r="C231" s="13" t="s">
        <v>33</v>
      </c>
      <c r="D231" s="13" t="s">
        <v>298</v>
      </c>
      <c r="E231" s="13" t="s">
        <v>15</v>
      </c>
      <c r="F231" s="13">
        <v>15000</v>
      </c>
      <c r="G231" s="14">
        <v>2.8</v>
      </c>
      <c r="H231" s="14">
        <f t="shared" ref="H231:H234" si="24">F231*G231</f>
        <v>42000</v>
      </c>
      <c r="I231" s="14">
        <f t="shared" ref="I231:I235" si="25">H231*3</f>
        <v>126000</v>
      </c>
      <c r="J231" s="25"/>
    </row>
    <row r="232" s="2" customFormat="1" ht="27" customHeight="1" spans="1:10">
      <c r="A232" s="13">
        <v>3</v>
      </c>
      <c r="B232" s="13" t="s">
        <v>299</v>
      </c>
      <c r="C232" s="13" t="s">
        <v>33</v>
      </c>
      <c r="D232" s="13" t="s">
        <v>300</v>
      </c>
      <c r="E232" s="13" t="s">
        <v>15</v>
      </c>
      <c r="F232" s="13">
        <v>100000</v>
      </c>
      <c r="G232" s="14">
        <v>2.8</v>
      </c>
      <c r="H232" s="14">
        <f t="shared" si="24"/>
        <v>280000</v>
      </c>
      <c r="I232" s="14">
        <f t="shared" si="25"/>
        <v>840000</v>
      </c>
      <c r="J232" s="25"/>
    </row>
    <row r="233" s="2" customFormat="1" ht="27" customHeight="1" spans="1:10">
      <c r="A233" s="13">
        <v>4</v>
      </c>
      <c r="B233" s="13" t="s">
        <v>301</v>
      </c>
      <c r="C233" s="13" t="s">
        <v>33</v>
      </c>
      <c r="D233" s="13" t="s">
        <v>302</v>
      </c>
      <c r="E233" s="13" t="s">
        <v>15</v>
      </c>
      <c r="F233" s="13">
        <v>15000</v>
      </c>
      <c r="G233" s="14">
        <v>2.8</v>
      </c>
      <c r="H233" s="14">
        <f t="shared" si="24"/>
        <v>42000</v>
      </c>
      <c r="I233" s="14">
        <f t="shared" si="25"/>
        <v>126000</v>
      </c>
      <c r="J233" s="25"/>
    </row>
    <row r="234" s="2" customFormat="1" ht="27" customHeight="1" spans="1:10">
      <c r="A234" s="13">
        <v>5</v>
      </c>
      <c r="B234" s="13" t="s">
        <v>303</v>
      </c>
      <c r="C234" s="13" t="s">
        <v>33</v>
      </c>
      <c r="D234" s="13" t="s">
        <v>304</v>
      </c>
      <c r="E234" s="13" t="s">
        <v>15</v>
      </c>
      <c r="F234" s="13">
        <v>106230.24</v>
      </c>
      <c r="G234" s="14">
        <v>2.8</v>
      </c>
      <c r="H234" s="14">
        <f t="shared" si="24"/>
        <v>297444.672</v>
      </c>
      <c r="I234" s="14">
        <f t="shared" si="25"/>
        <v>892334.016</v>
      </c>
      <c r="J234" s="25"/>
    </row>
    <row r="235" s="2" customFormat="1" ht="27" customHeight="1" spans="1:10">
      <c r="A235" s="16" t="s">
        <v>37</v>
      </c>
      <c r="B235" s="23"/>
      <c r="C235" s="22"/>
      <c r="D235" s="13"/>
      <c r="E235" s="13"/>
      <c r="F235" s="13">
        <f>SUM(F230:F234)</f>
        <v>1060628.69</v>
      </c>
      <c r="G235" s="13"/>
      <c r="H235" s="14">
        <f>SUM(H230:H234)</f>
        <v>2969760.332</v>
      </c>
      <c r="I235" s="14">
        <f t="shared" si="25"/>
        <v>8909280.996</v>
      </c>
      <c r="J235" s="13"/>
    </row>
    <row r="236" s="2" customFormat="1" ht="27" customHeight="1" spans="1:10">
      <c r="A236" s="16" t="s">
        <v>38</v>
      </c>
      <c r="B236" s="19"/>
      <c r="C236" s="19"/>
      <c r="D236" s="23"/>
      <c r="E236" s="22"/>
      <c r="F236" s="14" t="s">
        <v>39</v>
      </c>
      <c r="G236" s="13" t="s">
        <v>39</v>
      </c>
      <c r="H236" s="13">
        <v>110000</v>
      </c>
      <c r="I236" s="14">
        <v>330000</v>
      </c>
      <c r="J236" s="26"/>
    </row>
    <row r="237" s="2" customFormat="1" ht="27" customHeight="1" spans="1:10">
      <c r="A237" s="16" t="s">
        <v>40</v>
      </c>
      <c r="B237" s="19"/>
      <c r="C237" s="19"/>
      <c r="D237" s="19"/>
      <c r="E237" s="19"/>
      <c r="F237" s="19"/>
      <c r="G237" s="19"/>
      <c r="H237" s="20"/>
      <c r="I237" s="14">
        <f>I235+I236</f>
        <v>9239280.996</v>
      </c>
      <c r="J237" s="26"/>
    </row>
    <row r="238" s="2" customFormat="1"/>
    <row r="239" s="2" customFormat="1"/>
    <row r="240" s="2" customFormat="1"/>
    <row r="241" s="2" customFormat="1"/>
    <row r="242" spans="11:11">
      <c r="K242" s="2"/>
    </row>
    <row r="243" spans="11:11">
      <c r="K243" s="2"/>
    </row>
    <row r="244" spans="11:11">
      <c r="K244" s="2"/>
    </row>
    <row r="245" spans="11:11">
      <c r="K245" s="2"/>
    </row>
    <row r="246" spans="11:11">
      <c r="K246" s="2"/>
    </row>
    <row r="247" spans="11:11">
      <c r="K247" s="2"/>
    </row>
    <row r="248" spans="11:11">
      <c r="K248" s="2"/>
    </row>
    <row r="249" spans="11:11">
      <c r="K249" s="2"/>
    </row>
    <row r="250" spans="11:11">
      <c r="K250" s="2"/>
    </row>
  </sheetData>
  <sheetProtection password="C76F" sheet="1" selectLockedCells="1" selectUnlockedCells="1" objects="1"/>
  <mergeCells count="124">
    <mergeCell ref="A1:J1"/>
    <mergeCell ref="F2:H2"/>
    <mergeCell ref="A15:B15"/>
    <mergeCell ref="A16:E16"/>
    <mergeCell ref="A17:H17"/>
    <mergeCell ref="A20:J20"/>
    <mergeCell ref="F21:H21"/>
    <mergeCell ref="A45:B45"/>
    <mergeCell ref="A46:E46"/>
    <mergeCell ref="A47:H47"/>
    <mergeCell ref="A50:J50"/>
    <mergeCell ref="F51:H51"/>
    <mergeCell ref="A94:B94"/>
    <mergeCell ref="A95:E95"/>
    <mergeCell ref="A96:H96"/>
    <mergeCell ref="A100:J100"/>
    <mergeCell ref="F101:H101"/>
    <mergeCell ref="A126:B126"/>
    <mergeCell ref="A127:E127"/>
    <mergeCell ref="A128:H128"/>
    <mergeCell ref="A134:J134"/>
    <mergeCell ref="F135:H135"/>
    <mergeCell ref="A154:B154"/>
    <mergeCell ref="A155:D155"/>
    <mergeCell ref="A156:H156"/>
    <mergeCell ref="A161:J161"/>
    <mergeCell ref="F162:H162"/>
    <mergeCell ref="A168:B168"/>
    <mergeCell ref="A169:E169"/>
    <mergeCell ref="A170:H170"/>
    <mergeCell ref="A175:J175"/>
    <mergeCell ref="F176:H176"/>
    <mergeCell ref="A187:B187"/>
    <mergeCell ref="A188:E188"/>
    <mergeCell ref="A189:H189"/>
    <mergeCell ref="A196:J196"/>
    <mergeCell ref="F197:H197"/>
    <mergeCell ref="A210:E210"/>
    <mergeCell ref="A211:H211"/>
    <mergeCell ref="A216:J216"/>
    <mergeCell ref="F217:H217"/>
    <mergeCell ref="A220:C220"/>
    <mergeCell ref="A221:E221"/>
    <mergeCell ref="A222:H222"/>
    <mergeCell ref="A227:J227"/>
    <mergeCell ref="F228:H228"/>
    <mergeCell ref="A235:C235"/>
    <mergeCell ref="A236:E236"/>
    <mergeCell ref="A237:H237"/>
    <mergeCell ref="A2:A3"/>
    <mergeCell ref="A21:A22"/>
    <mergeCell ref="A51:A52"/>
    <mergeCell ref="A101:A102"/>
    <mergeCell ref="A135:A136"/>
    <mergeCell ref="A162:A163"/>
    <mergeCell ref="A176:A177"/>
    <mergeCell ref="A197:A198"/>
    <mergeCell ref="A217:A218"/>
    <mergeCell ref="A228:A229"/>
    <mergeCell ref="B2:B3"/>
    <mergeCell ref="B21:B22"/>
    <mergeCell ref="B51:B52"/>
    <mergeCell ref="B101:B102"/>
    <mergeCell ref="B135:B136"/>
    <mergeCell ref="B162:B163"/>
    <mergeCell ref="B176:B177"/>
    <mergeCell ref="B179:B186"/>
    <mergeCell ref="B197:B198"/>
    <mergeCell ref="B217:B218"/>
    <mergeCell ref="B228:B229"/>
    <mergeCell ref="C2:C3"/>
    <mergeCell ref="C21:C22"/>
    <mergeCell ref="C51:C52"/>
    <mergeCell ref="C101:C102"/>
    <mergeCell ref="C135:C136"/>
    <mergeCell ref="C162:C163"/>
    <mergeCell ref="C176:C177"/>
    <mergeCell ref="C197:C198"/>
    <mergeCell ref="C217:C218"/>
    <mergeCell ref="C228:C229"/>
    <mergeCell ref="D2:D3"/>
    <mergeCell ref="D21:D22"/>
    <mergeCell ref="D51:D52"/>
    <mergeCell ref="D101:D102"/>
    <mergeCell ref="D135:D136"/>
    <mergeCell ref="D162:D163"/>
    <mergeCell ref="D176:D177"/>
    <mergeCell ref="D197:D198"/>
    <mergeCell ref="D217:D218"/>
    <mergeCell ref="D228:D229"/>
    <mergeCell ref="E2:E3"/>
    <mergeCell ref="E21:E22"/>
    <mergeCell ref="E51:E52"/>
    <mergeCell ref="E101:E102"/>
    <mergeCell ref="E135:E136"/>
    <mergeCell ref="E162:E163"/>
    <mergeCell ref="E176:E177"/>
    <mergeCell ref="E197:E198"/>
    <mergeCell ref="E217:E218"/>
    <mergeCell ref="E228:E229"/>
    <mergeCell ref="I2:I3"/>
    <mergeCell ref="I21:I22"/>
    <mergeCell ref="I51:I52"/>
    <mergeCell ref="I101:I102"/>
    <mergeCell ref="I135:I136"/>
    <mergeCell ref="I162:I163"/>
    <mergeCell ref="I176:I177"/>
    <mergeCell ref="I197:I198"/>
    <mergeCell ref="I217:I218"/>
    <mergeCell ref="I228:I229"/>
    <mergeCell ref="J2:J3"/>
    <mergeCell ref="J21:J22"/>
    <mergeCell ref="J51:J52"/>
    <mergeCell ref="J101:J102"/>
    <mergeCell ref="J135:J136"/>
    <mergeCell ref="J162:J163"/>
    <mergeCell ref="J164:J168"/>
    <mergeCell ref="J176:J177"/>
    <mergeCell ref="J178:J187"/>
    <mergeCell ref="J197:J198"/>
    <mergeCell ref="J199:J209"/>
    <mergeCell ref="J217:J218"/>
    <mergeCell ref="J219:J221"/>
    <mergeCell ref="J228:J229"/>
  </mergeCells>
  <printOptions horizontalCentered="1"/>
  <pageMargins left="0" right="0" top="0.196527777777778" bottom="0.196527777777778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2025-2027年度泰州市市政园林事业中心道路、游园绿化养护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</dc:creator>
  <cp:lastModifiedBy>那就，这样吧</cp:lastModifiedBy>
  <dcterms:created xsi:type="dcterms:W3CDTF">2024-06-20T02:01:00Z</dcterms:created>
  <cp:lastPrinted>2025-01-19T07:24:00Z</cp:lastPrinted>
  <dcterms:modified xsi:type="dcterms:W3CDTF">2025-02-06T06:55:26Z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7AA7ADA7C41F4C4E84E0EFEBF390EE18_13</vt:lpwstr>
  </property>
  <property fmtid="{D5CDD505-2E9C-101B-9397-08002B2CF9AE}" pid="3" name="KSOProductBuildVer">
    <vt:lpwstr>2052-12.1.0.15712</vt:lpwstr>
  </property>
</Properties>
</file>