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activeTab="3"/>
  </bookViews>
  <sheets>
    <sheet name="道路" sheetId="1" r:id="rId1"/>
    <sheet name="河道" sheetId="2" r:id="rId2"/>
    <sheet name="街道小游园绿化" sheetId="3" r:id="rId3"/>
    <sheet name="新增绿地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U1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文峰街道背街后巷含人行道，其他街道不含</t>
        </r>
      </text>
    </comment>
  </commentList>
</comments>
</file>

<file path=xl/sharedStrings.xml><?xml version="1.0" encoding="utf-8"?>
<sst xmlns="http://schemas.openxmlformats.org/spreadsheetml/2006/main" count="729" uniqueCount="376">
  <si>
    <t>序号</t>
  </si>
  <si>
    <t>街道</t>
  </si>
  <si>
    <t>路段名称</t>
  </si>
  <si>
    <t>起----止</t>
  </si>
  <si>
    <t>背街后巷道路</t>
  </si>
  <si>
    <t>主干道</t>
  </si>
  <si>
    <t>非车道</t>
  </si>
  <si>
    <t>人行道（至店面前）</t>
  </si>
  <si>
    <t>保洁边数</t>
  </si>
  <si>
    <t>道路性质</t>
  </si>
  <si>
    <t>道路等级</t>
  </si>
  <si>
    <t>道路长度</t>
  </si>
  <si>
    <t>道路面积</t>
  </si>
  <si>
    <t>人工保洁面积</t>
  </si>
  <si>
    <t>长度m</t>
  </si>
  <si>
    <t>宽度m</t>
  </si>
  <si>
    <t>面积㎡</t>
  </si>
  <si>
    <t>长度</t>
  </si>
  <si>
    <t>宽度</t>
  </si>
  <si>
    <t>面积</t>
  </si>
  <si>
    <t>陈桥街道</t>
  </si>
  <si>
    <t>1组中心路</t>
  </si>
  <si>
    <t>顾德泉家前-长泰路</t>
  </si>
  <si>
    <t>农路</t>
  </si>
  <si>
    <t>2组1支路</t>
  </si>
  <si>
    <t>诚志体训-河东北路</t>
  </si>
  <si>
    <t>河东北路</t>
  </si>
  <si>
    <t>诚志体训-河口村商品房</t>
  </si>
  <si>
    <t>3组支路</t>
  </si>
  <si>
    <t>堆场-永飞金属</t>
  </si>
  <si>
    <t>3组中心路</t>
  </si>
  <si>
    <t>三组桥西-宏华公司</t>
  </si>
  <si>
    <t>军华前路</t>
  </si>
  <si>
    <t>长泰路-宏华公司</t>
  </si>
  <si>
    <t>5组中心路</t>
  </si>
  <si>
    <t>军华公司-长泰路</t>
  </si>
  <si>
    <t>4组中心路</t>
  </si>
  <si>
    <t>长泰路-陆新明家前</t>
  </si>
  <si>
    <t>12组中心路</t>
  </si>
  <si>
    <t>11组中心路-城北大道</t>
  </si>
  <si>
    <t>12组支路</t>
  </si>
  <si>
    <t>卢永华-12组中心路</t>
  </si>
  <si>
    <t>卢连清-12组中心路</t>
  </si>
  <si>
    <t>朱明清-戴国华</t>
  </si>
  <si>
    <t>13组中心路</t>
  </si>
  <si>
    <t>12组中心路-204大道</t>
  </si>
  <si>
    <t>11组中心路</t>
  </si>
  <si>
    <t>204大道-陈有义家前</t>
  </si>
  <si>
    <t>25组中心路</t>
  </si>
  <si>
    <t>204大道-五里树村</t>
  </si>
  <si>
    <t>10组中心路</t>
  </si>
  <si>
    <t>树西路-204大道</t>
  </si>
  <si>
    <t>君尔纺织北到沈玉美家旁路</t>
  </si>
  <si>
    <t>君尔纺织-沈玉美家</t>
  </si>
  <si>
    <t>1组马辉彤家北边路</t>
  </si>
  <si>
    <t>1组垃圾房东-凌美娟家</t>
  </si>
  <si>
    <t>1组王汉泉家南河边路</t>
  </si>
  <si>
    <t>1组垃圾房西-童振林打鱼棚</t>
  </si>
  <si>
    <t>1组马达文屋后南北路</t>
  </si>
  <si>
    <t>黄志生-闻卫国</t>
  </si>
  <si>
    <t>1组高压线下路</t>
  </si>
  <si>
    <t>胡启林-马达文</t>
  </si>
  <si>
    <t>3组顾守圣家旁东西路</t>
  </si>
  <si>
    <t>1组河口桥-4组翔龙厂</t>
  </si>
  <si>
    <t>翔龙纸业东边南北路</t>
  </si>
  <si>
    <t>翔龙厂-1组垃圾房</t>
  </si>
  <si>
    <t>4组花淑芳家前南北路</t>
  </si>
  <si>
    <t>申秀英-何兰芬</t>
  </si>
  <si>
    <t>村部前东西路</t>
  </si>
  <si>
    <t>何兰芬-村部垃圾房东</t>
  </si>
  <si>
    <t>老集成中心路</t>
  </si>
  <si>
    <t>张美玉-申通机械</t>
  </si>
  <si>
    <t>邹玉建家后东西路</t>
  </si>
  <si>
    <t>邹玉建后-沈桂平家</t>
  </si>
  <si>
    <t>姚桂香家后南北路</t>
  </si>
  <si>
    <t>大灶鹅-姚建林</t>
  </si>
  <si>
    <t>陈小芹家后南北路</t>
  </si>
  <si>
    <t>陈小芹家-沈桂平家</t>
  </si>
  <si>
    <t>村部前南北贯通路</t>
  </si>
  <si>
    <t>云悦百货-曹三保</t>
  </si>
  <si>
    <t>吴汉清家前路</t>
  </si>
  <si>
    <t>吴汉清-九圩港路</t>
  </si>
  <si>
    <t>嘉杰电子北边路</t>
  </si>
  <si>
    <t>嘉杰电子-蛤蟆桥</t>
  </si>
  <si>
    <t>恩力能源南边路</t>
  </si>
  <si>
    <t>泰和桥-宝钢路</t>
  </si>
  <si>
    <t>17组陈斌家后南北路</t>
  </si>
  <si>
    <t>吉松明-陈丽后</t>
  </si>
  <si>
    <t>汤志明家后路</t>
  </si>
  <si>
    <t>汤志明-宝钢路</t>
  </si>
  <si>
    <t>瞿奎林家前路</t>
  </si>
  <si>
    <t>瞿奎林-李燕彬</t>
  </si>
  <si>
    <t>陈斌家前南边路</t>
  </si>
  <si>
    <t>陈斌-彦明家具</t>
  </si>
  <si>
    <t>钱文和家前路</t>
  </si>
  <si>
    <t>管道明-钱文和</t>
  </si>
  <si>
    <t>范炳泉家前路</t>
  </si>
  <si>
    <t>陈文彬-范炳泉</t>
  </si>
  <si>
    <t>管长兴东边路</t>
  </si>
  <si>
    <t>张金生-管长兴</t>
  </si>
  <si>
    <t>王沙锁家前路</t>
  </si>
  <si>
    <t>王沙锁-范志炎</t>
  </si>
  <si>
    <t>徐松胜前管夕山屋后路</t>
  </si>
  <si>
    <t>徐松胜-管夕山</t>
  </si>
  <si>
    <t>朱元元家前路</t>
  </si>
  <si>
    <t>管爱明-朱元元</t>
  </si>
  <si>
    <t>杨竹英家后南北路</t>
  </si>
  <si>
    <t>20组泵站-管军</t>
  </si>
  <si>
    <t>卫连山家后路</t>
  </si>
  <si>
    <t>马伯林-卫连山</t>
  </si>
  <si>
    <t>李国军家后路</t>
  </si>
  <si>
    <t>21组桥下-李国军家</t>
  </si>
  <si>
    <t>月河南边刘文平家旁路</t>
  </si>
  <si>
    <t>刘文平-天生路</t>
  </si>
  <si>
    <t>管建家前路</t>
  </si>
  <si>
    <t>管建-尹文明</t>
  </si>
  <si>
    <t>伯克莱</t>
  </si>
  <si>
    <t>1组戴鹏飞屋后-伯克莱化工厂</t>
  </si>
  <si>
    <t>一组沙锦云里路</t>
  </si>
  <si>
    <t>沙锦云屋前-李树清屋后</t>
  </si>
  <si>
    <t>一组吴增兴里路</t>
  </si>
  <si>
    <t>任玉平屋后-沈有明</t>
  </si>
  <si>
    <t>一组张文泉路段</t>
  </si>
  <si>
    <t>一组亭平路-8组树北中心路出口</t>
  </si>
  <si>
    <t>二组黄继路段</t>
  </si>
  <si>
    <t>2组便民桥-铁路涵洞西</t>
  </si>
  <si>
    <t>二组吴尧阶路段</t>
  </si>
  <si>
    <t>2组姚金华家-树北中心路涵洞</t>
  </si>
  <si>
    <t>二组黄继里路</t>
  </si>
  <si>
    <t>黄继屋东-朱梓炎屋前</t>
  </si>
  <si>
    <t>岸台路</t>
  </si>
  <si>
    <t>亭平路岸台路路口-铁路涵洞</t>
  </si>
  <si>
    <t>砖瓦厂路</t>
  </si>
  <si>
    <t>5组任丽云家-6组树北桥</t>
  </si>
  <si>
    <t>6组南北路</t>
  </si>
  <si>
    <t>树北中心路-5组搭界处</t>
  </si>
  <si>
    <t>6组杨汉炎路</t>
  </si>
  <si>
    <t>杨汉明-钱烨</t>
  </si>
  <si>
    <t>6组沈朝汉里路</t>
  </si>
  <si>
    <t>沈朝汉-钱德军</t>
  </si>
  <si>
    <t>七组单海如北道路</t>
  </si>
  <si>
    <t>单海如屋北-任德山房前</t>
  </si>
  <si>
    <t>七组亭平路东延段</t>
  </si>
  <si>
    <t>任新华屋前-许建英铁路涵洞</t>
  </si>
  <si>
    <t>8组钱振华向南路</t>
  </si>
  <si>
    <t>钱振华家-王柏华家</t>
  </si>
  <si>
    <t>8组钱振华向西路</t>
  </si>
  <si>
    <t>杨振华家-8组南北路</t>
  </si>
  <si>
    <t>8组陆惠清里路</t>
  </si>
  <si>
    <t>渠路</t>
  </si>
  <si>
    <t>九组祖师殿路</t>
  </si>
  <si>
    <t>九组祖师殿前路-袁德林屋北</t>
  </si>
  <si>
    <t>九组徐淑芳道路</t>
  </si>
  <si>
    <t>袁文茂屋前-徐淑芳（亭平路）路口</t>
  </si>
  <si>
    <t>10组团结河西南北路1</t>
  </si>
  <si>
    <t>五里树影剧院后的桥-10组徐鹤高房北</t>
  </si>
  <si>
    <t>10组团结河西南北路2</t>
  </si>
  <si>
    <t>10组徐天水房北-10组戴建新房南</t>
  </si>
  <si>
    <t>10组团结河西东西路</t>
  </si>
  <si>
    <t>戴建初-徐天水房西</t>
  </si>
  <si>
    <t>10组团结河东机耕路</t>
  </si>
  <si>
    <t>李树清房西-谢军华房前</t>
  </si>
  <si>
    <t>树北村团结河东南北路</t>
  </si>
  <si>
    <t>砖瓦厂路-亭平路</t>
  </si>
  <si>
    <t>18组主干道</t>
  </si>
  <si>
    <t>五里树大桥北亭平路-与树北村交界处</t>
  </si>
  <si>
    <t>18组组内路</t>
  </si>
  <si>
    <t>陈学珍家门口-王建林家门口</t>
  </si>
  <si>
    <t>王长余家门口-王志善家门口</t>
  </si>
  <si>
    <t>公墓周边</t>
  </si>
  <si>
    <t>五里树大桥东边-彦明公墓停车场</t>
  </si>
  <si>
    <t>公墓周边东西路</t>
  </si>
  <si>
    <t>公墓观音庙前-竖河桥</t>
  </si>
  <si>
    <t>14组主干道</t>
  </si>
  <si>
    <t>单家桥-集安路</t>
  </si>
  <si>
    <t>顾建家门口-集安路</t>
  </si>
  <si>
    <t>14组次干道</t>
  </si>
  <si>
    <t>严建平-司邢氏</t>
  </si>
  <si>
    <t>15组主干道</t>
  </si>
  <si>
    <t>朱桂芳家门口-周家小卖部</t>
  </si>
  <si>
    <t>沈海清家门口-周瑞华家门口</t>
  </si>
  <si>
    <t>5组支干道</t>
  </si>
  <si>
    <t>顾文林家-集安路</t>
  </si>
  <si>
    <t>4组主干道</t>
  </si>
  <si>
    <t>王泽林家-集安路</t>
  </si>
  <si>
    <t>4组支干道</t>
  </si>
  <si>
    <t>顾正修家-集安路</t>
  </si>
  <si>
    <t>5组主干道</t>
  </si>
  <si>
    <t>周建新-河口村交界口</t>
  </si>
  <si>
    <t>亭平路</t>
  </si>
  <si>
    <t>亭平路涵洞-幸福交界处桥头</t>
  </si>
  <si>
    <t>原15大队中心路</t>
  </si>
  <si>
    <t>树北桥-19组桥头</t>
  </si>
  <si>
    <t>沿团结河17大队中心路</t>
  </si>
  <si>
    <t>荣盛路-树北村10组</t>
  </si>
  <si>
    <t>孩儿桥中心路</t>
  </si>
  <si>
    <t>19组桥头-天生路</t>
  </si>
  <si>
    <t>育爱村23组</t>
  </si>
  <si>
    <t>树北中心路-育爱村23组</t>
  </si>
  <si>
    <t>204国道-团结河</t>
  </si>
  <si>
    <t>2组中心路</t>
  </si>
  <si>
    <t>环1组中心路</t>
  </si>
  <si>
    <t>204国道-1组周建兵、陈桂泉</t>
  </si>
  <si>
    <t>22组-8组路</t>
  </si>
  <si>
    <t>8组孙志华-22组刘宝祥</t>
  </si>
  <si>
    <t>20组-8组路</t>
  </si>
  <si>
    <t>金永坤-任志生-潘志华-凌佩荣</t>
  </si>
  <si>
    <t>5组6组南北中心路</t>
  </si>
  <si>
    <t>204国道-刘陈河</t>
  </si>
  <si>
    <t>5组6组东西中心路</t>
  </si>
  <si>
    <t>204国道-集安路阿尔法</t>
  </si>
  <si>
    <t>8组路</t>
  </si>
  <si>
    <t>树北中心路-余汉勇</t>
  </si>
  <si>
    <t>5组8组东西中心路</t>
  </si>
  <si>
    <t>5组李海会-8组华建春</t>
  </si>
  <si>
    <t>8组7组南北中心路</t>
  </si>
  <si>
    <t>树北中心路-阿尔法</t>
  </si>
  <si>
    <t>19组20组育爱小学周边路</t>
  </si>
  <si>
    <t>19组钱德祥-育爱小学-原20组邵学仁老房地</t>
  </si>
  <si>
    <t>9组11组东西中心路</t>
  </si>
  <si>
    <t>9组涵洞-11组邵秀华</t>
  </si>
  <si>
    <t>9组10组南北环路</t>
  </si>
  <si>
    <t>天生路9组入口-9组曹松德家后</t>
  </si>
  <si>
    <t>9组10组东西环路</t>
  </si>
  <si>
    <t>11组中心路邵美芳-前进河9组泵站桥</t>
  </si>
  <si>
    <t>长路村主干道</t>
  </si>
  <si>
    <t>城北大道-收费站</t>
  </si>
  <si>
    <t>长路村牌-沪陕高速</t>
  </si>
  <si>
    <t>长路村13路</t>
  </si>
  <si>
    <t>中心路-13组谢鹤松户</t>
  </si>
  <si>
    <t>长路村14路</t>
  </si>
  <si>
    <t>中心路-14组汤树华户</t>
  </si>
  <si>
    <t>中心路-14组胡正华户</t>
  </si>
  <si>
    <t>中心路-14组邵夕文户</t>
  </si>
  <si>
    <t>长路村15路</t>
  </si>
  <si>
    <t>中心路-15组王文优户</t>
  </si>
  <si>
    <t>15组陈见琪户-15组陈志贤户</t>
  </si>
  <si>
    <t>中心路-15组陈志斌户</t>
  </si>
  <si>
    <t>长路村16路</t>
  </si>
  <si>
    <t>中心路-16组秦锦熙户</t>
  </si>
  <si>
    <t>长路村17路</t>
  </si>
  <si>
    <t>舜杰电子厂-祥盛钣金厂</t>
  </si>
  <si>
    <t>中心路-17组邵锡和户</t>
  </si>
  <si>
    <t>长路村17、19路</t>
  </si>
  <si>
    <t>中心路-19组左明珍户</t>
  </si>
  <si>
    <t>褚桥路</t>
  </si>
  <si>
    <t>204国道-陈桥路</t>
  </si>
  <si>
    <t>河口南路</t>
  </si>
  <si>
    <t>204国道-褚桥路</t>
  </si>
  <si>
    <t>惠农路</t>
  </si>
  <si>
    <t>集慧路-集美路</t>
  </si>
  <si>
    <t>惠农路南延</t>
  </si>
  <si>
    <t>集美路-长泰路</t>
  </si>
  <si>
    <t>集秀路西延</t>
  </si>
  <si>
    <t>树西路-天生路</t>
  </si>
  <si>
    <t>集宁路</t>
  </si>
  <si>
    <t>204国道-树西路</t>
  </si>
  <si>
    <t>河道名称</t>
  </si>
  <si>
    <t>起点-止点</t>
  </si>
  <si>
    <t>长度（米）</t>
  </si>
  <si>
    <t>宽度（米）</t>
  </si>
  <si>
    <t>单侧河坡（1）双侧河坡（2）</t>
  </si>
  <si>
    <t>河面面积      （m2)</t>
  </si>
  <si>
    <t>保洁等级</t>
  </si>
  <si>
    <t>是否整治</t>
  </si>
  <si>
    <t>所在村/社区</t>
  </si>
  <si>
    <t>备注</t>
  </si>
  <si>
    <t>团结河</t>
  </si>
  <si>
    <t>九圩港—（树北村352米）—建业大桥—（育爱村274米）—老兽医站—（树北村1100米）—刘陈河—（五里树村3374米）—丰泰路</t>
  </si>
  <si>
    <t>是</t>
  </si>
  <si>
    <t>树北村、育爱村、五里树村</t>
  </si>
  <si>
    <t>刘陈河</t>
  </si>
  <si>
    <t>通扬运河—（集成村1300米）—孩儿桥港—（育爱村1400米）-老印染厂—（五里树村466米）—团结河—（树北村825米）—铁路</t>
  </si>
  <si>
    <t>集成村、育爱村、五里树村、树北村</t>
  </si>
  <si>
    <t>竖河</t>
  </si>
  <si>
    <t>团结河—（五里树村1500米）—中心河—（河口村1800米）—城北大道</t>
  </si>
  <si>
    <t>河口村、五里树村</t>
  </si>
  <si>
    <t>跃进河</t>
  </si>
  <si>
    <t>19组邵学文前-团结河</t>
  </si>
  <si>
    <t>育爱村</t>
  </si>
  <si>
    <t>前进河</t>
  </si>
  <si>
    <t>9组高速公路-刘陈河</t>
  </si>
  <si>
    <t>丰产河</t>
  </si>
  <si>
    <t>26组跃进河前-刘陈河</t>
  </si>
  <si>
    <t>中心河</t>
  </si>
  <si>
    <t>刘陈河-陈桥竖河段（东段）</t>
  </si>
  <si>
    <t>否</t>
  </si>
  <si>
    <t>五里树村</t>
  </si>
  <si>
    <t>孩儿桥河</t>
  </si>
  <si>
    <t>亚船-刘陈河</t>
  </si>
  <si>
    <t>集成村，育爱村</t>
  </si>
  <si>
    <t>翻身河</t>
  </si>
  <si>
    <t>陈斌西-通扬运河</t>
  </si>
  <si>
    <t>集成村</t>
  </si>
  <si>
    <t>月河</t>
  </si>
  <si>
    <t>王汉泉家-村部西</t>
  </si>
  <si>
    <t>王家桥港</t>
  </si>
  <si>
    <t>幸福-竖河</t>
  </si>
  <si>
    <t>河口，五里树村</t>
  </si>
  <si>
    <t>大寨河</t>
  </si>
  <si>
    <t>惠民路-刘陈河</t>
  </si>
  <si>
    <t>河口</t>
  </si>
  <si>
    <t>仓基坝河</t>
  </si>
  <si>
    <t>刘陈河-五里树公园</t>
  </si>
  <si>
    <t>仓基坝支河</t>
  </si>
  <si>
    <t>纬一路-仓基坝河</t>
  </si>
  <si>
    <t>五里树一河</t>
  </si>
  <si>
    <t>集美路-河口路</t>
  </si>
  <si>
    <t>五里树二河</t>
  </si>
  <si>
    <t>集美路-天和市场后河</t>
  </si>
  <si>
    <t>郭家桥港河</t>
  </si>
  <si>
    <t>通宁大道-幸福街道管园村村部</t>
  </si>
  <si>
    <t>长路村</t>
  </si>
  <si>
    <t>河口三组河</t>
  </si>
  <si>
    <t>刘陈河-幸福横河</t>
  </si>
  <si>
    <t>小游园及绿化名称</t>
  </si>
  <si>
    <t>地点</t>
  </si>
  <si>
    <t>面积
㎡</t>
  </si>
  <si>
    <t>类型</t>
  </si>
  <si>
    <t>文体广场</t>
  </si>
  <si>
    <t>集慧路，陈桥菜市场南侧</t>
  </si>
  <si>
    <t>小游园</t>
  </si>
  <si>
    <t>长泰路</t>
  </si>
  <si>
    <t>城北大道--九圩港大桥</t>
  </si>
  <si>
    <t>绿化带</t>
  </si>
  <si>
    <t>天和西侧路</t>
  </si>
  <si>
    <t>陈桥路——天和西门</t>
  </si>
  <si>
    <t>纬一路</t>
  </si>
  <si>
    <t>树西路-204国道</t>
  </si>
  <si>
    <t>小区周边绿化</t>
  </si>
  <si>
    <t>各小区周边</t>
  </si>
  <si>
    <t>新增绿地</t>
  </si>
  <si>
    <t>项目</t>
  </si>
  <si>
    <t>起点A</t>
  </si>
  <si>
    <t>终点B</t>
  </si>
  <si>
    <t>绿地养护等级（行道树按照一级）</t>
  </si>
  <si>
    <t>实际测绘/进场绿地面积(M2)</t>
  </si>
  <si>
    <t>五里树两侧地块</t>
  </si>
  <si>
    <t>唐树路与亭平路交叉口两侧</t>
  </si>
  <si>
    <t>三级</t>
  </si>
  <si>
    <t>巴安水务西侧绿地</t>
  </si>
  <si>
    <t>西至宝钢路，东至巴安水务围墙，北至长泰路</t>
  </si>
  <si>
    <t>二级</t>
  </si>
  <si>
    <t>204辅道东侧</t>
  </si>
  <si>
    <t>集安路</t>
  </si>
  <si>
    <t>宝钢路</t>
  </si>
  <si>
    <t>远洋船舶</t>
  </si>
  <si>
    <t>荣盛路</t>
  </si>
  <si>
    <t>通启高速防护林</t>
  </si>
  <si>
    <t>九圩港</t>
  </si>
  <si>
    <t>树西路</t>
  </si>
  <si>
    <t>集秀路</t>
  </si>
  <si>
    <t>大寨河）</t>
  </si>
  <si>
    <t>唐树路</t>
  </si>
  <si>
    <t>204国道</t>
  </si>
  <si>
    <t>陈桥佳苑南侧绿地</t>
  </si>
  <si>
    <t>陈桥佳苑小区南侧</t>
  </si>
  <si>
    <t>五里树公园</t>
  </si>
  <si>
    <t>集美路北陈桥路西惠民路东</t>
  </si>
  <si>
    <t>树西路绿化及周边七个地块</t>
  </si>
  <si>
    <t>集慧路</t>
  </si>
  <si>
    <t>204辅道</t>
  </si>
  <si>
    <t>陈桥收费站周边地块</t>
  </si>
  <si>
    <t>陈桥收费站周边，城北大道以北</t>
  </si>
  <si>
    <t>通宁大道西</t>
  </si>
  <si>
    <t>集美路</t>
  </si>
  <si>
    <t>城北大道</t>
  </si>
  <si>
    <t>河口路</t>
  </si>
  <si>
    <t>G204辅道</t>
  </si>
  <si>
    <t>陈桥路</t>
  </si>
  <si>
    <t>204国道沿线</t>
  </si>
  <si>
    <t>陈桥立交-九圩港大桥、唐闸钢厂周边绿化</t>
  </si>
  <si>
    <t>集美路东延</t>
  </si>
  <si>
    <t>陈桥路小区周边绿地</t>
  </si>
  <si>
    <t>陈桥路小区</t>
  </si>
  <si>
    <t>五里树公园（水面）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</si>
</sst>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6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0"/>
      <color theme="1"/>
      <name val="SimSun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sz val="10"/>
      <name val="SimSun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/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2" fillId="0" borderId="0"/>
    <xf numFmtId="0" fontId="32" fillId="0" borderId="0"/>
  </cellStyleXfs>
  <cellXfs count="40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9" fillId="0" borderId="4" xfId="49" applyFont="1" applyBorder="1" applyAlignment="1">
      <alignment horizontal="center" vertical="center" wrapText="1"/>
    </xf>
    <xf numFmtId="0" fontId="9" fillId="0" borderId="4" xfId="49" applyFont="1" applyBorder="1" applyAlignment="1">
      <alignment horizontal="center" vertical="center"/>
    </xf>
    <xf numFmtId="0" fontId="9" fillId="0" borderId="5" xfId="49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9" fillId="0" borderId="6" xfId="49" applyFont="1" applyBorder="1" applyAlignment="1">
      <alignment horizontal="center" vertical="center"/>
    </xf>
    <xf numFmtId="0" fontId="9" fillId="0" borderId="7" xfId="49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wrapText="1"/>
    </xf>
    <xf numFmtId="0" fontId="11" fillId="0" borderId="4" xfId="56" applyFont="1" applyBorder="1" applyAlignment="1">
      <alignment horizontal="center" vertical="center" wrapText="1"/>
    </xf>
    <xf numFmtId="0" fontId="11" fillId="0" borderId="4" xfId="57" applyFont="1" applyBorder="1" applyAlignment="1">
      <alignment horizontal="center" vertical="center" wrapText="1"/>
    </xf>
    <xf numFmtId="0" fontId="11" fillId="0" borderId="4" xfId="58" applyFont="1" applyBorder="1" applyAlignment="1">
      <alignment horizontal="center" vertical="center" wrapText="1"/>
    </xf>
    <xf numFmtId="0" fontId="10" fillId="0" borderId="4" xfId="58" applyFont="1" applyBorder="1" applyAlignment="1">
      <alignment horizontal="center" vertical="center" wrapText="1"/>
    </xf>
    <xf numFmtId="0" fontId="9" fillId="2" borderId="4" xfId="49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/>
    </xf>
    <xf numFmtId="0" fontId="11" fillId="0" borderId="4" xfId="50" applyFont="1" applyBorder="1" applyAlignment="1">
      <alignment horizontal="center" vertical="center"/>
    </xf>
    <xf numFmtId="0" fontId="11" fillId="0" borderId="4" xfId="51" applyFont="1" applyBorder="1" applyAlignment="1">
      <alignment horizontal="center" vertical="center" wrapText="1"/>
    </xf>
    <xf numFmtId="0" fontId="11" fillId="0" borderId="4" xfId="52" applyFont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" xfId="50"/>
    <cellStyle name="常规_农村集体资产与财务清查表格 2" xfId="51"/>
    <cellStyle name="常规 24" xfId="52"/>
    <cellStyle name="常规 3" xfId="53"/>
    <cellStyle name="常规 6" xfId="54"/>
    <cellStyle name="常规 4" xfId="55"/>
    <cellStyle name="常规_河道" xfId="56"/>
    <cellStyle name="常规 12" xfId="57"/>
    <cellStyle name="常规 27" xfId="58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8"/>
  <sheetViews>
    <sheetView workbookViewId="0">
      <selection activeCell="J10" sqref="J10"/>
    </sheetView>
  </sheetViews>
  <sheetFormatPr defaultColWidth="8.89814814814815" defaultRowHeight="14.4"/>
  <cols>
    <col min="1" max="1" width="6" customWidth="1"/>
    <col min="3" max="3" width="19.25" customWidth="1"/>
    <col min="4" max="4" width="23.3796296296296" customWidth="1"/>
    <col min="5" max="6" width="8.89814814814815" customWidth="1"/>
    <col min="7" max="7" width="7.12962962962963" customWidth="1"/>
    <col min="8" max="8" width="8.89814814814815" customWidth="1"/>
  </cols>
  <sheetData>
    <row r="1" spans="1:22">
      <c r="A1" s="17" t="s">
        <v>0</v>
      </c>
      <c r="B1" s="17" t="s">
        <v>1</v>
      </c>
      <c r="C1" s="18" t="s">
        <v>2</v>
      </c>
      <c r="D1" s="18" t="s">
        <v>3</v>
      </c>
      <c r="E1" s="17" t="s">
        <v>4</v>
      </c>
      <c r="F1" s="17"/>
      <c r="G1" s="17"/>
      <c r="H1" s="28" t="s">
        <v>5</v>
      </c>
      <c r="I1" s="28"/>
      <c r="J1" s="28"/>
      <c r="K1" s="28" t="s">
        <v>6</v>
      </c>
      <c r="L1" s="28"/>
      <c r="M1" s="28"/>
      <c r="N1" s="17" t="s">
        <v>7</v>
      </c>
      <c r="O1" s="17"/>
      <c r="P1" s="17"/>
      <c r="Q1" s="17" t="s">
        <v>8</v>
      </c>
      <c r="R1" s="17" t="s">
        <v>9</v>
      </c>
      <c r="S1" s="35" t="s">
        <v>10</v>
      </c>
      <c r="T1" s="35" t="s">
        <v>11</v>
      </c>
      <c r="U1" s="35" t="s">
        <v>12</v>
      </c>
      <c r="V1" s="35" t="s">
        <v>13</v>
      </c>
    </row>
    <row r="2" spans="1:22">
      <c r="A2" s="17"/>
      <c r="B2" s="17"/>
      <c r="C2" s="24"/>
      <c r="D2" s="18"/>
      <c r="E2" s="17"/>
      <c r="F2" s="17"/>
      <c r="G2" s="17"/>
      <c r="H2" s="28"/>
      <c r="I2" s="28"/>
      <c r="J2" s="28"/>
      <c r="K2" s="28"/>
      <c r="L2" s="28"/>
      <c r="M2" s="28"/>
      <c r="N2" s="17"/>
      <c r="O2" s="17"/>
      <c r="P2" s="17"/>
      <c r="Q2" s="17"/>
      <c r="R2" s="17"/>
      <c r="S2" s="35"/>
      <c r="T2" s="35"/>
      <c r="U2" s="35"/>
      <c r="V2" s="35"/>
    </row>
    <row r="3" spans="1:22">
      <c r="A3" s="17"/>
      <c r="B3" s="17"/>
      <c r="C3" s="24"/>
      <c r="D3" s="18"/>
      <c r="E3" s="17" t="s">
        <v>14</v>
      </c>
      <c r="F3" s="17" t="s">
        <v>15</v>
      </c>
      <c r="G3" s="17" t="s">
        <v>16</v>
      </c>
      <c r="H3" s="28" t="s">
        <v>17</v>
      </c>
      <c r="I3" s="28" t="s">
        <v>18</v>
      </c>
      <c r="J3" s="28" t="s">
        <v>19</v>
      </c>
      <c r="K3" s="28" t="s">
        <v>17</v>
      </c>
      <c r="L3" s="28" t="s">
        <v>18</v>
      </c>
      <c r="M3" s="28" t="s">
        <v>19</v>
      </c>
      <c r="N3" s="17" t="s">
        <v>14</v>
      </c>
      <c r="O3" s="17" t="s">
        <v>15</v>
      </c>
      <c r="P3" s="17" t="s">
        <v>16</v>
      </c>
      <c r="Q3" s="17"/>
      <c r="R3" s="17"/>
      <c r="S3" s="35"/>
      <c r="T3" s="35"/>
      <c r="U3" s="35"/>
      <c r="V3" s="35"/>
    </row>
    <row r="4" spans="1:22">
      <c r="A4" s="24">
        <v>1</v>
      </c>
      <c r="B4" s="24" t="s">
        <v>20</v>
      </c>
      <c r="C4" s="24" t="s">
        <v>21</v>
      </c>
      <c r="D4" s="24" t="s">
        <v>22</v>
      </c>
      <c r="E4" s="24">
        <v>1200</v>
      </c>
      <c r="F4" s="24">
        <v>4</v>
      </c>
      <c r="G4" s="24">
        <f t="shared" ref="G4:G67" si="0">E4*F4</f>
        <v>4800</v>
      </c>
      <c r="H4" s="36"/>
      <c r="I4" s="36"/>
      <c r="J4" s="36"/>
      <c r="K4" s="24"/>
      <c r="L4" s="24"/>
      <c r="M4" s="24"/>
      <c r="N4" s="24"/>
      <c r="O4" s="24"/>
      <c r="P4" s="24"/>
      <c r="Q4" s="24"/>
      <c r="R4" s="24" t="s">
        <v>23</v>
      </c>
      <c r="S4" s="24">
        <v>3</v>
      </c>
      <c r="T4" s="24">
        <f t="shared" ref="T4:T67" si="1">E4</f>
        <v>1200</v>
      </c>
      <c r="U4" s="24">
        <f t="shared" ref="U4:U67" si="2">G4+J4+M4+P4</f>
        <v>4800</v>
      </c>
      <c r="V4" s="24">
        <f t="shared" ref="V4:V67" si="3">G4*$F$2+M4*$M$2+P4*$P$2</f>
        <v>0</v>
      </c>
    </row>
    <row r="5" spans="1:22">
      <c r="A5" s="24">
        <v>2</v>
      </c>
      <c r="B5" s="24" t="s">
        <v>20</v>
      </c>
      <c r="C5" s="24" t="s">
        <v>24</v>
      </c>
      <c r="D5" s="24" t="s">
        <v>25</v>
      </c>
      <c r="E5" s="24">
        <v>500</v>
      </c>
      <c r="F5" s="24">
        <v>4</v>
      </c>
      <c r="G5" s="24">
        <f t="shared" si="0"/>
        <v>2000</v>
      </c>
      <c r="H5" s="36"/>
      <c r="I5" s="36"/>
      <c r="J5" s="36"/>
      <c r="K5" s="24"/>
      <c r="L5" s="24"/>
      <c r="M5" s="24"/>
      <c r="N5" s="24"/>
      <c r="O5" s="24"/>
      <c r="P5" s="24"/>
      <c r="Q5" s="24"/>
      <c r="R5" s="24" t="s">
        <v>23</v>
      </c>
      <c r="S5" s="24">
        <v>3</v>
      </c>
      <c r="T5" s="24">
        <f t="shared" si="1"/>
        <v>500</v>
      </c>
      <c r="U5" s="24">
        <f t="shared" si="2"/>
        <v>2000</v>
      </c>
      <c r="V5" s="24">
        <f t="shared" si="3"/>
        <v>0</v>
      </c>
    </row>
    <row r="6" spans="1:22">
      <c r="A6" s="24">
        <v>3</v>
      </c>
      <c r="B6" s="24" t="s">
        <v>20</v>
      </c>
      <c r="C6" s="24" t="s">
        <v>26</v>
      </c>
      <c r="D6" s="24" t="s">
        <v>27</v>
      </c>
      <c r="E6" s="24">
        <v>800</v>
      </c>
      <c r="F6" s="24">
        <v>4</v>
      </c>
      <c r="G6" s="24">
        <f t="shared" si="0"/>
        <v>3200</v>
      </c>
      <c r="H6" s="36"/>
      <c r="I6" s="36"/>
      <c r="J6" s="36"/>
      <c r="K6" s="24"/>
      <c r="L6" s="24"/>
      <c r="M6" s="24"/>
      <c r="N6" s="24"/>
      <c r="O6" s="24"/>
      <c r="P6" s="24"/>
      <c r="Q6" s="24"/>
      <c r="R6" s="24" t="s">
        <v>23</v>
      </c>
      <c r="S6" s="24">
        <v>3</v>
      </c>
      <c r="T6" s="24">
        <f t="shared" si="1"/>
        <v>800</v>
      </c>
      <c r="U6" s="24">
        <f t="shared" si="2"/>
        <v>3200</v>
      </c>
      <c r="V6" s="24">
        <f t="shared" si="3"/>
        <v>0</v>
      </c>
    </row>
    <row r="7" spans="1:22">
      <c r="A7" s="24">
        <v>4</v>
      </c>
      <c r="B7" s="24" t="s">
        <v>20</v>
      </c>
      <c r="C7" s="24" t="s">
        <v>28</v>
      </c>
      <c r="D7" s="24" t="s">
        <v>29</v>
      </c>
      <c r="E7" s="24">
        <v>400</v>
      </c>
      <c r="F7" s="24">
        <v>4</v>
      </c>
      <c r="G7" s="24">
        <f t="shared" si="0"/>
        <v>1600</v>
      </c>
      <c r="H7" s="36"/>
      <c r="I7" s="36"/>
      <c r="J7" s="36"/>
      <c r="K7" s="24"/>
      <c r="L7" s="24"/>
      <c r="M7" s="24"/>
      <c r="N7" s="24"/>
      <c r="O7" s="24"/>
      <c r="P7" s="24"/>
      <c r="Q7" s="24"/>
      <c r="R7" s="24" t="s">
        <v>23</v>
      </c>
      <c r="S7" s="24">
        <v>3</v>
      </c>
      <c r="T7" s="24">
        <f t="shared" si="1"/>
        <v>400</v>
      </c>
      <c r="U7" s="24">
        <f t="shared" si="2"/>
        <v>1600</v>
      </c>
      <c r="V7" s="24">
        <f t="shared" si="3"/>
        <v>0</v>
      </c>
    </row>
    <row r="8" spans="1:22">
      <c r="A8" s="24">
        <v>5</v>
      </c>
      <c r="B8" s="24" t="s">
        <v>20</v>
      </c>
      <c r="C8" s="24" t="s">
        <v>30</v>
      </c>
      <c r="D8" s="24" t="s">
        <v>31</v>
      </c>
      <c r="E8" s="24">
        <v>700</v>
      </c>
      <c r="F8" s="24">
        <v>4</v>
      </c>
      <c r="G8" s="24">
        <f t="shared" si="0"/>
        <v>2800</v>
      </c>
      <c r="H8" s="36"/>
      <c r="I8" s="36"/>
      <c r="J8" s="36"/>
      <c r="K8" s="24"/>
      <c r="L8" s="24"/>
      <c r="M8" s="24"/>
      <c r="N8" s="24"/>
      <c r="O8" s="24"/>
      <c r="P8" s="24"/>
      <c r="Q8" s="24"/>
      <c r="R8" s="24" t="s">
        <v>23</v>
      </c>
      <c r="S8" s="24">
        <v>3</v>
      </c>
      <c r="T8" s="24">
        <f t="shared" si="1"/>
        <v>700</v>
      </c>
      <c r="U8" s="24">
        <f t="shared" si="2"/>
        <v>2800</v>
      </c>
      <c r="V8" s="24">
        <f t="shared" si="3"/>
        <v>0</v>
      </c>
    </row>
    <row r="9" spans="1:22">
      <c r="A9" s="24">
        <v>6</v>
      </c>
      <c r="B9" s="24" t="s">
        <v>20</v>
      </c>
      <c r="C9" s="24" t="s">
        <v>32</v>
      </c>
      <c r="D9" s="24" t="s">
        <v>33</v>
      </c>
      <c r="E9" s="24">
        <v>700</v>
      </c>
      <c r="F9" s="24">
        <v>4</v>
      </c>
      <c r="G9" s="24">
        <f t="shared" si="0"/>
        <v>2800</v>
      </c>
      <c r="H9" s="36"/>
      <c r="I9" s="36"/>
      <c r="J9" s="36"/>
      <c r="K9" s="24"/>
      <c r="L9" s="24"/>
      <c r="M9" s="24"/>
      <c r="N9" s="24"/>
      <c r="O9" s="24"/>
      <c r="P9" s="24"/>
      <c r="Q9" s="24"/>
      <c r="R9" s="24" t="s">
        <v>23</v>
      </c>
      <c r="S9" s="24">
        <v>3</v>
      </c>
      <c r="T9" s="24">
        <f t="shared" si="1"/>
        <v>700</v>
      </c>
      <c r="U9" s="24">
        <f t="shared" si="2"/>
        <v>2800</v>
      </c>
      <c r="V9" s="24">
        <f t="shared" si="3"/>
        <v>0</v>
      </c>
    </row>
    <row r="10" spans="1:22">
      <c r="A10" s="24">
        <v>7</v>
      </c>
      <c r="B10" s="24" t="s">
        <v>20</v>
      </c>
      <c r="C10" s="24" t="s">
        <v>34</v>
      </c>
      <c r="D10" s="24" t="s">
        <v>35</v>
      </c>
      <c r="E10" s="24">
        <v>300</v>
      </c>
      <c r="F10" s="24">
        <v>4</v>
      </c>
      <c r="G10" s="24">
        <f t="shared" si="0"/>
        <v>1200</v>
      </c>
      <c r="H10" s="36"/>
      <c r="I10" s="36"/>
      <c r="J10" s="36"/>
      <c r="K10" s="24"/>
      <c r="L10" s="24"/>
      <c r="M10" s="24"/>
      <c r="N10" s="24"/>
      <c r="O10" s="24"/>
      <c r="P10" s="24"/>
      <c r="Q10" s="24"/>
      <c r="R10" s="24" t="s">
        <v>23</v>
      </c>
      <c r="S10" s="24">
        <v>3</v>
      </c>
      <c r="T10" s="24">
        <f t="shared" si="1"/>
        <v>300</v>
      </c>
      <c r="U10" s="24">
        <f t="shared" si="2"/>
        <v>1200</v>
      </c>
      <c r="V10" s="24">
        <f t="shared" si="3"/>
        <v>0</v>
      </c>
    </row>
    <row r="11" spans="1:22">
      <c r="A11" s="24">
        <v>8</v>
      </c>
      <c r="B11" s="24" t="s">
        <v>20</v>
      </c>
      <c r="C11" s="24" t="s">
        <v>36</v>
      </c>
      <c r="D11" s="24" t="s">
        <v>37</v>
      </c>
      <c r="E11" s="24">
        <v>300</v>
      </c>
      <c r="F11" s="24">
        <v>4</v>
      </c>
      <c r="G11" s="24">
        <f t="shared" si="0"/>
        <v>1200</v>
      </c>
      <c r="H11" s="36"/>
      <c r="I11" s="36"/>
      <c r="J11" s="36"/>
      <c r="K11" s="24"/>
      <c r="L11" s="24"/>
      <c r="M11" s="24"/>
      <c r="N11" s="24"/>
      <c r="O11" s="24"/>
      <c r="P11" s="24"/>
      <c r="Q11" s="24"/>
      <c r="R11" s="24" t="s">
        <v>23</v>
      </c>
      <c r="S11" s="24">
        <v>3</v>
      </c>
      <c r="T11" s="24">
        <f t="shared" si="1"/>
        <v>300</v>
      </c>
      <c r="U11" s="24">
        <f t="shared" si="2"/>
        <v>1200</v>
      </c>
      <c r="V11" s="24">
        <f t="shared" si="3"/>
        <v>0</v>
      </c>
    </row>
    <row r="12" spans="1:22">
      <c r="A12" s="24">
        <v>9</v>
      </c>
      <c r="B12" s="24" t="s">
        <v>20</v>
      </c>
      <c r="C12" s="24" t="s">
        <v>38</v>
      </c>
      <c r="D12" s="24" t="s">
        <v>39</v>
      </c>
      <c r="E12" s="24">
        <v>700</v>
      </c>
      <c r="F12" s="24">
        <v>4</v>
      </c>
      <c r="G12" s="24">
        <f t="shared" si="0"/>
        <v>2800</v>
      </c>
      <c r="H12" s="36"/>
      <c r="I12" s="36"/>
      <c r="J12" s="36"/>
      <c r="K12" s="24"/>
      <c r="L12" s="24"/>
      <c r="M12" s="24"/>
      <c r="N12" s="24"/>
      <c r="O12" s="24"/>
      <c r="P12" s="24"/>
      <c r="Q12" s="24"/>
      <c r="R12" s="24" t="s">
        <v>23</v>
      </c>
      <c r="S12" s="24">
        <v>3</v>
      </c>
      <c r="T12" s="24">
        <f t="shared" si="1"/>
        <v>700</v>
      </c>
      <c r="U12" s="24">
        <f t="shared" si="2"/>
        <v>2800</v>
      </c>
      <c r="V12" s="24">
        <f t="shared" si="3"/>
        <v>0</v>
      </c>
    </row>
    <row r="13" spans="1:22">
      <c r="A13" s="24">
        <v>10</v>
      </c>
      <c r="B13" s="24" t="s">
        <v>20</v>
      </c>
      <c r="C13" s="24" t="s">
        <v>40</v>
      </c>
      <c r="D13" s="24" t="s">
        <v>41</v>
      </c>
      <c r="E13" s="24">
        <v>400</v>
      </c>
      <c r="F13" s="24">
        <v>4</v>
      </c>
      <c r="G13" s="24">
        <f t="shared" si="0"/>
        <v>1600</v>
      </c>
      <c r="H13" s="36"/>
      <c r="I13" s="36"/>
      <c r="J13" s="36"/>
      <c r="K13" s="24"/>
      <c r="L13" s="24"/>
      <c r="M13" s="24"/>
      <c r="N13" s="24"/>
      <c r="O13" s="24"/>
      <c r="P13" s="24"/>
      <c r="Q13" s="24"/>
      <c r="R13" s="24" t="s">
        <v>23</v>
      </c>
      <c r="S13" s="24">
        <v>3</v>
      </c>
      <c r="T13" s="24">
        <f t="shared" si="1"/>
        <v>400</v>
      </c>
      <c r="U13" s="24">
        <f t="shared" si="2"/>
        <v>1600</v>
      </c>
      <c r="V13" s="24">
        <f t="shared" si="3"/>
        <v>0</v>
      </c>
    </row>
    <row r="14" spans="1:22">
      <c r="A14" s="24">
        <v>11</v>
      </c>
      <c r="B14" s="24" t="s">
        <v>20</v>
      </c>
      <c r="C14" s="24" t="s">
        <v>40</v>
      </c>
      <c r="D14" s="24" t="s">
        <v>42</v>
      </c>
      <c r="E14" s="24">
        <v>300</v>
      </c>
      <c r="F14" s="24">
        <v>4</v>
      </c>
      <c r="G14" s="24">
        <f t="shared" si="0"/>
        <v>1200</v>
      </c>
      <c r="H14" s="36"/>
      <c r="I14" s="36"/>
      <c r="J14" s="36"/>
      <c r="K14" s="24"/>
      <c r="L14" s="24"/>
      <c r="M14" s="24"/>
      <c r="N14" s="24"/>
      <c r="O14" s="24"/>
      <c r="P14" s="24"/>
      <c r="Q14" s="24"/>
      <c r="R14" s="24" t="s">
        <v>23</v>
      </c>
      <c r="S14" s="24">
        <v>3</v>
      </c>
      <c r="T14" s="24">
        <f t="shared" si="1"/>
        <v>300</v>
      </c>
      <c r="U14" s="24">
        <f t="shared" si="2"/>
        <v>1200</v>
      </c>
      <c r="V14" s="24">
        <f t="shared" si="3"/>
        <v>0</v>
      </c>
    </row>
    <row r="15" spans="1:22">
      <c r="A15" s="24">
        <v>12</v>
      </c>
      <c r="B15" s="24" t="s">
        <v>20</v>
      </c>
      <c r="C15" s="24" t="s">
        <v>40</v>
      </c>
      <c r="D15" s="24" t="s">
        <v>43</v>
      </c>
      <c r="E15" s="24">
        <v>200</v>
      </c>
      <c r="F15" s="24">
        <v>4</v>
      </c>
      <c r="G15" s="24">
        <f t="shared" si="0"/>
        <v>800</v>
      </c>
      <c r="H15" s="36"/>
      <c r="I15" s="36"/>
      <c r="J15" s="36"/>
      <c r="K15" s="24"/>
      <c r="L15" s="24"/>
      <c r="M15" s="24"/>
      <c r="N15" s="24"/>
      <c r="O15" s="24"/>
      <c r="P15" s="24"/>
      <c r="Q15" s="24"/>
      <c r="R15" s="24" t="s">
        <v>23</v>
      </c>
      <c r="S15" s="24">
        <v>3</v>
      </c>
      <c r="T15" s="24">
        <f t="shared" si="1"/>
        <v>200</v>
      </c>
      <c r="U15" s="24">
        <f t="shared" si="2"/>
        <v>800</v>
      </c>
      <c r="V15" s="24">
        <f t="shared" si="3"/>
        <v>0</v>
      </c>
    </row>
    <row r="16" spans="1:22">
      <c r="A16" s="24">
        <v>13</v>
      </c>
      <c r="B16" s="24" t="s">
        <v>20</v>
      </c>
      <c r="C16" s="24" t="s">
        <v>44</v>
      </c>
      <c r="D16" s="24" t="s">
        <v>45</v>
      </c>
      <c r="E16" s="24">
        <v>400</v>
      </c>
      <c r="F16" s="24">
        <v>4</v>
      </c>
      <c r="G16" s="24">
        <f t="shared" si="0"/>
        <v>1600</v>
      </c>
      <c r="H16" s="36"/>
      <c r="I16" s="36"/>
      <c r="J16" s="36"/>
      <c r="K16" s="24"/>
      <c r="L16" s="24"/>
      <c r="M16" s="24"/>
      <c r="N16" s="24"/>
      <c r="O16" s="24"/>
      <c r="P16" s="24"/>
      <c r="Q16" s="24"/>
      <c r="R16" s="24" t="s">
        <v>23</v>
      </c>
      <c r="S16" s="24">
        <v>3</v>
      </c>
      <c r="T16" s="24">
        <f t="shared" si="1"/>
        <v>400</v>
      </c>
      <c r="U16" s="24">
        <f t="shared" si="2"/>
        <v>1600</v>
      </c>
      <c r="V16" s="24">
        <f t="shared" si="3"/>
        <v>0</v>
      </c>
    </row>
    <row r="17" spans="1:22">
      <c r="A17" s="24">
        <v>14</v>
      </c>
      <c r="B17" s="24" t="s">
        <v>20</v>
      </c>
      <c r="C17" s="24" t="s">
        <v>46</v>
      </c>
      <c r="D17" s="24" t="s">
        <v>47</v>
      </c>
      <c r="E17" s="24">
        <v>400</v>
      </c>
      <c r="F17" s="24">
        <v>4</v>
      </c>
      <c r="G17" s="24">
        <f t="shared" si="0"/>
        <v>1600</v>
      </c>
      <c r="H17" s="36"/>
      <c r="I17" s="36"/>
      <c r="J17" s="36"/>
      <c r="K17" s="24"/>
      <c r="L17" s="24"/>
      <c r="M17" s="24"/>
      <c r="N17" s="24"/>
      <c r="O17" s="24"/>
      <c r="P17" s="24"/>
      <c r="Q17" s="24"/>
      <c r="R17" s="24" t="s">
        <v>23</v>
      </c>
      <c r="S17" s="24">
        <v>3</v>
      </c>
      <c r="T17" s="24">
        <f t="shared" si="1"/>
        <v>400</v>
      </c>
      <c r="U17" s="24">
        <f t="shared" si="2"/>
        <v>1600</v>
      </c>
      <c r="V17" s="24">
        <f t="shared" si="3"/>
        <v>0</v>
      </c>
    </row>
    <row r="18" spans="1:22">
      <c r="A18" s="24">
        <v>15</v>
      </c>
      <c r="B18" s="24" t="s">
        <v>20</v>
      </c>
      <c r="C18" s="24" t="s">
        <v>48</v>
      </c>
      <c r="D18" s="24" t="s">
        <v>49</v>
      </c>
      <c r="E18" s="24">
        <v>600</v>
      </c>
      <c r="F18" s="24">
        <v>4</v>
      </c>
      <c r="G18" s="24">
        <f t="shared" si="0"/>
        <v>2400</v>
      </c>
      <c r="H18" s="36"/>
      <c r="I18" s="36"/>
      <c r="J18" s="36"/>
      <c r="K18" s="24"/>
      <c r="L18" s="24"/>
      <c r="M18" s="24"/>
      <c r="N18" s="24"/>
      <c r="O18" s="24"/>
      <c r="P18" s="24"/>
      <c r="Q18" s="24"/>
      <c r="R18" s="24" t="s">
        <v>23</v>
      </c>
      <c r="S18" s="24">
        <v>3</v>
      </c>
      <c r="T18" s="24">
        <f t="shared" si="1"/>
        <v>600</v>
      </c>
      <c r="U18" s="24">
        <f t="shared" si="2"/>
        <v>2400</v>
      </c>
      <c r="V18" s="24">
        <f t="shared" si="3"/>
        <v>0</v>
      </c>
    </row>
    <row r="19" spans="1:22">
      <c r="A19" s="24">
        <v>16</v>
      </c>
      <c r="B19" s="24" t="s">
        <v>20</v>
      </c>
      <c r="C19" s="24" t="s">
        <v>50</v>
      </c>
      <c r="D19" s="24" t="s">
        <v>51</v>
      </c>
      <c r="E19" s="24">
        <v>2200</v>
      </c>
      <c r="F19" s="24">
        <v>4</v>
      </c>
      <c r="G19" s="24">
        <f t="shared" si="0"/>
        <v>8800</v>
      </c>
      <c r="H19" s="36"/>
      <c r="I19" s="36"/>
      <c r="J19" s="36"/>
      <c r="K19" s="24"/>
      <c r="L19" s="24"/>
      <c r="M19" s="24"/>
      <c r="N19" s="24"/>
      <c r="O19" s="24"/>
      <c r="P19" s="24"/>
      <c r="Q19" s="24"/>
      <c r="R19" s="24" t="s">
        <v>23</v>
      </c>
      <c r="S19" s="24">
        <v>3</v>
      </c>
      <c r="T19" s="24">
        <f t="shared" si="1"/>
        <v>2200</v>
      </c>
      <c r="U19" s="24">
        <f t="shared" si="2"/>
        <v>8800</v>
      </c>
      <c r="V19" s="24">
        <f t="shared" si="3"/>
        <v>0</v>
      </c>
    </row>
    <row r="20" spans="1:22">
      <c r="A20" s="24">
        <v>17</v>
      </c>
      <c r="B20" s="24" t="s">
        <v>20</v>
      </c>
      <c r="C20" s="24" t="s">
        <v>52</v>
      </c>
      <c r="D20" s="24" t="s">
        <v>53</v>
      </c>
      <c r="E20" s="24">
        <v>395</v>
      </c>
      <c r="F20" s="24">
        <v>4</v>
      </c>
      <c r="G20" s="24">
        <f t="shared" si="0"/>
        <v>1580</v>
      </c>
      <c r="H20" s="36"/>
      <c r="I20" s="36"/>
      <c r="J20" s="36"/>
      <c r="K20" s="24"/>
      <c r="L20" s="24"/>
      <c r="M20" s="24"/>
      <c r="N20" s="24"/>
      <c r="O20" s="24"/>
      <c r="P20" s="24"/>
      <c r="Q20" s="24"/>
      <c r="R20" s="24" t="s">
        <v>23</v>
      </c>
      <c r="S20" s="24">
        <v>3</v>
      </c>
      <c r="T20" s="24">
        <f t="shared" si="1"/>
        <v>395</v>
      </c>
      <c r="U20" s="24">
        <f t="shared" si="2"/>
        <v>1580</v>
      </c>
      <c r="V20" s="24">
        <f t="shared" si="3"/>
        <v>0</v>
      </c>
    </row>
    <row r="21" spans="1:22">
      <c r="A21" s="24">
        <v>18</v>
      </c>
      <c r="B21" s="24" t="s">
        <v>20</v>
      </c>
      <c r="C21" s="24" t="s">
        <v>54</v>
      </c>
      <c r="D21" s="24" t="s">
        <v>55</v>
      </c>
      <c r="E21" s="24">
        <v>396</v>
      </c>
      <c r="F21" s="24">
        <v>4</v>
      </c>
      <c r="G21" s="24">
        <f t="shared" si="0"/>
        <v>1584</v>
      </c>
      <c r="H21" s="36"/>
      <c r="I21" s="36"/>
      <c r="J21" s="36"/>
      <c r="K21" s="24"/>
      <c r="L21" s="24"/>
      <c r="M21" s="24"/>
      <c r="N21" s="24"/>
      <c r="O21" s="24"/>
      <c r="P21" s="24"/>
      <c r="Q21" s="24"/>
      <c r="R21" s="24" t="s">
        <v>23</v>
      </c>
      <c r="S21" s="24">
        <v>3</v>
      </c>
      <c r="T21" s="24">
        <f t="shared" si="1"/>
        <v>396</v>
      </c>
      <c r="U21" s="24">
        <f t="shared" si="2"/>
        <v>1584</v>
      </c>
      <c r="V21" s="24">
        <f t="shared" si="3"/>
        <v>0</v>
      </c>
    </row>
    <row r="22" spans="1:22">
      <c r="A22" s="24">
        <v>19</v>
      </c>
      <c r="B22" s="24" t="s">
        <v>20</v>
      </c>
      <c r="C22" s="24" t="s">
        <v>56</v>
      </c>
      <c r="D22" s="24" t="s">
        <v>57</v>
      </c>
      <c r="E22" s="24">
        <v>661</v>
      </c>
      <c r="F22" s="24">
        <v>4</v>
      </c>
      <c r="G22" s="24">
        <f t="shared" si="0"/>
        <v>2644</v>
      </c>
      <c r="H22" s="36"/>
      <c r="I22" s="36"/>
      <c r="J22" s="36"/>
      <c r="K22" s="24"/>
      <c r="L22" s="24"/>
      <c r="M22" s="24"/>
      <c r="N22" s="24"/>
      <c r="O22" s="24"/>
      <c r="P22" s="24"/>
      <c r="Q22" s="24"/>
      <c r="R22" s="24" t="s">
        <v>23</v>
      </c>
      <c r="S22" s="24">
        <v>3</v>
      </c>
      <c r="T22" s="24">
        <f t="shared" si="1"/>
        <v>661</v>
      </c>
      <c r="U22" s="24">
        <f t="shared" si="2"/>
        <v>2644</v>
      </c>
      <c r="V22" s="24">
        <f t="shared" si="3"/>
        <v>0</v>
      </c>
    </row>
    <row r="23" spans="1:22">
      <c r="A23" s="24">
        <v>20</v>
      </c>
      <c r="B23" s="24" t="s">
        <v>20</v>
      </c>
      <c r="C23" s="24" t="s">
        <v>58</v>
      </c>
      <c r="D23" s="24" t="s">
        <v>59</v>
      </c>
      <c r="E23" s="24">
        <v>208</v>
      </c>
      <c r="F23" s="24">
        <v>4</v>
      </c>
      <c r="G23" s="24">
        <f t="shared" si="0"/>
        <v>832</v>
      </c>
      <c r="H23" s="36"/>
      <c r="I23" s="36"/>
      <c r="J23" s="36"/>
      <c r="K23" s="24"/>
      <c r="L23" s="24"/>
      <c r="M23" s="24"/>
      <c r="N23" s="24"/>
      <c r="O23" s="24"/>
      <c r="P23" s="24"/>
      <c r="Q23" s="24"/>
      <c r="R23" s="24" t="s">
        <v>23</v>
      </c>
      <c r="S23" s="24">
        <v>3</v>
      </c>
      <c r="T23" s="24">
        <f t="shared" si="1"/>
        <v>208</v>
      </c>
      <c r="U23" s="24">
        <f t="shared" si="2"/>
        <v>832</v>
      </c>
      <c r="V23" s="24">
        <f t="shared" si="3"/>
        <v>0</v>
      </c>
    </row>
    <row r="24" spans="1:22">
      <c r="A24" s="24">
        <v>21</v>
      </c>
      <c r="B24" s="24" t="s">
        <v>20</v>
      </c>
      <c r="C24" s="24" t="s">
        <v>60</v>
      </c>
      <c r="D24" s="24" t="s">
        <v>61</v>
      </c>
      <c r="E24" s="24">
        <v>357</v>
      </c>
      <c r="F24" s="24">
        <v>4</v>
      </c>
      <c r="G24" s="24">
        <f t="shared" si="0"/>
        <v>1428</v>
      </c>
      <c r="H24" s="36"/>
      <c r="I24" s="36"/>
      <c r="J24" s="36"/>
      <c r="K24" s="24"/>
      <c r="L24" s="24"/>
      <c r="M24" s="24"/>
      <c r="N24" s="24"/>
      <c r="O24" s="24"/>
      <c r="P24" s="24"/>
      <c r="Q24" s="24"/>
      <c r="R24" s="24" t="s">
        <v>23</v>
      </c>
      <c r="S24" s="24">
        <v>3</v>
      </c>
      <c r="T24" s="24">
        <f t="shared" si="1"/>
        <v>357</v>
      </c>
      <c r="U24" s="24">
        <f t="shared" si="2"/>
        <v>1428</v>
      </c>
      <c r="V24" s="24">
        <f t="shared" si="3"/>
        <v>0</v>
      </c>
    </row>
    <row r="25" spans="1:22">
      <c r="A25" s="24">
        <v>22</v>
      </c>
      <c r="B25" s="24" t="s">
        <v>20</v>
      </c>
      <c r="C25" s="24" t="s">
        <v>62</v>
      </c>
      <c r="D25" s="24" t="s">
        <v>63</v>
      </c>
      <c r="E25" s="24">
        <v>540</v>
      </c>
      <c r="F25" s="24">
        <v>4</v>
      </c>
      <c r="G25" s="24">
        <f t="shared" si="0"/>
        <v>2160</v>
      </c>
      <c r="H25" s="36"/>
      <c r="I25" s="36"/>
      <c r="J25" s="36"/>
      <c r="K25" s="24"/>
      <c r="L25" s="24"/>
      <c r="M25" s="24"/>
      <c r="N25" s="24"/>
      <c r="O25" s="24"/>
      <c r="P25" s="24"/>
      <c r="Q25" s="24"/>
      <c r="R25" s="24" t="s">
        <v>23</v>
      </c>
      <c r="S25" s="24">
        <v>3</v>
      </c>
      <c r="T25" s="24">
        <f t="shared" si="1"/>
        <v>540</v>
      </c>
      <c r="U25" s="24">
        <f t="shared" si="2"/>
        <v>2160</v>
      </c>
      <c r="V25" s="24">
        <f t="shared" si="3"/>
        <v>0</v>
      </c>
    </row>
    <row r="26" spans="1:22">
      <c r="A26" s="24">
        <v>23</v>
      </c>
      <c r="B26" s="24" t="s">
        <v>20</v>
      </c>
      <c r="C26" s="24" t="s">
        <v>64</v>
      </c>
      <c r="D26" s="24" t="s">
        <v>65</v>
      </c>
      <c r="E26" s="24">
        <v>424</v>
      </c>
      <c r="F26" s="24">
        <v>4</v>
      </c>
      <c r="G26" s="24">
        <f t="shared" si="0"/>
        <v>1696</v>
      </c>
      <c r="H26" s="36"/>
      <c r="I26" s="36"/>
      <c r="J26" s="36"/>
      <c r="K26" s="24"/>
      <c r="L26" s="24"/>
      <c r="M26" s="24"/>
      <c r="N26" s="24"/>
      <c r="O26" s="24"/>
      <c r="P26" s="24"/>
      <c r="Q26" s="24"/>
      <c r="R26" s="24" t="s">
        <v>23</v>
      </c>
      <c r="S26" s="24">
        <v>3</v>
      </c>
      <c r="T26" s="24">
        <f t="shared" si="1"/>
        <v>424</v>
      </c>
      <c r="U26" s="24">
        <f t="shared" si="2"/>
        <v>1696</v>
      </c>
      <c r="V26" s="24">
        <f t="shared" si="3"/>
        <v>0</v>
      </c>
    </row>
    <row r="27" spans="1:22">
      <c r="A27" s="24">
        <v>24</v>
      </c>
      <c r="B27" s="24" t="s">
        <v>20</v>
      </c>
      <c r="C27" s="24" t="s">
        <v>66</v>
      </c>
      <c r="D27" s="24" t="s">
        <v>67</v>
      </c>
      <c r="E27" s="24">
        <v>382</v>
      </c>
      <c r="F27" s="24">
        <v>4</v>
      </c>
      <c r="G27" s="24">
        <f t="shared" si="0"/>
        <v>1528</v>
      </c>
      <c r="H27" s="36"/>
      <c r="I27" s="36"/>
      <c r="J27" s="36"/>
      <c r="K27" s="24"/>
      <c r="L27" s="24"/>
      <c r="M27" s="24"/>
      <c r="N27" s="24"/>
      <c r="O27" s="24"/>
      <c r="P27" s="24"/>
      <c r="Q27" s="24"/>
      <c r="R27" s="24" t="s">
        <v>23</v>
      </c>
      <c r="S27" s="24">
        <v>3</v>
      </c>
      <c r="T27" s="24">
        <f t="shared" si="1"/>
        <v>382</v>
      </c>
      <c r="U27" s="24">
        <f t="shared" si="2"/>
        <v>1528</v>
      </c>
      <c r="V27" s="24">
        <f t="shared" si="3"/>
        <v>0</v>
      </c>
    </row>
    <row r="28" spans="1:22">
      <c r="A28" s="24">
        <v>25</v>
      </c>
      <c r="B28" s="24" t="s">
        <v>20</v>
      </c>
      <c r="C28" s="24" t="s">
        <v>68</v>
      </c>
      <c r="D28" s="24" t="s">
        <v>69</v>
      </c>
      <c r="E28" s="24">
        <v>286</v>
      </c>
      <c r="F28" s="24">
        <v>4</v>
      </c>
      <c r="G28" s="24">
        <f t="shared" si="0"/>
        <v>1144</v>
      </c>
      <c r="H28" s="36"/>
      <c r="I28" s="36"/>
      <c r="J28" s="36"/>
      <c r="K28" s="24"/>
      <c r="L28" s="24"/>
      <c r="M28" s="24"/>
      <c r="N28" s="24"/>
      <c r="O28" s="24"/>
      <c r="P28" s="24"/>
      <c r="Q28" s="24"/>
      <c r="R28" s="24" t="s">
        <v>23</v>
      </c>
      <c r="S28" s="24">
        <v>3</v>
      </c>
      <c r="T28" s="24">
        <f t="shared" si="1"/>
        <v>286</v>
      </c>
      <c r="U28" s="24">
        <f t="shared" si="2"/>
        <v>1144</v>
      </c>
      <c r="V28" s="24">
        <f t="shared" si="3"/>
        <v>0</v>
      </c>
    </row>
    <row r="29" spans="1:22">
      <c r="A29" s="24">
        <v>26</v>
      </c>
      <c r="B29" s="24" t="s">
        <v>20</v>
      </c>
      <c r="C29" s="24" t="s">
        <v>70</v>
      </c>
      <c r="D29" s="24" t="s">
        <v>71</v>
      </c>
      <c r="E29" s="24">
        <v>827</v>
      </c>
      <c r="F29" s="24">
        <v>4</v>
      </c>
      <c r="G29" s="24">
        <f t="shared" si="0"/>
        <v>3308</v>
      </c>
      <c r="H29" s="36"/>
      <c r="I29" s="36"/>
      <c r="J29" s="36"/>
      <c r="K29" s="24"/>
      <c r="L29" s="24"/>
      <c r="M29" s="24"/>
      <c r="N29" s="24"/>
      <c r="O29" s="24"/>
      <c r="P29" s="24"/>
      <c r="Q29" s="24"/>
      <c r="R29" s="24" t="s">
        <v>23</v>
      </c>
      <c r="S29" s="24">
        <v>3</v>
      </c>
      <c r="T29" s="24">
        <f t="shared" si="1"/>
        <v>827</v>
      </c>
      <c r="U29" s="24">
        <f t="shared" si="2"/>
        <v>3308</v>
      </c>
      <c r="V29" s="24">
        <f t="shared" si="3"/>
        <v>0</v>
      </c>
    </row>
    <row r="30" spans="1:22">
      <c r="A30" s="24">
        <v>27</v>
      </c>
      <c r="B30" s="24" t="s">
        <v>20</v>
      </c>
      <c r="C30" s="24" t="s">
        <v>72</v>
      </c>
      <c r="D30" s="24" t="s">
        <v>73</v>
      </c>
      <c r="E30" s="24">
        <v>362</v>
      </c>
      <c r="F30" s="24">
        <v>4</v>
      </c>
      <c r="G30" s="24">
        <f t="shared" si="0"/>
        <v>1448</v>
      </c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 t="s">
        <v>23</v>
      </c>
      <c r="S30" s="24">
        <v>3</v>
      </c>
      <c r="T30" s="24">
        <f t="shared" si="1"/>
        <v>362</v>
      </c>
      <c r="U30" s="24">
        <f t="shared" si="2"/>
        <v>1448</v>
      </c>
      <c r="V30" s="24">
        <f t="shared" si="3"/>
        <v>0</v>
      </c>
    </row>
    <row r="31" spans="1:22">
      <c r="A31" s="24">
        <v>28</v>
      </c>
      <c r="B31" s="24" t="s">
        <v>20</v>
      </c>
      <c r="C31" s="24" t="s">
        <v>74</v>
      </c>
      <c r="D31" s="24" t="s">
        <v>75</v>
      </c>
      <c r="E31" s="24">
        <v>257</v>
      </c>
      <c r="F31" s="24">
        <v>4</v>
      </c>
      <c r="G31" s="24">
        <f t="shared" si="0"/>
        <v>1028</v>
      </c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 t="s">
        <v>23</v>
      </c>
      <c r="S31" s="24">
        <v>3</v>
      </c>
      <c r="T31" s="24">
        <f t="shared" si="1"/>
        <v>257</v>
      </c>
      <c r="U31" s="24">
        <f t="shared" si="2"/>
        <v>1028</v>
      </c>
      <c r="V31" s="24">
        <f t="shared" si="3"/>
        <v>0</v>
      </c>
    </row>
    <row r="32" spans="1:22">
      <c r="A32" s="24">
        <v>29</v>
      </c>
      <c r="B32" s="24" t="s">
        <v>20</v>
      </c>
      <c r="C32" s="24" t="s">
        <v>76</v>
      </c>
      <c r="D32" s="24" t="s">
        <v>77</v>
      </c>
      <c r="E32" s="24">
        <v>300</v>
      </c>
      <c r="F32" s="24">
        <v>4</v>
      </c>
      <c r="G32" s="24">
        <f t="shared" si="0"/>
        <v>1200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 t="s">
        <v>23</v>
      </c>
      <c r="S32" s="24">
        <v>3</v>
      </c>
      <c r="T32" s="24">
        <f t="shared" si="1"/>
        <v>300</v>
      </c>
      <c r="U32" s="24">
        <f t="shared" si="2"/>
        <v>1200</v>
      </c>
      <c r="V32" s="24">
        <f t="shared" si="3"/>
        <v>0</v>
      </c>
    </row>
    <row r="33" spans="1:22">
      <c r="A33" s="24">
        <v>30</v>
      </c>
      <c r="B33" s="24" t="s">
        <v>20</v>
      </c>
      <c r="C33" s="24" t="s">
        <v>78</v>
      </c>
      <c r="D33" s="24" t="s">
        <v>79</v>
      </c>
      <c r="E33" s="24">
        <v>867</v>
      </c>
      <c r="F33" s="24">
        <v>4</v>
      </c>
      <c r="G33" s="24">
        <f t="shared" si="0"/>
        <v>3468</v>
      </c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 t="s">
        <v>23</v>
      </c>
      <c r="S33" s="24">
        <v>3</v>
      </c>
      <c r="T33" s="24">
        <f t="shared" si="1"/>
        <v>867</v>
      </c>
      <c r="U33" s="24">
        <f t="shared" si="2"/>
        <v>3468</v>
      </c>
      <c r="V33" s="24">
        <f t="shared" si="3"/>
        <v>0</v>
      </c>
    </row>
    <row r="34" spans="1:22">
      <c r="A34" s="24">
        <v>31</v>
      </c>
      <c r="B34" s="24" t="s">
        <v>20</v>
      </c>
      <c r="C34" s="24" t="s">
        <v>80</v>
      </c>
      <c r="D34" s="24" t="s">
        <v>81</v>
      </c>
      <c r="E34" s="24">
        <v>250</v>
      </c>
      <c r="F34" s="24">
        <v>4</v>
      </c>
      <c r="G34" s="24">
        <f t="shared" si="0"/>
        <v>1000</v>
      </c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 t="s">
        <v>23</v>
      </c>
      <c r="S34" s="24">
        <v>3</v>
      </c>
      <c r="T34" s="24">
        <f t="shared" si="1"/>
        <v>250</v>
      </c>
      <c r="U34" s="24">
        <f t="shared" si="2"/>
        <v>1000</v>
      </c>
      <c r="V34" s="24">
        <f t="shared" si="3"/>
        <v>0</v>
      </c>
    </row>
    <row r="35" spans="1:22">
      <c r="A35" s="24">
        <v>32</v>
      </c>
      <c r="B35" s="24" t="s">
        <v>20</v>
      </c>
      <c r="C35" s="24" t="s">
        <v>82</v>
      </c>
      <c r="D35" s="24" t="s">
        <v>83</v>
      </c>
      <c r="E35" s="24">
        <v>220</v>
      </c>
      <c r="F35" s="24">
        <v>4</v>
      </c>
      <c r="G35" s="24">
        <f t="shared" si="0"/>
        <v>880</v>
      </c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 t="s">
        <v>23</v>
      </c>
      <c r="S35" s="24">
        <v>3</v>
      </c>
      <c r="T35" s="24">
        <f t="shared" si="1"/>
        <v>220</v>
      </c>
      <c r="U35" s="24">
        <f t="shared" si="2"/>
        <v>880</v>
      </c>
      <c r="V35" s="24">
        <f t="shared" si="3"/>
        <v>0</v>
      </c>
    </row>
    <row r="36" spans="1:22">
      <c r="A36" s="24">
        <v>33</v>
      </c>
      <c r="B36" s="24" t="s">
        <v>20</v>
      </c>
      <c r="C36" s="24" t="s">
        <v>84</v>
      </c>
      <c r="D36" s="24" t="s">
        <v>85</v>
      </c>
      <c r="E36" s="24">
        <v>640</v>
      </c>
      <c r="F36" s="24">
        <v>4</v>
      </c>
      <c r="G36" s="24">
        <f t="shared" si="0"/>
        <v>2560</v>
      </c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 t="s">
        <v>23</v>
      </c>
      <c r="S36" s="24">
        <v>3</v>
      </c>
      <c r="T36" s="24">
        <f t="shared" si="1"/>
        <v>640</v>
      </c>
      <c r="U36" s="24">
        <f t="shared" si="2"/>
        <v>2560</v>
      </c>
      <c r="V36" s="24">
        <f t="shared" si="3"/>
        <v>0</v>
      </c>
    </row>
    <row r="37" spans="1:22">
      <c r="A37" s="24">
        <v>34</v>
      </c>
      <c r="B37" s="24" t="s">
        <v>20</v>
      </c>
      <c r="C37" s="24" t="s">
        <v>86</v>
      </c>
      <c r="D37" s="24" t="s">
        <v>87</v>
      </c>
      <c r="E37" s="24">
        <v>340</v>
      </c>
      <c r="F37" s="24">
        <v>4</v>
      </c>
      <c r="G37" s="24">
        <f t="shared" si="0"/>
        <v>1360</v>
      </c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 t="s">
        <v>23</v>
      </c>
      <c r="S37" s="24">
        <v>3</v>
      </c>
      <c r="T37" s="24">
        <f t="shared" si="1"/>
        <v>340</v>
      </c>
      <c r="U37" s="24">
        <f t="shared" si="2"/>
        <v>1360</v>
      </c>
      <c r="V37" s="24">
        <f t="shared" si="3"/>
        <v>0</v>
      </c>
    </row>
    <row r="38" spans="1:22">
      <c r="A38" s="24">
        <v>35</v>
      </c>
      <c r="B38" s="24" t="s">
        <v>20</v>
      </c>
      <c r="C38" s="24" t="s">
        <v>88</v>
      </c>
      <c r="D38" s="24" t="s">
        <v>89</v>
      </c>
      <c r="E38" s="24">
        <v>205</v>
      </c>
      <c r="F38" s="24">
        <v>4</v>
      </c>
      <c r="G38" s="24">
        <f t="shared" si="0"/>
        <v>820</v>
      </c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 t="s">
        <v>23</v>
      </c>
      <c r="S38" s="24">
        <v>3</v>
      </c>
      <c r="T38" s="24">
        <f t="shared" si="1"/>
        <v>205</v>
      </c>
      <c r="U38" s="24">
        <f t="shared" si="2"/>
        <v>820</v>
      </c>
      <c r="V38" s="24">
        <f t="shared" si="3"/>
        <v>0</v>
      </c>
    </row>
    <row r="39" spans="1:22">
      <c r="A39" s="24">
        <v>36</v>
      </c>
      <c r="B39" s="24" t="s">
        <v>20</v>
      </c>
      <c r="C39" s="24" t="s">
        <v>90</v>
      </c>
      <c r="D39" s="24" t="s">
        <v>91</v>
      </c>
      <c r="E39" s="24">
        <v>345</v>
      </c>
      <c r="F39" s="24">
        <v>4</v>
      </c>
      <c r="G39" s="24">
        <f t="shared" si="0"/>
        <v>1380</v>
      </c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 t="s">
        <v>23</v>
      </c>
      <c r="S39" s="24">
        <v>3</v>
      </c>
      <c r="T39" s="24">
        <f t="shared" si="1"/>
        <v>345</v>
      </c>
      <c r="U39" s="24">
        <f t="shared" si="2"/>
        <v>1380</v>
      </c>
      <c r="V39" s="24">
        <f t="shared" si="3"/>
        <v>0</v>
      </c>
    </row>
    <row r="40" spans="1:22">
      <c r="A40" s="24">
        <v>37</v>
      </c>
      <c r="B40" s="24" t="s">
        <v>20</v>
      </c>
      <c r="C40" s="24" t="s">
        <v>92</v>
      </c>
      <c r="D40" s="24" t="s">
        <v>93</v>
      </c>
      <c r="E40" s="24">
        <v>395</v>
      </c>
      <c r="F40" s="24">
        <v>4</v>
      </c>
      <c r="G40" s="24">
        <f t="shared" si="0"/>
        <v>1580</v>
      </c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 t="s">
        <v>23</v>
      </c>
      <c r="S40" s="24">
        <v>3</v>
      </c>
      <c r="T40" s="24">
        <f t="shared" si="1"/>
        <v>395</v>
      </c>
      <c r="U40" s="24">
        <f t="shared" si="2"/>
        <v>1580</v>
      </c>
      <c r="V40" s="24">
        <f t="shared" si="3"/>
        <v>0</v>
      </c>
    </row>
    <row r="41" spans="1:22">
      <c r="A41" s="24">
        <v>38</v>
      </c>
      <c r="B41" s="24" t="s">
        <v>20</v>
      </c>
      <c r="C41" s="24" t="s">
        <v>94</v>
      </c>
      <c r="D41" s="24" t="s">
        <v>95</v>
      </c>
      <c r="E41" s="24">
        <v>872</v>
      </c>
      <c r="F41" s="24">
        <v>4</v>
      </c>
      <c r="G41" s="24">
        <f t="shared" si="0"/>
        <v>3488</v>
      </c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 t="s">
        <v>23</v>
      </c>
      <c r="S41" s="24">
        <v>3</v>
      </c>
      <c r="T41" s="24">
        <f t="shared" si="1"/>
        <v>872</v>
      </c>
      <c r="U41" s="24">
        <f t="shared" si="2"/>
        <v>3488</v>
      </c>
      <c r="V41" s="24">
        <f t="shared" si="3"/>
        <v>0</v>
      </c>
    </row>
    <row r="42" spans="1:22">
      <c r="A42" s="24">
        <v>39</v>
      </c>
      <c r="B42" s="24" t="s">
        <v>20</v>
      </c>
      <c r="C42" s="24" t="s">
        <v>96</v>
      </c>
      <c r="D42" s="24" t="s">
        <v>97</v>
      </c>
      <c r="E42" s="24">
        <v>382</v>
      </c>
      <c r="F42" s="24">
        <v>4</v>
      </c>
      <c r="G42" s="24">
        <f t="shared" si="0"/>
        <v>1528</v>
      </c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 t="s">
        <v>23</v>
      </c>
      <c r="S42" s="24">
        <v>3</v>
      </c>
      <c r="T42" s="24">
        <f t="shared" si="1"/>
        <v>382</v>
      </c>
      <c r="U42" s="24">
        <f t="shared" si="2"/>
        <v>1528</v>
      </c>
      <c r="V42" s="24">
        <f t="shared" si="3"/>
        <v>0</v>
      </c>
    </row>
    <row r="43" spans="1:22">
      <c r="A43" s="24">
        <v>40</v>
      </c>
      <c r="B43" s="24" t="s">
        <v>20</v>
      </c>
      <c r="C43" s="24" t="s">
        <v>98</v>
      </c>
      <c r="D43" s="24" t="s">
        <v>99</v>
      </c>
      <c r="E43" s="24">
        <v>353</v>
      </c>
      <c r="F43" s="24">
        <v>4</v>
      </c>
      <c r="G43" s="24">
        <f t="shared" si="0"/>
        <v>1412</v>
      </c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 t="s">
        <v>23</v>
      </c>
      <c r="S43" s="24">
        <v>3</v>
      </c>
      <c r="T43" s="24">
        <f t="shared" si="1"/>
        <v>353</v>
      </c>
      <c r="U43" s="24">
        <f t="shared" si="2"/>
        <v>1412</v>
      </c>
      <c r="V43" s="24">
        <f t="shared" si="3"/>
        <v>0</v>
      </c>
    </row>
    <row r="44" spans="1:22">
      <c r="A44" s="24">
        <v>41</v>
      </c>
      <c r="B44" s="24" t="s">
        <v>20</v>
      </c>
      <c r="C44" s="24" t="s">
        <v>100</v>
      </c>
      <c r="D44" s="24" t="s">
        <v>101</v>
      </c>
      <c r="E44" s="24">
        <v>195</v>
      </c>
      <c r="F44" s="24">
        <v>4</v>
      </c>
      <c r="G44" s="24">
        <f t="shared" si="0"/>
        <v>780</v>
      </c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 t="s">
        <v>23</v>
      </c>
      <c r="S44" s="24">
        <v>3</v>
      </c>
      <c r="T44" s="24">
        <f t="shared" si="1"/>
        <v>195</v>
      </c>
      <c r="U44" s="24">
        <f t="shared" si="2"/>
        <v>780</v>
      </c>
      <c r="V44" s="24">
        <f t="shared" si="3"/>
        <v>0</v>
      </c>
    </row>
    <row r="45" spans="1:22">
      <c r="A45" s="24">
        <v>42</v>
      </c>
      <c r="B45" s="24" t="s">
        <v>20</v>
      </c>
      <c r="C45" s="24" t="s">
        <v>102</v>
      </c>
      <c r="D45" s="24" t="s">
        <v>103</v>
      </c>
      <c r="E45" s="24">
        <v>627</v>
      </c>
      <c r="F45" s="24">
        <v>4</v>
      </c>
      <c r="G45" s="24">
        <f t="shared" si="0"/>
        <v>2508</v>
      </c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 t="s">
        <v>23</v>
      </c>
      <c r="S45" s="24">
        <v>3</v>
      </c>
      <c r="T45" s="24">
        <f t="shared" si="1"/>
        <v>627</v>
      </c>
      <c r="U45" s="24">
        <f t="shared" si="2"/>
        <v>2508</v>
      </c>
      <c r="V45" s="24">
        <f t="shared" si="3"/>
        <v>0</v>
      </c>
    </row>
    <row r="46" spans="1:22">
      <c r="A46" s="24">
        <v>43</v>
      </c>
      <c r="B46" s="24" t="s">
        <v>20</v>
      </c>
      <c r="C46" s="24" t="s">
        <v>104</v>
      </c>
      <c r="D46" s="24" t="s">
        <v>105</v>
      </c>
      <c r="E46" s="24">
        <v>366</v>
      </c>
      <c r="F46" s="24">
        <v>4</v>
      </c>
      <c r="G46" s="24">
        <f t="shared" si="0"/>
        <v>1464</v>
      </c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 t="s">
        <v>23</v>
      </c>
      <c r="S46" s="24">
        <v>3</v>
      </c>
      <c r="T46" s="24">
        <f t="shared" si="1"/>
        <v>366</v>
      </c>
      <c r="U46" s="24">
        <f t="shared" si="2"/>
        <v>1464</v>
      </c>
      <c r="V46" s="24">
        <f t="shared" si="3"/>
        <v>0</v>
      </c>
    </row>
    <row r="47" spans="1:22">
      <c r="A47" s="24">
        <v>44</v>
      </c>
      <c r="B47" s="24" t="s">
        <v>20</v>
      </c>
      <c r="C47" s="24" t="s">
        <v>106</v>
      </c>
      <c r="D47" s="24" t="s">
        <v>107</v>
      </c>
      <c r="E47" s="24">
        <v>290</v>
      </c>
      <c r="F47" s="24">
        <v>4</v>
      </c>
      <c r="G47" s="24">
        <f t="shared" si="0"/>
        <v>1160</v>
      </c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 t="s">
        <v>23</v>
      </c>
      <c r="S47" s="24">
        <v>3</v>
      </c>
      <c r="T47" s="24">
        <f t="shared" si="1"/>
        <v>290</v>
      </c>
      <c r="U47" s="24">
        <f t="shared" si="2"/>
        <v>1160</v>
      </c>
      <c r="V47" s="24">
        <f t="shared" si="3"/>
        <v>0</v>
      </c>
    </row>
    <row r="48" spans="1:22">
      <c r="A48" s="24">
        <v>45</v>
      </c>
      <c r="B48" s="24" t="s">
        <v>20</v>
      </c>
      <c r="C48" s="24" t="s">
        <v>108</v>
      </c>
      <c r="D48" s="24" t="s">
        <v>109</v>
      </c>
      <c r="E48" s="24">
        <v>378</v>
      </c>
      <c r="F48" s="24">
        <v>4</v>
      </c>
      <c r="G48" s="24">
        <f t="shared" si="0"/>
        <v>1512</v>
      </c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 t="s">
        <v>23</v>
      </c>
      <c r="S48" s="24">
        <v>3</v>
      </c>
      <c r="T48" s="24">
        <f t="shared" si="1"/>
        <v>378</v>
      </c>
      <c r="U48" s="24">
        <f t="shared" si="2"/>
        <v>1512</v>
      </c>
      <c r="V48" s="24">
        <f t="shared" si="3"/>
        <v>0</v>
      </c>
    </row>
    <row r="49" spans="1:22">
      <c r="A49" s="24">
        <v>46</v>
      </c>
      <c r="B49" s="24" t="s">
        <v>20</v>
      </c>
      <c r="C49" s="24" t="s">
        <v>110</v>
      </c>
      <c r="D49" s="24" t="s">
        <v>111</v>
      </c>
      <c r="E49" s="24">
        <v>134</v>
      </c>
      <c r="F49" s="24">
        <v>4</v>
      </c>
      <c r="G49" s="24">
        <f t="shared" si="0"/>
        <v>536</v>
      </c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 t="s">
        <v>23</v>
      </c>
      <c r="S49" s="24">
        <v>3</v>
      </c>
      <c r="T49" s="24">
        <f t="shared" si="1"/>
        <v>134</v>
      </c>
      <c r="U49" s="24">
        <f t="shared" si="2"/>
        <v>536</v>
      </c>
      <c r="V49" s="24">
        <f t="shared" si="3"/>
        <v>0</v>
      </c>
    </row>
    <row r="50" spans="1:22">
      <c r="A50" s="24">
        <v>47</v>
      </c>
      <c r="B50" s="24" t="s">
        <v>20</v>
      </c>
      <c r="C50" s="24" t="s">
        <v>112</v>
      </c>
      <c r="D50" s="24" t="s">
        <v>113</v>
      </c>
      <c r="E50" s="24">
        <v>476</v>
      </c>
      <c r="F50" s="24">
        <v>4</v>
      </c>
      <c r="G50" s="24">
        <f t="shared" si="0"/>
        <v>1904</v>
      </c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 t="s">
        <v>23</v>
      </c>
      <c r="S50" s="24">
        <v>3</v>
      </c>
      <c r="T50" s="24">
        <f t="shared" si="1"/>
        <v>476</v>
      </c>
      <c r="U50" s="24">
        <f t="shared" si="2"/>
        <v>1904</v>
      </c>
      <c r="V50" s="24">
        <f t="shared" si="3"/>
        <v>0</v>
      </c>
    </row>
    <row r="51" spans="1:22">
      <c r="A51" s="24">
        <v>48</v>
      </c>
      <c r="B51" s="24" t="s">
        <v>20</v>
      </c>
      <c r="C51" s="24" t="s">
        <v>114</v>
      </c>
      <c r="D51" s="24" t="s">
        <v>115</v>
      </c>
      <c r="E51" s="24">
        <v>215</v>
      </c>
      <c r="F51" s="24">
        <v>4</v>
      </c>
      <c r="G51" s="24">
        <f t="shared" si="0"/>
        <v>860</v>
      </c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 t="s">
        <v>23</v>
      </c>
      <c r="S51" s="24">
        <v>3</v>
      </c>
      <c r="T51" s="24">
        <f t="shared" si="1"/>
        <v>215</v>
      </c>
      <c r="U51" s="24">
        <f t="shared" si="2"/>
        <v>860</v>
      </c>
      <c r="V51" s="24">
        <f t="shared" si="3"/>
        <v>0</v>
      </c>
    </row>
    <row r="52" spans="1:22">
      <c r="A52" s="24">
        <v>49</v>
      </c>
      <c r="B52" s="24" t="s">
        <v>20</v>
      </c>
      <c r="C52" s="37" t="s">
        <v>116</v>
      </c>
      <c r="D52" s="37" t="s">
        <v>117</v>
      </c>
      <c r="E52" s="37">
        <v>135</v>
      </c>
      <c r="F52" s="24">
        <v>4</v>
      </c>
      <c r="G52" s="24">
        <f t="shared" si="0"/>
        <v>540</v>
      </c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 t="s">
        <v>23</v>
      </c>
      <c r="S52" s="24">
        <v>3</v>
      </c>
      <c r="T52" s="24">
        <f t="shared" si="1"/>
        <v>135</v>
      </c>
      <c r="U52" s="24">
        <f t="shared" si="2"/>
        <v>540</v>
      </c>
      <c r="V52" s="24">
        <f t="shared" si="3"/>
        <v>0</v>
      </c>
    </row>
    <row r="53" spans="1:22">
      <c r="A53" s="24">
        <v>50</v>
      </c>
      <c r="B53" s="24" t="s">
        <v>20</v>
      </c>
      <c r="C53" s="37" t="s">
        <v>118</v>
      </c>
      <c r="D53" s="37" t="s">
        <v>119</v>
      </c>
      <c r="E53" s="37">
        <v>240</v>
      </c>
      <c r="F53" s="24">
        <v>4</v>
      </c>
      <c r="G53" s="24">
        <f t="shared" si="0"/>
        <v>960</v>
      </c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 t="s">
        <v>23</v>
      </c>
      <c r="S53" s="24">
        <v>3</v>
      </c>
      <c r="T53" s="24">
        <f t="shared" si="1"/>
        <v>240</v>
      </c>
      <c r="U53" s="24">
        <f t="shared" si="2"/>
        <v>960</v>
      </c>
      <c r="V53" s="24">
        <f t="shared" si="3"/>
        <v>0</v>
      </c>
    </row>
    <row r="54" spans="1:22">
      <c r="A54" s="24">
        <v>51</v>
      </c>
      <c r="B54" s="24" t="s">
        <v>20</v>
      </c>
      <c r="C54" s="37" t="s">
        <v>120</v>
      </c>
      <c r="D54" s="37" t="s">
        <v>121</v>
      </c>
      <c r="E54" s="37">
        <v>155</v>
      </c>
      <c r="F54" s="24">
        <v>4</v>
      </c>
      <c r="G54" s="24">
        <f t="shared" si="0"/>
        <v>620</v>
      </c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 t="s">
        <v>23</v>
      </c>
      <c r="S54" s="24">
        <v>3</v>
      </c>
      <c r="T54" s="24">
        <f t="shared" si="1"/>
        <v>155</v>
      </c>
      <c r="U54" s="24">
        <f t="shared" si="2"/>
        <v>620</v>
      </c>
      <c r="V54" s="24">
        <f t="shared" si="3"/>
        <v>0</v>
      </c>
    </row>
    <row r="55" spans="1:22">
      <c r="A55" s="24">
        <v>52</v>
      </c>
      <c r="B55" s="24" t="s">
        <v>20</v>
      </c>
      <c r="C55" s="37" t="s">
        <v>122</v>
      </c>
      <c r="D55" s="37" t="s">
        <v>123</v>
      </c>
      <c r="E55" s="37">
        <v>1230</v>
      </c>
      <c r="F55" s="24">
        <v>4</v>
      </c>
      <c r="G55" s="24">
        <f t="shared" si="0"/>
        <v>4920</v>
      </c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 t="s">
        <v>23</v>
      </c>
      <c r="S55" s="24">
        <v>3</v>
      </c>
      <c r="T55" s="24">
        <f t="shared" si="1"/>
        <v>1230</v>
      </c>
      <c r="U55" s="24">
        <f t="shared" si="2"/>
        <v>4920</v>
      </c>
      <c r="V55" s="24">
        <f t="shared" si="3"/>
        <v>0</v>
      </c>
    </row>
    <row r="56" spans="1:22">
      <c r="A56" s="24">
        <v>53</v>
      </c>
      <c r="B56" s="24" t="s">
        <v>20</v>
      </c>
      <c r="C56" s="37" t="s">
        <v>124</v>
      </c>
      <c r="D56" s="37" t="s">
        <v>125</v>
      </c>
      <c r="E56" s="37">
        <v>115</v>
      </c>
      <c r="F56" s="24">
        <v>4</v>
      </c>
      <c r="G56" s="24">
        <f t="shared" si="0"/>
        <v>460</v>
      </c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 t="s">
        <v>23</v>
      </c>
      <c r="S56" s="24">
        <v>3</v>
      </c>
      <c r="T56" s="24">
        <f t="shared" si="1"/>
        <v>115</v>
      </c>
      <c r="U56" s="24">
        <f t="shared" si="2"/>
        <v>460</v>
      </c>
      <c r="V56" s="24">
        <f t="shared" si="3"/>
        <v>0</v>
      </c>
    </row>
    <row r="57" spans="1:22">
      <c r="A57" s="24">
        <v>54</v>
      </c>
      <c r="B57" s="24" t="s">
        <v>20</v>
      </c>
      <c r="C57" s="37" t="s">
        <v>126</v>
      </c>
      <c r="D57" s="37" t="s">
        <v>127</v>
      </c>
      <c r="E57" s="37">
        <v>210</v>
      </c>
      <c r="F57" s="24">
        <v>4</v>
      </c>
      <c r="G57" s="24">
        <f t="shared" si="0"/>
        <v>840</v>
      </c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 t="s">
        <v>23</v>
      </c>
      <c r="S57" s="24">
        <v>3</v>
      </c>
      <c r="T57" s="24">
        <f t="shared" si="1"/>
        <v>210</v>
      </c>
      <c r="U57" s="24">
        <f t="shared" si="2"/>
        <v>840</v>
      </c>
      <c r="V57" s="24">
        <f t="shared" si="3"/>
        <v>0</v>
      </c>
    </row>
    <row r="58" spans="1:22">
      <c r="A58" s="24">
        <v>55</v>
      </c>
      <c r="B58" s="24" t="s">
        <v>20</v>
      </c>
      <c r="C58" s="37" t="s">
        <v>128</v>
      </c>
      <c r="D58" s="37" t="s">
        <v>129</v>
      </c>
      <c r="E58" s="37">
        <v>155</v>
      </c>
      <c r="F58" s="24">
        <v>4</v>
      </c>
      <c r="G58" s="24">
        <f t="shared" si="0"/>
        <v>620</v>
      </c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 t="s">
        <v>23</v>
      </c>
      <c r="S58" s="24">
        <v>3</v>
      </c>
      <c r="T58" s="24">
        <f t="shared" si="1"/>
        <v>155</v>
      </c>
      <c r="U58" s="24">
        <f t="shared" si="2"/>
        <v>620</v>
      </c>
      <c r="V58" s="24">
        <f t="shared" si="3"/>
        <v>0</v>
      </c>
    </row>
    <row r="59" spans="1:22">
      <c r="A59" s="24">
        <v>56</v>
      </c>
      <c r="B59" s="24" t="s">
        <v>20</v>
      </c>
      <c r="C59" s="37" t="s">
        <v>130</v>
      </c>
      <c r="D59" s="37" t="s">
        <v>131</v>
      </c>
      <c r="E59" s="37">
        <v>230</v>
      </c>
      <c r="F59" s="24">
        <v>4</v>
      </c>
      <c r="G59" s="24">
        <f t="shared" si="0"/>
        <v>920</v>
      </c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 t="s">
        <v>23</v>
      </c>
      <c r="S59" s="24">
        <v>3</v>
      </c>
      <c r="T59" s="24">
        <f t="shared" si="1"/>
        <v>230</v>
      </c>
      <c r="U59" s="24">
        <f t="shared" si="2"/>
        <v>920</v>
      </c>
      <c r="V59" s="24">
        <f t="shared" si="3"/>
        <v>0</v>
      </c>
    </row>
    <row r="60" spans="1:22">
      <c r="A60" s="24">
        <v>57</v>
      </c>
      <c r="B60" s="24" t="s">
        <v>20</v>
      </c>
      <c r="C60" s="37" t="s">
        <v>132</v>
      </c>
      <c r="D60" s="37" t="s">
        <v>133</v>
      </c>
      <c r="E60" s="37">
        <v>410</v>
      </c>
      <c r="F60" s="24">
        <v>4</v>
      </c>
      <c r="G60" s="24">
        <f t="shared" si="0"/>
        <v>1640</v>
      </c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 t="s">
        <v>23</v>
      </c>
      <c r="S60" s="24">
        <v>3</v>
      </c>
      <c r="T60" s="24">
        <f t="shared" si="1"/>
        <v>410</v>
      </c>
      <c r="U60" s="24">
        <f t="shared" si="2"/>
        <v>1640</v>
      </c>
      <c r="V60" s="24">
        <f t="shared" si="3"/>
        <v>0</v>
      </c>
    </row>
    <row r="61" spans="1:22">
      <c r="A61" s="24">
        <v>58</v>
      </c>
      <c r="B61" s="24" t="s">
        <v>20</v>
      </c>
      <c r="C61" s="37" t="s">
        <v>134</v>
      </c>
      <c r="D61" s="37" t="s">
        <v>135</v>
      </c>
      <c r="E61" s="37">
        <v>335</v>
      </c>
      <c r="F61" s="24">
        <v>4</v>
      </c>
      <c r="G61" s="24">
        <f t="shared" si="0"/>
        <v>1340</v>
      </c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 t="s">
        <v>23</v>
      </c>
      <c r="S61" s="24">
        <v>3</v>
      </c>
      <c r="T61" s="24">
        <f t="shared" si="1"/>
        <v>335</v>
      </c>
      <c r="U61" s="24">
        <f t="shared" si="2"/>
        <v>1340</v>
      </c>
      <c r="V61" s="24">
        <f t="shared" si="3"/>
        <v>0</v>
      </c>
    </row>
    <row r="62" spans="1:22">
      <c r="A62" s="24">
        <v>59</v>
      </c>
      <c r="B62" s="24" t="s">
        <v>20</v>
      </c>
      <c r="C62" s="37" t="s">
        <v>136</v>
      </c>
      <c r="D62" s="37" t="s">
        <v>137</v>
      </c>
      <c r="E62" s="37">
        <v>330</v>
      </c>
      <c r="F62" s="24">
        <v>4</v>
      </c>
      <c r="G62" s="24">
        <f t="shared" si="0"/>
        <v>1320</v>
      </c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 t="s">
        <v>23</v>
      </c>
      <c r="S62" s="24">
        <v>3</v>
      </c>
      <c r="T62" s="24">
        <f t="shared" si="1"/>
        <v>330</v>
      </c>
      <c r="U62" s="24">
        <f t="shared" si="2"/>
        <v>1320</v>
      </c>
      <c r="V62" s="24">
        <f t="shared" si="3"/>
        <v>0</v>
      </c>
    </row>
    <row r="63" spans="1:22">
      <c r="A63" s="24">
        <v>60</v>
      </c>
      <c r="B63" s="24" t="s">
        <v>20</v>
      </c>
      <c r="C63" s="37" t="s">
        <v>138</v>
      </c>
      <c r="D63" s="37" t="s">
        <v>139</v>
      </c>
      <c r="E63" s="37">
        <v>100</v>
      </c>
      <c r="F63" s="24">
        <v>4</v>
      </c>
      <c r="G63" s="24">
        <f t="shared" si="0"/>
        <v>400</v>
      </c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 t="s">
        <v>23</v>
      </c>
      <c r="S63" s="24">
        <v>3</v>
      </c>
      <c r="T63" s="24">
        <f t="shared" si="1"/>
        <v>100</v>
      </c>
      <c r="U63" s="24">
        <f t="shared" si="2"/>
        <v>400</v>
      </c>
      <c r="V63" s="24">
        <f t="shared" si="3"/>
        <v>0</v>
      </c>
    </row>
    <row r="64" spans="1:22">
      <c r="A64" s="24">
        <v>61</v>
      </c>
      <c r="B64" s="24" t="s">
        <v>20</v>
      </c>
      <c r="C64" s="38" t="s">
        <v>140</v>
      </c>
      <c r="D64" s="37" t="s">
        <v>141</v>
      </c>
      <c r="E64" s="37">
        <v>143</v>
      </c>
      <c r="F64" s="24">
        <v>4</v>
      </c>
      <c r="G64" s="24">
        <f t="shared" si="0"/>
        <v>572</v>
      </c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 t="s">
        <v>23</v>
      </c>
      <c r="S64" s="24">
        <v>3</v>
      </c>
      <c r="T64" s="24">
        <f t="shared" si="1"/>
        <v>143</v>
      </c>
      <c r="U64" s="24">
        <f t="shared" si="2"/>
        <v>572</v>
      </c>
      <c r="V64" s="24">
        <f t="shared" si="3"/>
        <v>0</v>
      </c>
    </row>
    <row r="65" spans="1:22">
      <c r="A65" s="24">
        <v>62</v>
      </c>
      <c r="B65" s="24" t="s">
        <v>20</v>
      </c>
      <c r="C65" s="38" t="s">
        <v>142</v>
      </c>
      <c r="D65" s="37" t="s">
        <v>143</v>
      </c>
      <c r="E65" s="37">
        <v>200</v>
      </c>
      <c r="F65" s="24">
        <v>4</v>
      </c>
      <c r="G65" s="24">
        <f t="shared" si="0"/>
        <v>800</v>
      </c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 t="s">
        <v>23</v>
      </c>
      <c r="S65" s="24">
        <v>3</v>
      </c>
      <c r="T65" s="24">
        <f t="shared" si="1"/>
        <v>200</v>
      </c>
      <c r="U65" s="24">
        <f t="shared" si="2"/>
        <v>800</v>
      </c>
      <c r="V65" s="24">
        <f t="shared" si="3"/>
        <v>0</v>
      </c>
    </row>
    <row r="66" spans="1:22">
      <c r="A66" s="24">
        <v>63</v>
      </c>
      <c r="B66" s="24" t="s">
        <v>20</v>
      </c>
      <c r="C66" s="38" t="s">
        <v>144</v>
      </c>
      <c r="D66" s="37" t="s">
        <v>145</v>
      </c>
      <c r="E66" s="37">
        <v>80</v>
      </c>
      <c r="F66" s="24">
        <v>4</v>
      </c>
      <c r="G66" s="24">
        <f t="shared" si="0"/>
        <v>320</v>
      </c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 t="s">
        <v>23</v>
      </c>
      <c r="S66" s="24">
        <v>3</v>
      </c>
      <c r="T66" s="24">
        <f t="shared" si="1"/>
        <v>80</v>
      </c>
      <c r="U66" s="24">
        <f t="shared" si="2"/>
        <v>320</v>
      </c>
      <c r="V66" s="24">
        <f t="shared" si="3"/>
        <v>0</v>
      </c>
    </row>
    <row r="67" spans="1:22">
      <c r="A67" s="24">
        <v>64</v>
      </c>
      <c r="B67" s="24" t="s">
        <v>20</v>
      </c>
      <c r="C67" s="38" t="s">
        <v>146</v>
      </c>
      <c r="D67" s="37" t="s">
        <v>147</v>
      </c>
      <c r="E67" s="37">
        <v>80</v>
      </c>
      <c r="F67" s="24">
        <v>4</v>
      </c>
      <c r="G67" s="24">
        <f t="shared" si="0"/>
        <v>320</v>
      </c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 t="s">
        <v>23</v>
      </c>
      <c r="S67" s="24">
        <v>3</v>
      </c>
      <c r="T67" s="24">
        <f t="shared" si="1"/>
        <v>80</v>
      </c>
      <c r="U67" s="24">
        <f t="shared" si="2"/>
        <v>320</v>
      </c>
      <c r="V67" s="24">
        <f t="shared" si="3"/>
        <v>0</v>
      </c>
    </row>
    <row r="68" spans="1:22">
      <c r="A68" s="24">
        <v>65</v>
      </c>
      <c r="B68" s="24" t="s">
        <v>20</v>
      </c>
      <c r="C68" s="38" t="s">
        <v>148</v>
      </c>
      <c r="D68" s="37" t="s">
        <v>149</v>
      </c>
      <c r="E68" s="37">
        <v>120</v>
      </c>
      <c r="F68" s="24">
        <v>4</v>
      </c>
      <c r="G68" s="24">
        <f t="shared" ref="G68:G121" si="4">E68*F68</f>
        <v>480</v>
      </c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 t="s">
        <v>23</v>
      </c>
      <c r="S68" s="24">
        <v>3</v>
      </c>
      <c r="T68" s="24">
        <f t="shared" ref="T68:T131" si="5">E68</f>
        <v>120</v>
      </c>
      <c r="U68" s="24">
        <f t="shared" ref="U68:U131" si="6">G68+J68+M68+P68</f>
        <v>480</v>
      </c>
      <c r="V68" s="24">
        <f t="shared" ref="V68:V121" si="7">G68*$F$2+M68*$M$2+P68*$P$2</f>
        <v>0</v>
      </c>
    </row>
    <row r="69" ht="28.8" spans="1:22">
      <c r="A69" s="24">
        <v>66</v>
      </c>
      <c r="B69" s="24" t="s">
        <v>20</v>
      </c>
      <c r="C69" s="38" t="s">
        <v>150</v>
      </c>
      <c r="D69" s="38" t="s">
        <v>151</v>
      </c>
      <c r="E69" s="37">
        <v>360</v>
      </c>
      <c r="F69" s="24">
        <v>4</v>
      </c>
      <c r="G69" s="24">
        <f t="shared" si="4"/>
        <v>1440</v>
      </c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 t="s">
        <v>23</v>
      </c>
      <c r="S69" s="24">
        <v>3</v>
      </c>
      <c r="T69" s="24">
        <f t="shared" si="5"/>
        <v>360</v>
      </c>
      <c r="U69" s="24">
        <f t="shared" si="6"/>
        <v>1440</v>
      </c>
      <c r="V69" s="24">
        <f t="shared" si="7"/>
        <v>0</v>
      </c>
    </row>
    <row r="70" spans="1:22">
      <c r="A70" s="24">
        <v>67</v>
      </c>
      <c r="B70" s="24" t="s">
        <v>20</v>
      </c>
      <c r="C70" s="38" t="s">
        <v>152</v>
      </c>
      <c r="D70" s="37" t="s">
        <v>153</v>
      </c>
      <c r="E70" s="37">
        <v>165</v>
      </c>
      <c r="F70" s="24">
        <v>4</v>
      </c>
      <c r="G70" s="24">
        <f t="shared" si="4"/>
        <v>660</v>
      </c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 t="s">
        <v>23</v>
      </c>
      <c r="S70" s="24">
        <v>3</v>
      </c>
      <c r="T70" s="24">
        <f t="shared" si="5"/>
        <v>165</v>
      </c>
      <c r="U70" s="24">
        <f t="shared" si="6"/>
        <v>660</v>
      </c>
      <c r="V70" s="24">
        <f t="shared" si="7"/>
        <v>0</v>
      </c>
    </row>
    <row r="71" spans="1:22">
      <c r="A71" s="24">
        <v>68</v>
      </c>
      <c r="B71" s="24" t="s">
        <v>20</v>
      </c>
      <c r="C71" s="37" t="s">
        <v>154</v>
      </c>
      <c r="D71" s="37" t="s">
        <v>155</v>
      </c>
      <c r="E71" s="37">
        <v>370</v>
      </c>
      <c r="F71" s="24">
        <v>4</v>
      </c>
      <c r="G71" s="24">
        <f t="shared" si="4"/>
        <v>1480</v>
      </c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 t="s">
        <v>23</v>
      </c>
      <c r="S71" s="24">
        <v>3</v>
      </c>
      <c r="T71" s="24">
        <f t="shared" si="5"/>
        <v>370</v>
      </c>
      <c r="U71" s="24">
        <f t="shared" si="6"/>
        <v>1480</v>
      </c>
      <c r="V71" s="24">
        <f t="shared" si="7"/>
        <v>0</v>
      </c>
    </row>
    <row r="72" spans="1:22">
      <c r="A72" s="24">
        <v>69</v>
      </c>
      <c r="B72" s="24" t="s">
        <v>20</v>
      </c>
      <c r="C72" s="37" t="s">
        <v>156</v>
      </c>
      <c r="D72" s="37" t="s">
        <v>157</v>
      </c>
      <c r="E72" s="37">
        <v>320</v>
      </c>
      <c r="F72" s="24">
        <v>4</v>
      </c>
      <c r="G72" s="24">
        <f t="shared" si="4"/>
        <v>1280</v>
      </c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 t="s">
        <v>23</v>
      </c>
      <c r="S72" s="24">
        <v>3</v>
      </c>
      <c r="T72" s="24">
        <f t="shared" si="5"/>
        <v>320</v>
      </c>
      <c r="U72" s="24">
        <f t="shared" si="6"/>
        <v>1280</v>
      </c>
      <c r="V72" s="24">
        <f t="shared" si="7"/>
        <v>0</v>
      </c>
    </row>
    <row r="73" spans="1:22">
      <c r="A73" s="24">
        <v>70</v>
      </c>
      <c r="B73" s="24" t="s">
        <v>20</v>
      </c>
      <c r="C73" s="37" t="s">
        <v>158</v>
      </c>
      <c r="D73" s="37" t="s">
        <v>159</v>
      </c>
      <c r="E73" s="37">
        <v>250</v>
      </c>
      <c r="F73" s="24">
        <v>4</v>
      </c>
      <c r="G73" s="24">
        <f t="shared" si="4"/>
        <v>1000</v>
      </c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 t="s">
        <v>23</v>
      </c>
      <c r="S73" s="24">
        <v>3</v>
      </c>
      <c r="T73" s="24">
        <f t="shared" si="5"/>
        <v>250</v>
      </c>
      <c r="U73" s="24">
        <f t="shared" si="6"/>
        <v>1000</v>
      </c>
      <c r="V73" s="24">
        <f t="shared" si="7"/>
        <v>0</v>
      </c>
    </row>
    <row r="74" spans="1:22">
      <c r="A74" s="24">
        <v>71</v>
      </c>
      <c r="B74" s="24" t="s">
        <v>20</v>
      </c>
      <c r="C74" s="37" t="s">
        <v>160</v>
      </c>
      <c r="D74" s="37" t="s">
        <v>161</v>
      </c>
      <c r="E74" s="37">
        <v>200</v>
      </c>
      <c r="F74" s="24">
        <v>4</v>
      </c>
      <c r="G74" s="24">
        <f t="shared" si="4"/>
        <v>800</v>
      </c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 t="s">
        <v>23</v>
      </c>
      <c r="S74" s="24">
        <v>3</v>
      </c>
      <c r="T74" s="24">
        <f t="shared" si="5"/>
        <v>200</v>
      </c>
      <c r="U74" s="24">
        <f t="shared" si="6"/>
        <v>800</v>
      </c>
      <c r="V74" s="24">
        <f t="shared" si="7"/>
        <v>0</v>
      </c>
    </row>
    <row r="75" spans="1:22">
      <c r="A75" s="24">
        <v>72</v>
      </c>
      <c r="B75" s="24" t="s">
        <v>20</v>
      </c>
      <c r="C75" s="24" t="s">
        <v>162</v>
      </c>
      <c r="D75" s="24" t="s">
        <v>163</v>
      </c>
      <c r="E75" s="24">
        <v>1300</v>
      </c>
      <c r="F75" s="24">
        <v>4</v>
      </c>
      <c r="G75" s="24">
        <f t="shared" si="4"/>
        <v>5200</v>
      </c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 t="s">
        <v>23</v>
      </c>
      <c r="S75" s="24">
        <v>3</v>
      </c>
      <c r="T75" s="24">
        <f t="shared" si="5"/>
        <v>1300</v>
      </c>
      <c r="U75" s="24">
        <f t="shared" si="6"/>
        <v>5200</v>
      </c>
      <c r="V75" s="24">
        <f t="shared" si="7"/>
        <v>0</v>
      </c>
    </row>
    <row r="76" spans="1:22">
      <c r="A76" s="24">
        <v>73</v>
      </c>
      <c r="B76" s="24" t="s">
        <v>20</v>
      </c>
      <c r="C76" s="39" t="s">
        <v>164</v>
      </c>
      <c r="D76" s="39" t="s">
        <v>165</v>
      </c>
      <c r="E76" s="39">
        <v>876</v>
      </c>
      <c r="F76" s="24">
        <v>4</v>
      </c>
      <c r="G76" s="24">
        <f t="shared" si="4"/>
        <v>3504</v>
      </c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 t="s">
        <v>23</v>
      </c>
      <c r="S76" s="24">
        <v>3</v>
      </c>
      <c r="T76" s="24">
        <f t="shared" si="5"/>
        <v>876</v>
      </c>
      <c r="U76" s="24">
        <f t="shared" si="6"/>
        <v>3504</v>
      </c>
      <c r="V76" s="24">
        <f t="shared" si="7"/>
        <v>0</v>
      </c>
    </row>
    <row r="77" spans="1:22">
      <c r="A77" s="24">
        <v>74</v>
      </c>
      <c r="B77" s="24" t="s">
        <v>20</v>
      </c>
      <c r="C77" s="39" t="s">
        <v>166</v>
      </c>
      <c r="D77" s="39" t="s">
        <v>167</v>
      </c>
      <c r="E77" s="39">
        <v>269</v>
      </c>
      <c r="F77" s="24">
        <v>4</v>
      </c>
      <c r="G77" s="24">
        <f t="shared" si="4"/>
        <v>1076</v>
      </c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 t="s">
        <v>23</v>
      </c>
      <c r="S77" s="24">
        <v>3</v>
      </c>
      <c r="T77" s="24">
        <f t="shared" si="5"/>
        <v>269</v>
      </c>
      <c r="U77" s="24">
        <f t="shared" si="6"/>
        <v>1076</v>
      </c>
      <c r="V77" s="24">
        <f t="shared" si="7"/>
        <v>0</v>
      </c>
    </row>
    <row r="78" spans="1:22">
      <c r="A78" s="24">
        <v>75</v>
      </c>
      <c r="B78" s="24" t="s">
        <v>20</v>
      </c>
      <c r="C78" s="39" t="s">
        <v>166</v>
      </c>
      <c r="D78" s="39" t="s">
        <v>168</v>
      </c>
      <c r="E78" s="39">
        <v>257</v>
      </c>
      <c r="F78" s="24">
        <v>4</v>
      </c>
      <c r="G78" s="24">
        <f t="shared" si="4"/>
        <v>1028</v>
      </c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 t="s">
        <v>23</v>
      </c>
      <c r="S78" s="24">
        <v>3</v>
      </c>
      <c r="T78" s="24">
        <f t="shared" si="5"/>
        <v>257</v>
      </c>
      <c r="U78" s="24">
        <f t="shared" si="6"/>
        <v>1028</v>
      </c>
      <c r="V78" s="24">
        <f t="shared" si="7"/>
        <v>0</v>
      </c>
    </row>
    <row r="79" spans="1:22">
      <c r="A79" s="24">
        <v>76</v>
      </c>
      <c r="B79" s="24" t="s">
        <v>20</v>
      </c>
      <c r="C79" s="39" t="s">
        <v>169</v>
      </c>
      <c r="D79" s="39" t="s">
        <v>170</v>
      </c>
      <c r="E79" s="39">
        <v>1222</v>
      </c>
      <c r="F79" s="24">
        <v>4</v>
      </c>
      <c r="G79" s="24">
        <f t="shared" si="4"/>
        <v>4888</v>
      </c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 t="s">
        <v>23</v>
      </c>
      <c r="S79" s="24">
        <v>3</v>
      </c>
      <c r="T79" s="24">
        <f t="shared" si="5"/>
        <v>1222</v>
      </c>
      <c r="U79" s="24">
        <f t="shared" si="6"/>
        <v>4888</v>
      </c>
      <c r="V79" s="24">
        <f t="shared" si="7"/>
        <v>0</v>
      </c>
    </row>
    <row r="80" spans="1:22">
      <c r="A80" s="24">
        <v>77</v>
      </c>
      <c r="B80" s="24" t="s">
        <v>20</v>
      </c>
      <c r="C80" s="39" t="s">
        <v>171</v>
      </c>
      <c r="D80" s="39" t="s">
        <v>172</v>
      </c>
      <c r="E80" s="39">
        <v>1317</v>
      </c>
      <c r="F80" s="24">
        <v>4</v>
      </c>
      <c r="G80" s="24">
        <f t="shared" si="4"/>
        <v>5268</v>
      </c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 t="s">
        <v>23</v>
      </c>
      <c r="S80" s="24">
        <v>3</v>
      </c>
      <c r="T80" s="24">
        <f t="shared" si="5"/>
        <v>1317</v>
      </c>
      <c r="U80" s="24">
        <f t="shared" si="6"/>
        <v>5268</v>
      </c>
      <c r="V80" s="24">
        <f t="shared" si="7"/>
        <v>0</v>
      </c>
    </row>
    <row r="81" spans="1:22">
      <c r="A81" s="24">
        <v>78</v>
      </c>
      <c r="B81" s="24" t="s">
        <v>20</v>
      </c>
      <c r="C81" s="39" t="s">
        <v>173</v>
      </c>
      <c r="D81" s="39" t="s">
        <v>174</v>
      </c>
      <c r="E81" s="39">
        <v>471</v>
      </c>
      <c r="F81" s="24">
        <v>4</v>
      </c>
      <c r="G81" s="24">
        <f t="shared" si="4"/>
        <v>1884</v>
      </c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 t="s">
        <v>23</v>
      </c>
      <c r="S81" s="24">
        <v>3</v>
      </c>
      <c r="T81" s="24">
        <f t="shared" si="5"/>
        <v>471</v>
      </c>
      <c r="U81" s="24">
        <f t="shared" si="6"/>
        <v>1884</v>
      </c>
      <c r="V81" s="24">
        <f t="shared" si="7"/>
        <v>0</v>
      </c>
    </row>
    <row r="82" spans="1:22">
      <c r="A82" s="24">
        <v>79</v>
      </c>
      <c r="B82" s="24" t="s">
        <v>20</v>
      </c>
      <c r="C82" s="39" t="s">
        <v>173</v>
      </c>
      <c r="D82" s="39" t="s">
        <v>175</v>
      </c>
      <c r="E82" s="39">
        <v>230</v>
      </c>
      <c r="F82" s="24">
        <v>4</v>
      </c>
      <c r="G82" s="24">
        <f t="shared" si="4"/>
        <v>920</v>
      </c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 t="s">
        <v>23</v>
      </c>
      <c r="S82" s="24">
        <v>3</v>
      </c>
      <c r="T82" s="24">
        <f t="shared" si="5"/>
        <v>230</v>
      </c>
      <c r="U82" s="24">
        <f t="shared" si="6"/>
        <v>920</v>
      </c>
      <c r="V82" s="24">
        <f t="shared" si="7"/>
        <v>0</v>
      </c>
    </row>
    <row r="83" spans="1:22">
      <c r="A83" s="24">
        <v>80</v>
      </c>
      <c r="B83" s="24" t="s">
        <v>20</v>
      </c>
      <c r="C83" s="39" t="s">
        <v>176</v>
      </c>
      <c r="D83" s="39" t="s">
        <v>177</v>
      </c>
      <c r="E83" s="39">
        <v>580</v>
      </c>
      <c r="F83" s="24">
        <v>4</v>
      </c>
      <c r="G83" s="24">
        <f t="shared" si="4"/>
        <v>2320</v>
      </c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 t="s">
        <v>23</v>
      </c>
      <c r="S83" s="24">
        <v>3</v>
      </c>
      <c r="T83" s="24">
        <f t="shared" si="5"/>
        <v>580</v>
      </c>
      <c r="U83" s="24">
        <f t="shared" si="6"/>
        <v>2320</v>
      </c>
      <c r="V83" s="24">
        <f t="shared" si="7"/>
        <v>0</v>
      </c>
    </row>
    <row r="84" spans="1:22">
      <c r="A84" s="24">
        <v>81</v>
      </c>
      <c r="B84" s="24" t="s">
        <v>20</v>
      </c>
      <c r="C84" s="39" t="s">
        <v>178</v>
      </c>
      <c r="D84" s="39" t="s">
        <v>179</v>
      </c>
      <c r="E84" s="39">
        <v>274</v>
      </c>
      <c r="F84" s="24">
        <v>4</v>
      </c>
      <c r="G84" s="24">
        <f t="shared" si="4"/>
        <v>1096</v>
      </c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 t="s">
        <v>23</v>
      </c>
      <c r="S84" s="24">
        <v>3</v>
      </c>
      <c r="T84" s="24">
        <f t="shared" si="5"/>
        <v>274</v>
      </c>
      <c r="U84" s="24">
        <f t="shared" si="6"/>
        <v>1096</v>
      </c>
      <c r="V84" s="24">
        <f t="shared" si="7"/>
        <v>0</v>
      </c>
    </row>
    <row r="85" spans="1:22">
      <c r="A85" s="24">
        <v>82</v>
      </c>
      <c r="B85" s="24" t="s">
        <v>20</v>
      </c>
      <c r="C85" s="39" t="s">
        <v>178</v>
      </c>
      <c r="D85" s="39" t="s">
        <v>180</v>
      </c>
      <c r="E85" s="39">
        <v>583</v>
      </c>
      <c r="F85" s="24">
        <v>4</v>
      </c>
      <c r="G85" s="24">
        <f t="shared" si="4"/>
        <v>2332</v>
      </c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 t="s">
        <v>23</v>
      </c>
      <c r="S85" s="24">
        <v>3</v>
      </c>
      <c r="T85" s="24">
        <f t="shared" si="5"/>
        <v>583</v>
      </c>
      <c r="U85" s="24">
        <f t="shared" si="6"/>
        <v>2332</v>
      </c>
      <c r="V85" s="24">
        <f t="shared" si="7"/>
        <v>0</v>
      </c>
    </row>
    <row r="86" spans="1:22">
      <c r="A86" s="24">
        <v>83</v>
      </c>
      <c r="B86" s="24" t="s">
        <v>20</v>
      </c>
      <c r="C86" s="39" t="s">
        <v>181</v>
      </c>
      <c r="D86" s="39" t="s">
        <v>182</v>
      </c>
      <c r="E86" s="39">
        <v>1687</v>
      </c>
      <c r="F86" s="24">
        <v>4</v>
      </c>
      <c r="G86" s="24">
        <f t="shared" si="4"/>
        <v>6748</v>
      </c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 t="s">
        <v>23</v>
      </c>
      <c r="S86" s="24">
        <v>3</v>
      </c>
      <c r="T86" s="24">
        <f t="shared" si="5"/>
        <v>1687</v>
      </c>
      <c r="U86" s="24">
        <f t="shared" si="6"/>
        <v>6748</v>
      </c>
      <c r="V86" s="24">
        <f t="shared" si="7"/>
        <v>0</v>
      </c>
    </row>
    <row r="87" spans="1:22">
      <c r="A87" s="24">
        <v>84</v>
      </c>
      <c r="B87" s="24" t="s">
        <v>20</v>
      </c>
      <c r="C87" s="39" t="s">
        <v>183</v>
      </c>
      <c r="D87" s="39" t="s">
        <v>184</v>
      </c>
      <c r="E87" s="39">
        <v>1385</v>
      </c>
      <c r="F87" s="24">
        <v>4</v>
      </c>
      <c r="G87" s="24">
        <f t="shared" si="4"/>
        <v>5540</v>
      </c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 t="s">
        <v>23</v>
      </c>
      <c r="S87" s="24">
        <v>3</v>
      </c>
      <c r="T87" s="24">
        <f t="shared" si="5"/>
        <v>1385</v>
      </c>
      <c r="U87" s="24">
        <f t="shared" si="6"/>
        <v>5540</v>
      </c>
      <c r="V87" s="24">
        <f t="shared" si="7"/>
        <v>0</v>
      </c>
    </row>
    <row r="88" spans="1:22">
      <c r="A88" s="24">
        <v>85</v>
      </c>
      <c r="B88" s="24" t="s">
        <v>20</v>
      </c>
      <c r="C88" s="39" t="s">
        <v>185</v>
      </c>
      <c r="D88" s="39" t="s">
        <v>186</v>
      </c>
      <c r="E88" s="39">
        <v>785</v>
      </c>
      <c r="F88" s="24">
        <v>4</v>
      </c>
      <c r="G88" s="24">
        <f t="shared" si="4"/>
        <v>3140</v>
      </c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 t="s">
        <v>23</v>
      </c>
      <c r="S88" s="24">
        <v>3</v>
      </c>
      <c r="T88" s="24">
        <f t="shared" si="5"/>
        <v>785</v>
      </c>
      <c r="U88" s="24">
        <f t="shared" si="6"/>
        <v>3140</v>
      </c>
      <c r="V88" s="24">
        <f t="shared" si="7"/>
        <v>0</v>
      </c>
    </row>
    <row r="89" spans="1:22">
      <c r="A89" s="24">
        <v>86</v>
      </c>
      <c r="B89" s="24" t="s">
        <v>20</v>
      </c>
      <c r="C89" s="39" t="s">
        <v>187</v>
      </c>
      <c r="D89" s="39" t="s">
        <v>188</v>
      </c>
      <c r="E89" s="39">
        <v>1200</v>
      </c>
      <c r="F89" s="24">
        <v>4</v>
      </c>
      <c r="G89" s="24">
        <f t="shared" si="4"/>
        <v>4800</v>
      </c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 t="s">
        <v>23</v>
      </c>
      <c r="S89" s="24">
        <v>3</v>
      </c>
      <c r="T89" s="24">
        <f t="shared" si="5"/>
        <v>1200</v>
      </c>
      <c r="U89" s="24">
        <f t="shared" si="6"/>
        <v>4800</v>
      </c>
      <c r="V89" s="24">
        <f t="shared" si="7"/>
        <v>0</v>
      </c>
    </row>
    <row r="90" spans="1:22">
      <c r="A90" s="24">
        <v>87</v>
      </c>
      <c r="B90" s="24" t="s">
        <v>20</v>
      </c>
      <c r="C90" s="24" t="s">
        <v>189</v>
      </c>
      <c r="D90" s="24" t="s">
        <v>190</v>
      </c>
      <c r="E90" s="24">
        <v>2260</v>
      </c>
      <c r="F90" s="24">
        <v>4</v>
      </c>
      <c r="G90" s="24">
        <f t="shared" si="4"/>
        <v>9040</v>
      </c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 t="s">
        <v>23</v>
      </c>
      <c r="S90" s="24">
        <v>3</v>
      </c>
      <c r="T90" s="24">
        <f t="shared" si="5"/>
        <v>2260</v>
      </c>
      <c r="U90" s="24">
        <f t="shared" si="6"/>
        <v>9040</v>
      </c>
      <c r="V90" s="24">
        <f t="shared" si="7"/>
        <v>0</v>
      </c>
    </row>
    <row r="91" spans="1:22">
      <c r="A91" s="24">
        <v>88</v>
      </c>
      <c r="B91" s="24" t="s">
        <v>20</v>
      </c>
      <c r="C91" s="37" t="s">
        <v>191</v>
      </c>
      <c r="D91" s="37" t="s">
        <v>192</v>
      </c>
      <c r="E91" s="37">
        <v>1600</v>
      </c>
      <c r="F91" s="24">
        <v>4</v>
      </c>
      <c r="G91" s="24">
        <f t="shared" si="4"/>
        <v>6400</v>
      </c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 t="s">
        <v>23</v>
      </c>
      <c r="S91" s="24">
        <v>3</v>
      </c>
      <c r="T91" s="24">
        <f t="shared" si="5"/>
        <v>1600</v>
      </c>
      <c r="U91" s="24">
        <f t="shared" si="6"/>
        <v>6400</v>
      </c>
      <c r="V91" s="24">
        <f t="shared" si="7"/>
        <v>0</v>
      </c>
    </row>
    <row r="92" spans="1:22">
      <c r="A92" s="24">
        <v>89</v>
      </c>
      <c r="B92" s="24" t="s">
        <v>20</v>
      </c>
      <c r="C92" s="37" t="s">
        <v>193</v>
      </c>
      <c r="D92" s="37" t="s">
        <v>194</v>
      </c>
      <c r="E92" s="37">
        <v>1600</v>
      </c>
      <c r="F92" s="24">
        <v>4</v>
      </c>
      <c r="G92" s="24">
        <f t="shared" si="4"/>
        <v>6400</v>
      </c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 t="s">
        <v>23</v>
      </c>
      <c r="S92" s="24">
        <v>3</v>
      </c>
      <c r="T92" s="24">
        <f t="shared" si="5"/>
        <v>1600</v>
      </c>
      <c r="U92" s="24">
        <f t="shared" si="6"/>
        <v>6400</v>
      </c>
      <c r="V92" s="24">
        <f t="shared" si="7"/>
        <v>0</v>
      </c>
    </row>
    <row r="93" spans="1:22">
      <c r="A93" s="24">
        <v>90</v>
      </c>
      <c r="B93" s="24" t="s">
        <v>20</v>
      </c>
      <c r="C93" s="37" t="s">
        <v>195</v>
      </c>
      <c r="D93" s="37" t="s">
        <v>196</v>
      </c>
      <c r="E93" s="37">
        <v>1200</v>
      </c>
      <c r="F93" s="24">
        <v>4</v>
      </c>
      <c r="G93" s="24">
        <f t="shared" si="4"/>
        <v>4800</v>
      </c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 t="s">
        <v>23</v>
      </c>
      <c r="S93" s="24">
        <v>3</v>
      </c>
      <c r="T93" s="24">
        <f t="shared" si="5"/>
        <v>1200</v>
      </c>
      <c r="U93" s="24">
        <f t="shared" si="6"/>
        <v>4800</v>
      </c>
      <c r="V93" s="24">
        <f t="shared" si="7"/>
        <v>0</v>
      </c>
    </row>
    <row r="94" spans="1:22">
      <c r="A94" s="24">
        <v>91</v>
      </c>
      <c r="B94" s="24" t="s">
        <v>20</v>
      </c>
      <c r="C94" s="37" t="s">
        <v>197</v>
      </c>
      <c r="D94" s="37" t="s">
        <v>198</v>
      </c>
      <c r="E94" s="37">
        <v>650</v>
      </c>
      <c r="F94" s="24">
        <v>4</v>
      </c>
      <c r="G94" s="24">
        <f t="shared" si="4"/>
        <v>2600</v>
      </c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 t="s">
        <v>23</v>
      </c>
      <c r="S94" s="24">
        <v>3</v>
      </c>
      <c r="T94" s="24">
        <f t="shared" si="5"/>
        <v>650</v>
      </c>
      <c r="U94" s="24">
        <f t="shared" si="6"/>
        <v>2600</v>
      </c>
      <c r="V94" s="24">
        <f t="shared" si="7"/>
        <v>0</v>
      </c>
    </row>
    <row r="95" spans="1:22">
      <c r="A95" s="24">
        <v>92</v>
      </c>
      <c r="B95" s="24" t="s">
        <v>20</v>
      </c>
      <c r="C95" s="37" t="s">
        <v>36</v>
      </c>
      <c r="D95" s="37" t="s">
        <v>199</v>
      </c>
      <c r="E95" s="37">
        <v>500</v>
      </c>
      <c r="F95" s="24">
        <v>4</v>
      </c>
      <c r="G95" s="24">
        <f t="shared" si="4"/>
        <v>2000</v>
      </c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 t="s">
        <v>23</v>
      </c>
      <c r="S95" s="24">
        <v>3</v>
      </c>
      <c r="T95" s="24">
        <f t="shared" si="5"/>
        <v>500</v>
      </c>
      <c r="U95" s="24">
        <f t="shared" si="6"/>
        <v>2000</v>
      </c>
      <c r="V95" s="24">
        <f t="shared" si="7"/>
        <v>0</v>
      </c>
    </row>
    <row r="96" spans="1:22">
      <c r="A96" s="24">
        <v>93</v>
      </c>
      <c r="B96" s="24" t="s">
        <v>20</v>
      </c>
      <c r="C96" s="37" t="s">
        <v>200</v>
      </c>
      <c r="D96" s="37" t="s">
        <v>199</v>
      </c>
      <c r="E96" s="37">
        <v>350</v>
      </c>
      <c r="F96" s="24">
        <v>4</v>
      </c>
      <c r="G96" s="24">
        <f t="shared" si="4"/>
        <v>1400</v>
      </c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 t="s">
        <v>23</v>
      </c>
      <c r="S96" s="24">
        <v>3</v>
      </c>
      <c r="T96" s="24">
        <f t="shared" si="5"/>
        <v>350</v>
      </c>
      <c r="U96" s="24">
        <f t="shared" si="6"/>
        <v>1400</v>
      </c>
      <c r="V96" s="24">
        <f t="shared" si="7"/>
        <v>0</v>
      </c>
    </row>
    <row r="97" spans="1:22">
      <c r="A97" s="24">
        <v>94</v>
      </c>
      <c r="B97" s="24" t="s">
        <v>20</v>
      </c>
      <c r="C97" s="37" t="s">
        <v>201</v>
      </c>
      <c r="D97" s="37" t="s">
        <v>202</v>
      </c>
      <c r="E97" s="37">
        <v>600</v>
      </c>
      <c r="F97" s="24">
        <v>4</v>
      </c>
      <c r="G97" s="24">
        <f t="shared" si="4"/>
        <v>2400</v>
      </c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 t="s">
        <v>23</v>
      </c>
      <c r="S97" s="24">
        <v>3</v>
      </c>
      <c r="T97" s="24">
        <f t="shared" si="5"/>
        <v>600</v>
      </c>
      <c r="U97" s="24">
        <f t="shared" si="6"/>
        <v>2400</v>
      </c>
      <c r="V97" s="24">
        <f t="shared" si="7"/>
        <v>0</v>
      </c>
    </row>
    <row r="98" spans="1:22">
      <c r="A98" s="24">
        <v>95</v>
      </c>
      <c r="B98" s="24" t="s">
        <v>20</v>
      </c>
      <c r="C98" s="37" t="s">
        <v>203</v>
      </c>
      <c r="D98" s="37" t="s">
        <v>204</v>
      </c>
      <c r="E98" s="37">
        <v>450</v>
      </c>
      <c r="F98" s="24">
        <v>4</v>
      </c>
      <c r="G98" s="24">
        <f t="shared" si="4"/>
        <v>1800</v>
      </c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 t="s">
        <v>23</v>
      </c>
      <c r="S98" s="24">
        <v>3</v>
      </c>
      <c r="T98" s="24">
        <f t="shared" si="5"/>
        <v>450</v>
      </c>
      <c r="U98" s="24">
        <f t="shared" si="6"/>
        <v>1800</v>
      </c>
      <c r="V98" s="24">
        <f t="shared" si="7"/>
        <v>0</v>
      </c>
    </row>
    <row r="99" spans="1:22">
      <c r="A99" s="24">
        <v>96</v>
      </c>
      <c r="B99" s="24" t="s">
        <v>20</v>
      </c>
      <c r="C99" s="37" t="s">
        <v>205</v>
      </c>
      <c r="D99" s="37" t="s">
        <v>206</v>
      </c>
      <c r="E99" s="37">
        <v>700</v>
      </c>
      <c r="F99" s="24">
        <v>4</v>
      </c>
      <c r="G99" s="24">
        <f t="shared" si="4"/>
        <v>2800</v>
      </c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 t="s">
        <v>23</v>
      </c>
      <c r="S99" s="24">
        <v>3</v>
      </c>
      <c r="T99" s="24">
        <f t="shared" si="5"/>
        <v>700</v>
      </c>
      <c r="U99" s="24">
        <f t="shared" si="6"/>
        <v>2800</v>
      </c>
      <c r="V99" s="24">
        <f t="shared" si="7"/>
        <v>0</v>
      </c>
    </row>
    <row r="100" spans="1:22">
      <c r="A100" s="24">
        <v>97</v>
      </c>
      <c r="B100" s="24" t="s">
        <v>20</v>
      </c>
      <c r="C100" s="37" t="s">
        <v>207</v>
      </c>
      <c r="D100" s="37" t="s">
        <v>208</v>
      </c>
      <c r="E100" s="37">
        <v>850</v>
      </c>
      <c r="F100" s="24">
        <v>4</v>
      </c>
      <c r="G100" s="24">
        <f t="shared" si="4"/>
        <v>3400</v>
      </c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 t="s">
        <v>23</v>
      </c>
      <c r="S100" s="24">
        <v>3</v>
      </c>
      <c r="T100" s="24">
        <f t="shared" si="5"/>
        <v>850</v>
      </c>
      <c r="U100" s="24">
        <f t="shared" si="6"/>
        <v>3400</v>
      </c>
      <c r="V100" s="24">
        <f t="shared" si="7"/>
        <v>0</v>
      </c>
    </row>
    <row r="101" spans="1:22">
      <c r="A101" s="24">
        <v>98</v>
      </c>
      <c r="B101" s="24" t="s">
        <v>20</v>
      </c>
      <c r="C101" s="37" t="s">
        <v>209</v>
      </c>
      <c r="D101" s="37" t="s">
        <v>210</v>
      </c>
      <c r="E101" s="37">
        <v>560</v>
      </c>
      <c r="F101" s="24">
        <v>4</v>
      </c>
      <c r="G101" s="24">
        <f t="shared" si="4"/>
        <v>2240</v>
      </c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 t="s">
        <v>23</v>
      </c>
      <c r="S101" s="24">
        <v>3</v>
      </c>
      <c r="T101" s="24">
        <f t="shared" si="5"/>
        <v>560</v>
      </c>
      <c r="U101" s="24">
        <f t="shared" si="6"/>
        <v>2240</v>
      </c>
      <c r="V101" s="24">
        <f t="shared" si="7"/>
        <v>0</v>
      </c>
    </row>
    <row r="102" spans="1:22">
      <c r="A102" s="24">
        <v>99</v>
      </c>
      <c r="B102" s="24" t="s">
        <v>20</v>
      </c>
      <c r="C102" s="37" t="s">
        <v>211</v>
      </c>
      <c r="D102" s="37" t="s">
        <v>212</v>
      </c>
      <c r="E102" s="37">
        <v>200</v>
      </c>
      <c r="F102" s="24">
        <v>4</v>
      </c>
      <c r="G102" s="24">
        <f t="shared" si="4"/>
        <v>800</v>
      </c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 t="s">
        <v>23</v>
      </c>
      <c r="S102" s="24">
        <v>3</v>
      </c>
      <c r="T102" s="24">
        <f t="shared" si="5"/>
        <v>200</v>
      </c>
      <c r="U102" s="24">
        <f t="shared" si="6"/>
        <v>800</v>
      </c>
      <c r="V102" s="24">
        <f t="shared" si="7"/>
        <v>0</v>
      </c>
    </row>
    <row r="103" spans="1:22">
      <c r="A103" s="24">
        <v>100</v>
      </c>
      <c r="B103" s="24" t="s">
        <v>20</v>
      </c>
      <c r="C103" s="37" t="s">
        <v>213</v>
      </c>
      <c r="D103" s="37" t="s">
        <v>214</v>
      </c>
      <c r="E103" s="37">
        <v>350</v>
      </c>
      <c r="F103" s="24">
        <v>4</v>
      </c>
      <c r="G103" s="24">
        <f t="shared" si="4"/>
        <v>1400</v>
      </c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 t="s">
        <v>23</v>
      </c>
      <c r="S103" s="24">
        <v>3</v>
      </c>
      <c r="T103" s="24">
        <f t="shared" si="5"/>
        <v>350</v>
      </c>
      <c r="U103" s="24">
        <f t="shared" si="6"/>
        <v>1400</v>
      </c>
      <c r="V103" s="24">
        <f t="shared" si="7"/>
        <v>0</v>
      </c>
    </row>
    <row r="104" spans="1:22">
      <c r="A104" s="24">
        <v>101</v>
      </c>
      <c r="B104" s="24" t="s">
        <v>20</v>
      </c>
      <c r="C104" s="37" t="s">
        <v>215</v>
      </c>
      <c r="D104" s="37" t="s">
        <v>216</v>
      </c>
      <c r="E104" s="37">
        <v>500</v>
      </c>
      <c r="F104" s="24">
        <v>4</v>
      </c>
      <c r="G104" s="24">
        <f t="shared" si="4"/>
        <v>2000</v>
      </c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 t="s">
        <v>23</v>
      </c>
      <c r="S104" s="24">
        <v>3</v>
      </c>
      <c r="T104" s="24">
        <f t="shared" si="5"/>
        <v>500</v>
      </c>
      <c r="U104" s="24">
        <f t="shared" si="6"/>
        <v>2000</v>
      </c>
      <c r="V104" s="24">
        <f t="shared" si="7"/>
        <v>0</v>
      </c>
    </row>
    <row r="105" spans="1:22">
      <c r="A105" s="24">
        <v>102</v>
      </c>
      <c r="B105" s="24" t="s">
        <v>20</v>
      </c>
      <c r="C105" s="37" t="s">
        <v>217</v>
      </c>
      <c r="D105" s="37" t="s">
        <v>218</v>
      </c>
      <c r="E105" s="37">
        <v>200</v>
      </c>
      <c r="F105" s="24">
        <v>4</v>
      </c>
      <c r="G105" s="24">
        <f t="shared" si="4"/>
        <v>800</v>
      </c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 t="s">
        <v>23</v>
      </c>
      <c r="S105" s="24">
        <v>3</v>
      </c>
      <c r="T105" s="24">
        <f t="shared" si="5"/>
        <v>200</v>
      </c>
      <c r="U105" s="24">
        <f t="shared" si="6"/>
        <v>800</v>
      </c>
      <c r="V105" s="24">
        <f t="shared" si="7"/>
        <v>0</v>
      </c>
    </row>
    <row r="106" spans="1:22">
      <c r="A106" s="24">
        <v>103</v>
      </c>
      <c r="B106" s="24" t="s">
        <v>20</v>
      </c>
      <c r="C106" s="37" t="s">
        <v>219</v>
      </c>
      <c r="D106" s="37" t="s">
        <v>220</v>
      </c>
      <c r="E106" s="37">
        <v>460</v>
      </c>
      <c r="F106" s="24">
        <v>4</v>
      </c>
      <c r="G106" s="24">
        <f t="shared" si="4"/>
        <v>1840</v>
      </c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 t="s">
        <v>23</v>
      </c>
      <c r="S106" s="24">
        <v>3</v>
      </c>
      <c r="T106" s="24">
        <f t="shared" si="5"/>
        <v>460</v>
      </c>
      <c r="U106" s="24">
        <f t="shared" si="6"/>
        <v>1840</v>
      </c>
      <c r="V106" s="24">
        <f t="shared" si="7"/>
        <v>0</v>
      </c>
    </row>
    <row r="107" spans="1:22">
      <c r="A107" s="24">
        <v>104</v>
      </c>
      <c r="B107" s="24" t="s">
        <v>20</v>
      </c>
      <c r="C107" s="37" t="s">
        <v>221</v>
      </c>
      <c r="D107" s="37" t="s">
        <v>222</v>
      </c>
      <c r="E107" s="37">
        <v>400</v>
      </c>
      <c r="F107" s="24">
        <v>4</v>
      </c>
      <c r="G107" s="24">
        <f t="shared" si="4"/>
        <v>1600</v>
      </c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 t="s">
        <v>23</v>
      </c>
      <c r="S107" s="24">
        <v>3</v>
      </c>
      <c r="T107" s="24">
        <f t="shared" si="5"/>
        <v>400</v>
      </c>
      <c r="U107" s="24">
        <f t="shared" si="6"/>
        <v>1600</v>
      </c>
      <c r="V107" s="24">
        <f t="shared" si="7"/>
        <v>0</v>
      </c>
    </row>
    <row r="108" spans="1:22">
      <c r="A108" s="24">
        <v>105</v>
      </c>
      <c r="B108" s="24" t="s">
        <v>20</v>
      </c>
      <c r="C108" s="37" t="s">
        <v>223</v>
      </c>
      <c r="D108" s="37" t="s">
        <v>224</v>
      </c>
      <c r="E108" s="37">
        <v>700</v>
      </c>
      <c r="F108" s="24">
        <v>4</v>
      </c>
      <c r="G108" s="24">
        <f t="shared" si="4"/>
        <v>2800</v>
      </c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 t="s">
        <v>23</v>
      </c>
      <c r="S108" s="24">
        <v>3</v>
      </c>
      <c r="T108" s="24">
        <f t="shared" si="5"/>
        <v>700</v>
      </c>
      <c r="U108" s="24">
        <f t="shared" si="6"/>
        <v>2800</v>
      </c>
      <c r="V108" s="24">
        <f t="shared" si="7"/>
        <v>0</v>
      </c>
    </row>
    <row r="109" spans="1:22">
      <c r="A109" s="24">
        <v>106</v>
      </c>
      <c r="B109" s="24" t="s">
        <v>20</v>
      </c>
      <c r="C109" s="24" t="s">
        <v>225</v>
      </c>
      <c r="D109" s="24" t="s">
        <v>226</v>
      </c>
      <c r="E109" s="24">
        <v>700</v>
      </c>
      <c r="F109" s="24">
        <v>4</v>
      </c>
      <c r="G109" s="24">
        <f t="shared" si="4"/>
        <v>2800</v>
      </c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 t="s">
        <v>23</v>
      </c>
      <c r="S109" s="24">
        <v>3</v>
      </c>
      <c r="T109" s="24">
        <f t="shared" si="5"/>
        <v>700</v>
      </c>
      <c r="U109" s="24">
        <f t="shared" si="6"/>
        <v>2800</v>
      </c>
      <c r="V109" s="24">
        <f t="shared" si="7"/>
        <v>0</v>
      </c>
    </row>
    <row r="110" spans="1:22">
      <c r="A110" s="24">
        <v>107</v>
      </c>
      <c r="B110" s="24" t="s">
        <v>20</v>
      </c>
      <c r="C110" s="24" t="s">
        <v>225</v>
      </c>
      <c r="D110" s="24" t="s">
        <v>227</v>
      </c>
      <c r="E110" s="24">
        <v>800</v>
      </c>
      <c r="F110" s="24">
        <v>4</v>
      </c>
      <c r="G110" s="24">
        <f t="shared" si="4"/>
        <v>3200</v>
      </c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 t="s">
        <v>23</v>
      </c>
      <c r="S110" s="24">
        <v>3</v>
      </c>
      <c r="T110" s="24">
        <f t="shared" si="5"/>
        <v>800</v>
      </c>
      <c r="U110" s="24">
        <f t="shared" si="6"/>
        <v>3200</v>
      </c>
      <c r="V110" s="24">
        <f t="shared" si="7"/>
        <v>0</v>
      </c>
    </row>
    <row r="111" spans="1:22">
      <c r="A111" s="24">
        <v>108</v>
      </c>
      <c r="B111" s="24" t="s">
        <v>20</v>
      </c>
      <c r="C111" s="24" t="s">
        <v>228</v>
      </c>
      <c r="D111" s="24" t="s">
        <v>229</v>
      </c>
      <c r="E111" s="24">
        <v>100</v>
      </c>
      <c r="F111" s="24">
        <v>4</v>
      </c>
      <c r="G111" s="24">
        <f t="shared" si="4"/>
        <v>400</v>
      </c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 t="s">
        <v>23</v>
      </c>
      <c r="S111" s="24">
        <v>3</v>
      </c>
      <c r="T111" s="24">
        <f t="shared" si="5"/>
        <v>100</v>
      </c>
      <c r="U111" s="24">
        <f t="shared" si="6"/>
        <v>400</v>
      </c>
      <c r="V111" s="24">
        <f t="shared" si="7"/>
        <v>0</v>
      </c>
    </row>
    <row r="112" spans="1:22">
      <c r="A112" s="24">
        <v>109</v>
      </c>
      <c r="B112" s="24" t="s">
        <v>20</v>
      </c>
      <c r="C112" s="24" t="s">
        <v>230</v>
      </c>
      <c r="D112" s="24" t="s">
        <v>231</v>
      </c>
      <c r="E112" s="24">
        <v>500</v>
      </c>
      <c r="F112" s="24">
        <v>4</v>
      </c>
      <c r="G112" s="24">
        <f t="shared" si="4"/>
        <v>2000</v>
      </c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 t="s">
        <v>23</v>
      </c>
      <c r="S112" s="24">
        <v>3</v>
      </c>
      <c r="T112" s="24">
        <f t="shared" si="5"/>
        <v>500</v>
      </c>
      <c r="U112" s="24">
        <f t="shared" si="6"/>
        <v>2000</v>
      </c>
      <c r="V112" s="24">
        <f t="shared" si="7"/>
        <v>0</v>
      </c>
    </row>
    <row r="113" spans="1:22">
      <c r="A113" s="24">
        <v>110</v>
      </c>
      <c r="B113" s="24" t="s">
        <v>20</v>
      </c>
      <c r="C113" s="24" t="s">
        <v>230</v>
      </c>
      <c r="D113" s="24" t="s">
        <v>232</v>
      </c>
      <c r="E113" s="24">
        <v>150</v>
      </c>
      <c r="F113" s="24">
        <v>4</v>
      </c>
      <c r="G113" s="24">
        <f t="shared" si="4"/>
        <v>600</v>
      </c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 t="s">
        <v>23</v>
      </c>
      <c r="S113" s="24">
        <v>3</v>
      </c>
      <c r="T113" s="24">
        <f t="shared" si="5"/>
        <v>150</v>
      </c>
      <c r="U113" s="24">
        <f t="shared" si="6"/>
        <v>600</v>
      </c>
      <c r="V113" s="24">
        <f t="shared" si="7"/>
        <v>0</v>
      </c>
    </row>
    <row r="114" spans="1:22">
      <c r="A114" s="24">
        <v>111</v>
      </c>
      <c r="B114" s="24" t="s">
        <v>20</v>
      </c>
      <c r="C114" s="24" t="s">
        <v>230</v>
      </c>
      <c r="D114" s="24" t="s">
        <v>233</v>
      </c>
      <c r="E114" s="24">
        <v>100</v>
      </c>
      <c r="F114" s="24">
        <v>4</v>
      </c>
      <c r="G114" s="24">
        <f t="shared" si="4"/>
        <v>400</v>
      </c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 t="s">
        <v>23</v>
      </c>
      <c r="S114" s="24">
        <v>3</v>
      </c>
      <c r="T114" s="24">
        <f t="shared" si="5"/>
        <v>100</v>
      </c>
      <c r="U114" s="24">
        <f t="shared" si="6"/>
        <v>400</v>
      </c>
      <c r="V114" s="24">
        <f t="shared" si="7"/>
        <v>0</v>
      </c>
    </row>
    <row r="115" spans="1:22">
      <c r="A115" s="24">
        <v>112</v>
      </c>
      <c r="B115" s="24" t="s">
        <v>20</v>
      </c>
      <c r="C115" s="24" t="s">
        <v>234</v>
      </c>
      <c r="D115" s="24" t="s">
        <v>235</v>
      </c>
      <c r="E115" s="24">
        <v>500</v>
      </c>
      <c r="F115" s="24">
        <v>4</v>
      </c>
      <c r="G115" s="24">
        <f t="shared" si="4"/>
        <v>2000</v>
      </c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 t="s">
        <v>23</v>
      </c>
      <c r="S115" s="24">
        <v>3</v>
      </c>
      <c r="T115" s="24">
        <f t="shared" si="5"/>
        <v>500</v>
      </c>
      <c r="U115" s="24">
        <f t="shared" si="6"/>
        <v>2000</v>
      </c>
      <c r="V115" s="24">
        <f t="shared" si="7"/>
        <v>0</v>
      </c>
    </row>
    <row r="116" spans="1:22">
      <c r="A116" s="24">
        <v>113</v>
      </c>
      <c r="B116" s="24" t="s">
        <v>20</v>
      </c>
      <c r="C116" s="24" t="s">
        <v>234</v>
      </c>
      <c r="D116" s="24" t="s">
        <v>236</v>
      </c>
      <c r="E116" s="24">
        <v>300</v>
      </c>
      <c r="F116" s="24">
        <v>4</v>
      </c>
      <c r="G116" s="24">
        <f t="shared" si="4"/>
        <v>1200</v>
      </c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 t="s">
        <v>23</v>
      </c>
      <c r="S116" s="24">
        <v>3</v>
      </c>
      <c r="T116" s="24">
        <f t="shared" si="5"/>
        <v>300</v>
      </c>
      <c r="U116" s="24">
        <f t="shared" si="6"/>
        <v>1200</v>
      </c>
      <c r="V116" s="24">
        <f t="shared" si="7"/>
        <v>0</v>
      </c>
    </row>
    <row r="117" spans="1:22">
      <c r="A117" s="24">
        <v>114</v>
      </c>
      <c r="B117" s="24" t="s">
        <v>20</v>
      </c>
      <c r="C117" s="24" t="s">
        <v>234</v>
      </c>
      <c r="D117" s="24" t="s">
        <v>237</v>
      </c>
      <c r="E117" s="24">
        <v>100</v>
      </c>
      <c r="F117" s="24">
        <v>4</v>
      </c>
      <c r="G117" s="24">
        <f t="shared" si="4"/>
        <v>400</v>
      </c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 t="s">
        <v>23</v>
      </c>
      <c r="S117" s="24">
        <v>3</v>
      </c>
      <c r="T117" s="24">
        <f t="shared" si="5"/>
        <v>100</v>
      </c>
      <c r="U117" s="24">
        <f t="shared" si="6"/>
        <v>400</v>
      </c>
      <c r="V117" s="24">
        <f t="shared" si="7"/>
        <v>0</v>
      </c>
    </row>
    <row r="118" spans="1:22">
      <c r="A118" s="24">
        <v>115</v>
      </c>
      <c r="B118" s="24" t="s">
        <v>20</v>
      </c>
      <c r="C118" s="24" t="s">
        <v>238</v>
      </c>
      <c r="D118" s="24" t="s">
        <v>239</v>
      </c>
      <c r="E118" s="24">
        <v>400</v>
      </c>
      <c r="F118" s="24">
        <v>4</v>
      </c>
      <c r="G118" s="24">
        <f t="shared" si="4"/>
        <v>1600</v>
      </c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 t="s">
        <v>23</v>
      </c>
      <c r="S118" s="24">
        <v>3</v>
      </c>
      <c r="T118" s="24">
        <f t="shared" si="5"/>
        <v>400</v>
      </c>
      <c r="U118" s="24">
        <f t="shared" si="6"/>
        <v>1600</v>
      </c>
      <c r="V118" s="24">
        <f t="shared" si="7"/>
        <v>0</v>
      </c>
    </row>
    <row r="119" spans="1:22">
      <c r="A119" s="24">
        <v>116</v>
      </c>
      <c r="B119" s="24" t="s">
        <v>20</v>
      </c>
      <c r="C119" s="24" t="s">
        <v>240</v>
      </c>
      <c r="D119" s="24" t="s">
        <v>241</v>
      </c>
      <c r="E119" s="24">
        <v>150</v>
      </c>
      <c r="F119" s="24">
        <v>4</v>
      </c>
      <c r="G119" s="24">
        <f t="shared" si="4"/>
        <v>600</v>
      </c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 t="s">
        <v>23</v>
      </c>
      <c r="S119" s="24">
        <v>3</v>
      </c>
      <c r="T119" s="24">
        <f t="shared" si="5"/>
        <v>150</v>
      </c>
      <c r="U119" s="24">
        <f t="shared" si="6"/>
        <v>600</v>
      </c>
      <c r="V119" s="24">
        <f t="shared" si="7"/>
        <v>0</v>
      </c>
    </row>
    <row r="120" spans="1:22">
      <c r="A120" s="24">
        <v>117</v>
      </c>
      <c r="B120" s="24" t="s">
        <v>20</v>
      </c>
      <c r="C120" s="24" t="s">
        <v>240</v>
      </c>
      <c r="D120" s="24" t="s">
        <v>242</v>
      </c>
      <c r="E120" s="24">
        <v>100</v>
      </c>
      <c r="F120" s="24">
        <v>4</v>
      </c>
      <c r="G120" s="24">
        <f t="shared" si="4"/>
        <v>400</v>
      </c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 t="s">
        <v>23</v>
      </c>
      <c r="S120" s="24">
        <v>3</v>
      </c>
      <c r="T120" s="24">
        <f t="shared" si="5"/>
        <v>100</v>
      </c>
      <c r="U120" s="24">
        <f t="shared" si="6"/>
        <v>400</v>
      </c>
      <c r="V120" s="24">
        <f t="shared" si="7"/>
        <v>0</v>
      </c>
    </row>
    <row r="121" spans="1:22">
      <c r="A121" s="24">
        <v>118</v>
      </c>
      <c r="B121" s="24" t="s">
        <v>20</v>
      </c>
      <c r="C121" s="24" t="s">
        <v>243</v>
      </c>
      <c r="D121" s="24" t="s">
        <v>244</v>
      </c>
      <c r="E121" s="24">
        <v>600</v>
      </c>
      <c r="F121" s="24">
        <v>4</v>
      </c>
      <c r="G121" s="24">
        <f t="shared" si="4"/>
        <v>2400</v>
      </c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 t="s">
        <v>23</v>
      </c>
      <c r="S121" s="24">
        <v>3</v>
      </c>
      <c r="T121" s="24">
        <f t="shared" si="5"/>
        <v>600</v>
      </c>
      <c r="U121" s="24">
        <f t="shared" si="6"/>
        <v>2400</v>
      </c>
      <c r="V121" s="24">
        <f t="shared" si="7"/>
        <v>0</v>
      </c>
    </row>
    <row r="122" ht="13.5" customHeight="1" spans="1:22">
      <c r="A122" s="24">
        <v>119</v>
      </c>
      <c r="B122" s="27" t="s">
        <v>20</v>
      </c>
      <c r="C122" s="27" t="s">
        <v>245</v>
      </c>
      <c r="D122" s="24" t="s">
        <v>246</v>
      </c>
      <c r="E122" s="27">
        <v>580</v>
      </c>
      <c r="F122" s="27">
        <v>13</v>
      </c>
      <c r="G122" s="27">
        <v>7540</v>
      </c>
      <c r="H122" s="27">
        <v>580</v>
      </c>
      <c r="I122" s="27">
        <v>8</v>
      </c>
      <c r="J122" s="27">
        <v>4640</v>
      </c>
      <c r="K122" s="27"/>
      <c r="L122" s="27"/>
      <c r="M122" s="27">
        <v>0</v>
      </c>
      <c r="N122" s="27">
        <v>580</v>
      </c>
      <c r="O122" s="27">
        <v>5</v>
      </c>
      <c r="P122" s="27">
        <v>2900</v>
      </c>
      <c r="Q122" s="27">
        <v>2</v>
      </c>
      <c r="R122" s="27"/>
      <c r="S122" s="27">
        <v>3</v>
      </c>
      <c r="T122" s="27">
        <v>580</v>
      </c>
      <c r="U122" s="27">
        <v>7540</v>
      </c>
      <c r="V122" s="27"/>
    </row>
    <row r="123" ht="13.5" customHeight="1" spans="1:22">
      <c r="A123" s="24">
        <v>120</v>
      </c>
      <c r="B123" s="27" t="s">
        <v>20</v>
      </c>
      <c r="C123" s="27" t="s">
        <v>247</v>
      </c>
      <c r="D123" s="24" t="s">
        <v>248</v>
      </c>
      <c r="E123" s="27">
        <v>260</v>
      </c>
      <c r="F123" s="27">
        <v>12.5</v>
      </c>
      <c r="G123" s="27">
        <v>3250</v>
      </c>
      <c r="H123" s="27">
        <v>260</v>
      </c>
      <c r="I123" s="27">
        <v>7.5</v>
      </c>
      <c r="J123" s="27">
        <v>1950</v>
      </c>
      <c r="K123" s="27"/>
      <c r="L123" s="27"/>
      <c r="M123" s="27">
        <v>0</v>
      </c>
      <c r="N123" s="27">
        <v>260</v>
      </c>
      <c r="O123" s="27">
        <v>5</v>
      </c>
      <c r="P123" s="27">
        <v>1300</v>
      </c>
      <c r="Q123" s="27">
        <v>2</v>
      </c>
      <c r="R123" s="27"/>
      <c r="S123" s="27">
        <v>3</v>
      </c>
      <c r="T123" s="27">
        <v>260</v>
      </c>
      <c r="U123" s="27">
        <v>3250</v>
      </c>
      <c r="V123" s="27"/>
    </row>
    <row r="124" ht="13.5" customHeight="1" spans="1:22">
      <c r="A124" s="24">
        <v>121</v>
      </c>
      <c r="B124" s="27" t="s">
        <v>20</v>
      </c>
      <c r="C124" s="27" t="s">
        <v>249</v>
      </c>
      <c r="D124" s="24" t="s">
        <v>250</v>
      </c>
      <c r="E124" s="27">
        <v>340</v>
      </c>
      <c r="F124" s="27">
        <v>16.5</v>
      </c>
      <c r="G124" s="27">
        <v>5610</v>
      </c>
      <c r="H124" s="27">
        <v>340</v>
      </c>
      <c r="I124" s="27">
        <v>11.5</v>
      </c>
      <c r="J124" s="27">
        <v>3910</v>
      </c>
      <c r="K124" s="27"/>
      <c r="L124" s="27"/>
      <c r="M124" s="27">
        <v>0</v>
      </c>
      <c r="N124" s="27">
        <v>340</v>
      </c>
      <c r="O124" s="27">
        <v>5</v>
      </c>
      <c r="P124" s="27">
        <v>1700</v>
      </c>
      <c r="Q124" s="27">
        <v>2</v>
      </c>
      <c r="R124" s="27"/>
      <c r="S124" s="27">
        <v>3</v>
      </c>
      <c r="T124" s="27">
        <v>340</v>
      </c>
      <c r="U124" s="27">
        <v>5610</v>
      </c>
      <c r="V124" s="27"/>
    </row>
    <row r="125" s="16" customFormat="1" ht="13.5" customHeight="1" spans="1:22">
      <c r="A125" s="24">
        <v>122</v>
      </c>
      <c r="B125" s="27" t="s">
        <v>20</v>
      </c>
      <c r="C125" s="27" t="s">
        <v>251</v>
      </c>
      <c r="D125" s="24" t="s">
        <v>252</v>
      </c>
      <c r="E125" s="27">
        <v>600</v>
      </c>
      <c r="F125" s="27">
        <v>16.5</v>
      </c>
      <c r="G125" s="27">
        <v>9900</v>
      </c>
      <c r="H125" s="27">
        <v>600</v>
      </c>
      <c r="I125" s="27">
        <v>11.5</v>
      </c>
      <c r="J125" s="27">
        <v>6900</v>
      </c>
      <c r="K125" s="27"/>
      <c r="L125" s="27"/>
      <c r="M125" s="27">
        <v>0</v>
      </c>
      <c r="N125" s="27">
        <v>600</v>
      </c>
      <c r="O125" s="27">
        <v>5</v>
      </c>
      <c r="P125" s="27">
        <v>3000</v>
      </c>
      <c r="Q125" s="27">
        <v>2</v>
      </c>
      <c r="R125" s="27"/>
      <c r="S125" s="27">
        <v>3</v>
      </c>
      <c r="T125" s="27">
        <v>600</v>
      </c>
      <c r="U125" s="27">
        <v>9900</v>
      </c>
      <c r="V125" s="27"/>
    </row>
    <row r="126" s="16" customFormat="1" ht="13.5" customHeight="1" spans="1:22">
      <c r="A126" s="24">
        <v>123</v>
      </c>
      <c r="B126" s="27" t="s">
        <v>20</v>
      </c>
      <c r="C126" s="27" t="s">
        <v>253</v>
      </c>
      <c r="D126" s="24" t="s">
        <v>254</v>
      </c>
      <c r="E126" s="27">
        <v>600</v>
      </c>
      <c r="F126" s="27">
        <v>20.5</v>
      </c>
      <c r="G126" s="27">
        <v>12300</v>
      </c>
      <c r="H126" s="27">
        <v>600</v>
      </c>
      <c r="I126" s="27">
        <v>18</v>
      </c>
      <c r="J126" s="27">
        <v>10800</v>
      </c>
      <c r="K126" s="27"/>
      <c r="L126" s="27"/>
      <c r="M126" s="27">
        <v>0</v>
      </c>
      <c r="N126" s="27">
        <v>600</v>
      </c>
      <c r="O126" s="27">
        <v>2.5</v>
      </c>
      <c r="P126" s="27">
        <v>1500</v>
      </c>
      <c r="Q126" s="27">
        <v>2</v>
      </c>
      <c r="R126" s="27"/>
      <c r="S126" s="27">
        <v>3</v>
      </c>
      <c r="T126" s="27">
        <v>600</v>
      </c>
      <c r="U126" s="27">
        <v>12300</v>
      </c>
      <c r="V126" s="27"/>
    </row>
    <row r="127" s="16" customFormat="1" ht="13.5" customHeight="1" spans="1:22">
      <c r="A127" s="24">
        <v>124</v>
      </c>
      <c r="B127" s="27" t="s">
        <v>20</v>
      </c>
      <c r="C127" s="27" t="s">
        <v>255</v>
      </c>
      <c r="D127" s="24" t="s">
        <v>256</v>
      </c>
      <c r="E127" s="27">
        <v>1000</v>
      </c>
      <c r="F127" s="27">
        <v>8</v>
      </c>
      <c r="G127" s="27">
        <v>8000</v>
      </c>
      <c r="H127" s="27">
        <v>1000</v>
      </c>
      <c r="I127" s="27">
        <v>8</v>
      </c>
      <c r="J127" s="27">
        <v>8000</v>
      </c>
      <c r="K127" s="27"/>
      <c r="L127" s="27"/>
      <c r="M127" s="27">
        <v>0</v>
      </c>
      <c r="N127" s="27"/>
      <c r="O127" s="27"/>
      <c r="P127" s="27">
        <v>0</v>
      </c>
      <c r="Q127" s="27">
        <v>2</v>
      </c>
      <c r="R127" s="27"/>
      <c r="S127" s="27">
        <v>3</v>
      </c>
      <c r="T127" s="27">
        <v>1000</v>
      </c>
      <c r="U127" s="27">
        <v>8000</v>
      </c>
      <c r="V127" s="27"/>
    </row>
    <row r="128" spans="1:22">
      <c r="G128">
        <f>SUM(G4:G127)</f>
        <v>286776</v>
      </c>
    </row>
  </sheetData>
  <mergeCells count="14">
    <mergeCell ref="A1:A3"/>
    <mergeCell ref="B1:B3"/>
    <mergeCell ref="C1:C3"/>
    <mergeCell ref="D1:D3"/>
    <mergeCell ref="Q1:Q3"/>
    <mergeCell ref="R1:R3"/>
    <mergeCell ref="S1:S3"/>
    <mergeCell ref="T1:T3"/>
    <mergeCell ref="U1:U3"/>
    <mergeCell ref="V1:V3"/>
    <mergeCell ref="E1:G2"/>
    <mergeCell ref="H1:J2"/>
    <mergeCell ref="K1:M2"/>
    <mergeCell ref="N1:P2"/>
  </mergeCells>
  <pageMargins left="0.75" right="0.75" top="1" bottom="1" header="0.5" footer="0.5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L2" sqref="L2:L19"/>
    </sheetView>
  </sheetViews>
  <sheetFormatPr defaultColWidth="8.89814814814815" defaultRowHeight="14.4"/>
  <cols>
    <col min="2" max="2" width="14.5740740740741" customWidth="1"/>
    <col min="3" max="3" width="10.6296296296296" customWidth="1"/>
    <col min="4" max="4" width="54.3333333333333" customWidth="1"/>
    <col min="7" max="7" width="4.12962962962963" customWidth="1"/>
    <col min="8" max="8" width="2.87962962962963" customWidth="1"/>
    <col min="9" max="9" width="8.75" customWidth="1"/>
    <col min="10" max="10" width="8.89814814814815" customWidth="1"/>
  </cols>
  <sheetData>
    <row r="1" ht="27" customHeight="1" spans="1:12">
      <c r="A1" s="28" t="s">
        <v>0</v>
      </c>
      <c r="B1" s="28" t="s">
        <v>1</v>
      </c>
      <c r="C1" s="28" t="s">
        <v>257</v>
      </c>
      <c r="D1" s="28" t="s">
        <v>258</v>
      </c>
      <c r="E1" s="28" t="s">
        <v>259</v>
      </c>
      <c r="F1" s="28" t="s">
        <v>260</v>
      </c>
      <c r="G1" s="29" t="s">
        <v>261</v>
      </c>
      <c r="H1" s="29" t="s">
        <v>262</v>
      </c>
      <c r="I1" s="28" t="s">
        <v>263</v>
      </c>
      <c r="J1" s="28" t="s">
        <v>264</v>
      </c>
      <c r="K1" s="28" t="s">
        <v>265</v>
      </c>
      <c r="L1" s="28" t="s">
        <v>266</v>
      </c>
    </row>
    <row r="2" ht="26" customHeight="1" spans="1:12">
      <c r="A2" s="25">
        <v>1</v>
      </c>
      <c r="B2" s="25" t="s">
        <v>20</v>
      </c>
      <c r="C2" s="25" t="s">
        <v>267</v>
      </c>
      <c r="D2" s="25" t="s">
        <v>268</v>
      </c>
      <c r="E2" s="25">
        <v>5100</v>
      </c>
      <c r="F2" s="25">
        <v>45</v>
      </c>
      <c r="G2" s="25"/>
      <c r="H2" s="25"/>
      <c r="I2" s="21">
        <v>2</v>
      </c>
      <c r="J2" s="21" t="s">
        <v>269</v>
      </c>
      <c r="K2" s="25" t="s">
        <v>270</v>
      </c>
      <c r="L2" s="30"/>
    </row>
    <row r="3" ht="26" customHeight="1" spans="1:12">
      <c r="A3" s="25">
        <v>2</v>
      </c>
      <c r="B3" s="25" t="s">
        <v>20</v>
      </c>
      <c r="C3" s="25" t="s">
        <v>271</v>
      </c>
      <c r="D3" s="25" t="s">
        <v>272</v>
      </c>
      <c r="E3" s="25">
        <v>3991</v>
      </c>
      <c r="F3" s="25">
        <v>30</v>
      </c>
      <c r="G3" s="25"/>
      <c r="H3" s="25"/>
      <c r="I3" s="21">
        <v>2</v>
      </c>
      <c r="J3" s="21" t="s">
        <v>269</v>
      </c>
      <c r="K3" s="25" t="s">
        <v>273</v>
      </c>
      <c r="L3" s="30"/>
    </row>
    <row r="4" ht="26" customHeight="1" spans="1:12">
      <c r="A4" s="25">
        <v>3</v>
      </c>
      <c r="B4" s="25" t="s">
        <v>20</v>
      </c>
      <c r="C4" s="21" t="s">
        <v>274</v>
      </c>
      <c r="D4" s="25" t="s">
        <v>275</v>
      </c>
      <c r="E4" s="25">
        <v>3300</v>
      </c>
      <c r="F4" s="25">
        <v>20</v>
      </c>
      <c r="G4" s="25"/>
      <c r="H4" s="25"/>
      <c r="I4" s="21">
        <v>3</v>
      </c>
      <c r="J4" s="21" t="s">
        <v>269</v>
      </c>
      <c r="K4" s="21" t="s">
        <v>276</v>
      </c>
      <c r="L4" s="30"/>
    </row>
    <row r="5" ht="26" customHeight="1" spans="1:12">
      <c r="A5" s="25">
        <v>4</v>
      </c>
      <c r="B5" s="25" t="s">
        <v>20</v>
      </c>
      <c r="C5" s="31" t="s">
        <v>277</v>
      </c>
      <c r="D5" s="31" t="s">
        <v>278</v>
      </c>
      <c r="E5" s="32">
        <v>2000</v>
      </c>
      <c r="F5" s="32">
        <v>10</v>
      </c>
      <c r="G5" s="32"/>
      <c r="H5" s="32"/>
      <c r="I5" s="21">
        <v>3</v>
      </c>
      <c r="J5" s="21" t="s">
        <v>269</v>
      </c>
      <c r="K5" s="32" t="s">
        <v>279</v>
      </c>
      <c r="L5" s="30"/>
    </row>
    <row r="6" ht="26" customHeight="1" spans="1:12">
      <c r="A6" s="25">
        <v>5</v>
      </c>
      <c r="B6" s="25" t="s">
        <v>20</v>
      </c>
      <c r="C6" s="31" t="s">
        <v>280</v>
      </c>
      <c r="D6" s="31" t="s">
        <v>281</v>
      </c>
      <c r="E6" s="32">
        <v>1600</v>
      </c>
      <c r="F6" s="32">
        <v>10</v>
      </c>
      <c r="G6" s="32"/>
      <c r="H6" s="32"/>
      <c r="I6" s="21">
        <v>3</v>
      </c>
      <c r="J6" s="21" t="s">
        <v>269</v>
      </c>
      <c r="K6" s="32" t="s">
        <v>279</v>
      </c>
      <c r="L6" s="30"/>
    </row>
    <row r="7" ht="26" customHeight="1" spans="1:12">
      <c r="A7" s="25">
        <v>6</v>
      </c>
      <c r="B7" s="25" t="s">
        <v>20</v>
      </c>
      <c r="C7" s="31" t="s">
        <v>282</v>
      </c>
      <c r="D7" s="31" t="s">
        <v>283</v>
      </c>
      <c r="E7" s="32">
        <v>1550</v>
      </c>
      <c r="F7" s="32">
        <v>10</v>
      </c>
      <c r="G7" s="32"/>
      <c r="H7" s="32"/>
      <c r="I7" s="21">
        <v>3</v>
      </c>
      <c r="J7" s="21" t="s">
        <v>269</v>
      </c>
      <c r="K7" s="32" t="s">
        <v>279</v>
      </c>
      <c r="L7" s="30"/>
    </row>
    <row r="8" ht="26" customHeight="1" spans="1:12">
      <c r="A8" s="25">
        <v>7</v>
      </c>
      <c r="B8" s="25" t="s">
        <v>20</v>
      </c>
      <c r="C8" s="33" t="s">
        <v>284</v>
      </c>
      <c r="D8" s="33" t="s">
        <v>285</v>
      </c>
      <c r="E8" s="33">
        <v>1800</v>
      </c>
      <c r="F8" s="33">
        <v>18</v>
      </c>
      <c r="G8" s="33"/>
      <c r="H8" s="33"/>
      <c r="I8" s="21">
        <v>3</v>
      </c>
      <c r="J8" s="34" t="s">
        <v>286</v>
      </c>
      <c r="K8" s="33" t="s">
        <v>287</v>
      </c>
      <c r="L8" s="30"/>
    </row>
    <row r="9" ht="26" customHeight="1" spans="1:12">
      <c r="A9" s="25">
        <v>8</v>
      </c>
      <c r="B9" s="25" t="s">
        <v>20</v>
      </c>
      <c r="C9" s="25" t="s">
        <v>288</v>
      </c>
      <c r="D9" s="25" t="s">
        <v>289</v>
      </c>
      <c r="E9" s="25">
        <v>2500</v>
      </c>
      <c r="F9" s="25">
        <v>30</v>
      </c>
      <c r="G9" s="25"/>
      <c r="H9" s="25"/>
      <c r="I9" s="21">
        <v>3</v>
      </c>
      <c r="J9" s="21" t="s">
        <v>269</v>
      </c>
      <c r="K9" s="21" t="s">
        <v>290</v>
      </c>
      <c r="L9" s="30"/>
    </row>
    <row r="10" ht="26" customHeight="1" spans="1:12">
      <c r="A10" s="25">
        <v>9</v>
      </c>
      <c r="B10" s="25" t="s">
        <v>20</v>
      </c>
      <c r="C10" s="25" t="s">
        <v>291</v>
      </c>
      <c r="D10" s="25" t="s">
        <v>292</v>
      </c>
      <c r="E10" s="25">
        <v>1100</v>
      </c>
      <c r="F10" s="25">
        <v>5</v>
      </c>
      <c r="G10" s="25"/>
      <c r="H10" s="25"/>
      <c r="I10" s="21">
        <v>3</v>
      </c>
      <c r="J10" s="21" t="s">
        <v>269</v>
      </c>
      <c r="K10" s="25" t="s">
        <v>293</v>
      </c>
      <c r="L10" s="30"/>
    </row>
    <row r="11" ht="26" customHeight="1" spans="1:12">
      <c r="A11" s="25">
        <v>10</v>
      </c>
      <c r="B11" s="25" t="s">
        <v>20</v>
      </c>
      <c r="C11" s="25" t="s">
        <v>294</v>
      </c>
      <c r="D11" s="25" t="s">
        <v>295</v>
      </c>
      <c r="E11" s="25">
        <v>1500</v>
      </c>
      <c r="F11" s="25">
        <v>16</v>
      </c>
      <c r="G11" s="25"/>
      <c r="H11" s="25"/>
      <c r="I11" s="21">
        <v>3</v>
      </c>
      <c r="J11" s="21" t="s">
        <v>269</v>
      </c>
      <c r="K11" s="25" t="s">
        <v>293</v>
      </c>
      <c r="L11" s="30"/>
    </row>
    <row r="12" ht="26" customHeight="1" spans="1:12">
      <c r="A12" s="25">
        <v>11</v>
      </c>
      <c r="B12" s="25" t="s">
        <v>20</v>
      </c>
      <c r="C12" s="25" t="s">
        <v>296</v>
      </c>
      <c r="D12" s="25" t="s">
        <v>297</v>
      </c>
      <c r="E12" s="25">
        <v>1300</v>
      </c>
      <c r="F12" s="25">
        <v>10</v>
      </c>
      <c r="G12" s="25"/>
      <c r="H12" s="25"/>
      <c r="I12" s="21">
        <v>3</v>
      </c>
      <c r="J12" s="21" t="s">
        <v>269</v>
      </c>
      <c r="K12" s="21" t="s">
        <v>298</v>
      </c>
      <c r="L12" s="30"/>
    </row>
    <row r="13" ht="26" customHeight="1" spans="1:12">
      <c r="A13" s="25">
        <v>12</v>
      </c>
      <c r="B13" s="25" t="s">
        <v>20</v>
      </c>
      <c r="C13" s="21" t="s">
        <v>299</v>
      </c>
      <c r="D13" s="25" t="s">
        <v>300</v>
      </c>
      <c r="E13" s="25">
        <v>600</v>
      </c>
      <c r="F13" s="25">
        <v>15</v>
      </c>
      <c r="G13" s="25"/>
      <c r="H13" s="25"/>
      <c r="I13" s="21">
        <v>3</v>
      </c>
      <c r="J13" s="25" t="s">
        <v>269</v>
      </c>
      <c r="K13" s="21" t="s">
        <v>301</v>
      </c>
      <c r="L13" s="30"/>
    </row>
    <row r="14" ht="26" customHeight="1" spans="1:12">
      <c r="A14" s="25">
        <v>13</v>
      </c>
      <c r="B14" s="25" t="s">
        <v>20</v>
      </c>
      <c r="C14" s="21" t="s">
        <v>302</v>
      </c>
      <c r="D14" s="25" t="s">
        <v>303</v>
      </c>
      <c r="E14" s="25">
        <v>1400</v>
      </c>
      <c r="F14" s="25">
        <v>10</v>
      </c>
      <c r="G14" s="25"/>
      <c r="H14" s="25"/>
      <c r="I14" s="21">
        <v>3</v>
      </c>
      <c r="J14" s="25" t="s">
        <v>269</v>
      </c>
      <c r="K14" s="21" t="s">
        <v>301</v>
      </c>
      <c r="L14" s="30"/>
    </row>
    <row r="15" ht="26" customHeight="1" spans="1:12">
      <c r="A15" s="25">
        <v>14</v>
      </c>
      <c r="B15" s="25" t="s">
        <v>20</v>
      </c>
      <c r="C15" s="25" t="s">
        <v>304</v>
      </c>
      <c r="D15" s="25" t="s">
        <v>305</v>
      </c>
      <c r="E15" s="25">
        <v>600</v>
      </c>
      <c r="F15" s="25">
        <v>10</v>
      </c>
      <c r="G15" s="25"/>
      <c r="H15" s="25"/>
      <c r="I15" s="21">
        <v>3</v>
      </c>
      <c r="J15" s="25" t="s">
        <v>269</v>
      </c>
      <c r="K15" s="21" t="s">
        <v>301</v>
      </c>
      <c r="L15" s="30"/>
    </row>
    <row r="16" ht="26" customHeight="1" spans="1:12">
      <c r="A16" s="25">
        <v>15</v>
      </c>
      <c r="B16" s="25" t="s">
        <v>20</v>
      </c>
      <c r="C16" s="25" t="s">
        <v>306</v>
      </c>
      <c r="D16" s="25" t="s">
        <v>307</v>
      </c>
      <c r="E16" s="25">
        <v>1600</v>
      </c>
      <c r="F16" s="25">
        <v>10</v>
      </c>
      <c r="G16" s="25"/>
      <c r="H16" s="25"/>
      <c r="I16" s="21">
        <v>3</v>
      </c>
      <c r="J16" s="25" t="s">
        <v>269</v>
      </c>
      <c r="K16" s="21" t="s">
        <v>301</v>
      </c>
      <c r="L16" s="30"/>
    </row>
    <row r="17" ht="26" customHeight="1" spans="1:12">
      <c r="A17" s="25">
        <v>16</v>
      </c>
      <c r="B17" s="25" t="s">
        <v>20</v>
      </c>
      <c r="C17" s="25" t="s">
        <v>308</v>
      </c>
      <c r="D17" s="21" t="s">
        <v>309</v>
      </c>
      <c r="E17" s="25">
        <v>1600</v>
      </c>
      <c r="F17" s="25">
        <v>10</v>
      </c>
      <c r="G17" s="25"/>
      <c r="H17" s="25"/>
      <c r="I17" s="21">
        <v>3</v>
      </c>
      <c r="J17" s="25" t="s">
        <v>269</v>
      </c>
      <c r="K17" s="21" t="s">
        <v>301</v>
      </c>
      <c r="L17" s="30"/>
    </row>
    <row r="18" ht="26" customHeight="1" spans="1:12">
      <c r="A18" s="25">
        <v>17</v>
      </c>
      <c r="B18" s="25" t="s">
        <v>20</v>
      </c>
      <c r="C18" s="25" t="s">
        <v>310</v>
      </c>
      <c r="D18" s="21" t="s">
        <v>311</v>
      </c>
      <c r="E18" s="25">
        <v>1000</v>
      </c>
      <c r="F18" s="25">
        <v>5</v>
      </c>
      <c r="G18" s="25"/>
      <c r="H18" s="25"/>
      <c r="I18" s="21">
        <v>3</v>
      </c>
      <c r="J18" s="25" t="s">
        <v>269</v>
      </c>
      <c r="K18" s="21" t="s">
        <v>312</v>
      </c>
      <c r="L18" s="30"/>
    </row>
    <row r="19" s="16" customFormat="1" ht="27" customHeight="1" spans="1:12">
      <c r="A19" s="27">
        <v>18</v>
      </c>
      <c r="B19" s="25" t="s">
        <v>20</v>
      </c>
      <c r="C19" s="27" t="s">
        <v>313</v>
      </c>
      <c r="D19" s="21" t="s">
        <v>314</v>
      </c>
      <c r="E19" s="27">
        <v>560</v>
      </c>
      <c r="F19" s="27">
        <v>10</v>
      </c>
      <c r="G19" s="27"/>
      <c r="H19" s="27"/>
      <c r="I19" s="27">
        <v>3</v>
      </c>
      <c r="J19" s="27"/>
      <c r="K19" s="27" t="s">
        <v>301</v>
      </c>
      <c r="L19" s="30"/>
    </row>
    <row r="20" spans="1:12">
      <c r="E20">
        <f>SUM(E2:E19)</f>
        <v>33101</v>
      </c>
    </row>
  </sheetData>
  <pageMargins left="0.25" right="0.25" top="0.75" bottom="0.75" header="0.298611111111111" footer="0.298611111111111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G4" sqref="G4:G8"/>
    </sheetView>
  </sheetViews>
  <sheetFormatPr defaultColWidth="8.89814814814815" defaultRowHeight="14.4"/>
  <cols>
    <col min="3" max="3" width="21.1018518518519" customWidth="1"/>
    <col min="4" max="4" width="29.3333333333333" customWidth="1"/>
    <col min="5" max="5" width="3.89814814814815" customWidth="1"/>
    <col min="6" max="6" width="6" customWidth="1"/>
    <col min="9" max="9" width="36.8981481481481" customWidth="1"/>
  </cols>
  <sheetData>
    <row r="1" spans="1:9">
      <c r="A1" s="17" t="s">
        <v>0</v>
      </c>
      <c r="B1" s="17" t="s">
        <v>1</v>
      </c>
      <c r="C1" s="17" t="s">
        <v>315</v>
      </c>
      <c r="D1" s="18" t="s">
        <v>316</v>
      </c>
      <c r="E1" s="19" t="s">
        <v>17</v>
      </c>
      <c r="F1" s="19" t="s">
        <v>18</v>
      </c>
      <c r="G1" s="17" t="s">
        <v>317</v>
      </c>
      <c r="H1" s="17" t="s">
        <v>318</v>
      </c>
      <c r="I1" s="20" t="s">
        <v>266</v>
      </c>
    </row>
    <row r="2" spans="1:9">
      <c r="A2" s="17"/>
      <c r="B2" s="17"/>
      <c r="C2" s="21"/>
      <c r="D2" s="18"/>
      <c r="E2" s="22"/>
      <c r="F2" s="22"/>
      <c r="G2" s="17"/>
      <c r="H2" s="17"/>
      <c r="I2" s="20"/>
    </row>
    <row r="3" spans="1:9">
      <c r="A3" s="17"/>
      <c r="B3" s="17"/>
      <c r="C3" s="21"/>
      <c r="D3" s="18"/>
      <c r="E3" s="23"/>
      <c r="F3" s="23"/>
      <c r="G3" s="17"/>
      <c r="H3" s="17"/>
      <c r="I3" s="20"/>
    </row>
    <row r="4" spans="1:9">
      <c r="A4" s="20">
        <v>1</v>
      </c>
      <c r="B4" s="20" t="s">
        <v>20</v>
      </c>
      <c r="C4" s="20" t="s">
        <v>319</v>
      </c>
      <c r="D4" s="20" t="s">
        <v>320</v>
      </c>
      <c r="E4" s="20"/>
      <c r="F4" s="20"/>
      <c r="G4" s="20">
        <v>2000</v>
      </c>
      <c r="H4" s="20" t="s">
        <v>321</v>
      </c>
      <c r="I4" s="20"/>
    </row>
    <row r="5" spans="1:9">
      <c r="A5" s="20">
        <v>2</v>
      </c>
      <c r="B5" s="24" t="s">
        <v>20</v>
      </c>
      <c r="C5" s="25" t="s">
        <v>322</v>
      </c>
      <c r="D5" s="25" t="s">
        <v>323</v>
      </c>
      <c r="E5" s="25"/>
      <c r="F5" s="25"/>
      <c r="G5" s="25">
        <v>184300</v>
      </c>
      <c r="H5" s="24" t="s">
        <v>324</v>
      </c>
      <c r="I5" s="26"/>
    </row>
    <row r="6" spans="1:9">
      <c r="A6" s="20">
        <v>3</v>
      </c>
      <c r="B6" s="24" t="s">
        <v>20</v>
      </c>
      <c r="C6" s="25" t="s">
        <v>325</v>
      </c>
      <c r="D6" s="25" t="s">
        <v>326</v>
      </c>
      <c r="E6" s="25"/>
      <c r="F6" s="25"/>
      <c r="G6" s="25">
        <v>400</v>
      </c>
      <c r="H6" s="24" t="s">
        <v>324</v>
      </c>
      <c r="I6" s="26"/>
    </row>
    <row r="7" spans="1:9">
      <c r="A7" s="20">
        <v>4</v>
      </c>
      <c r="B7" s="24" t="s">
        <v>20</v>
      </c>
      <c r="C7" s="25" t="s">
        <v>327</v>
      </c>
      <c r="D7" s="25" t="s">
        <v>328</v>
      </c>
      <c r="E7" s="25"/>
      <c r="F7" s="25"/>
      <c r="G7" s="25">
        <v>1000</v>
      </c>
      <c r="H7" s="24" t="s">
        <v>324</v>
      </c>
      <c r="I7" s="26"/>
    </row>
    <row r="8" s="16" customFormat="1" spans="1:9">
      <c r="A8" s="20">
        <v>5</v>
      </c>
      <c r="B8" s="20" t="s">
        <v>20</v>
      </c>
      <c r="C8" s="27" t="s">
        <v>329</v>
      </c>
      <c r="D8" s="27" t="s">
        <v>330</v>
      </c>
      <c r="E8" s="27"/>
      <c r="F8" s="27"/>
      <c r="G8" s="27"/>
      <c r="H8" s="27" t="s">
        <v>324</v>
      </c>
      <c r="I8" s="27"/>
    </row>
    <row r="9" spans="1:9">
      <c r="G9">
        <f>SUM(G4:G8)</f>
        <v>187700</v>
      </c>
    </row>
  </sheetData>
  <mergeCells count="9">
    <mergeCell ref="A1:A3"/>
    <mergeCell ref="B1:B3"/>
    <mergeCell ref="C1:C3"/>
    <mergeCell ref="D1:D3"/>
    <mergeCell ref="E1:E3"/>
    <mergeCell ref="F1:F3"/>
    <mergeCell ref="G1:G3"/>
    <mergeCell ref="H1:H3"/>
    <mergeCell ref="I1:I3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topLeftCell="A19" workbookViewId="0">
      <selection activeCell="D13" sqref="D13"/>
    </sheetView>
  </sheetViews>
  <sheetFormatPr defaultColWidth="8.88888888888889" defaultRowHeight="14.4" outlineLevelCol="5"/>
  <cols>
    <col min="1" max="1" width="9.11111111111111" customWidth="1"/>
    <col min="2" max="6" width="18.5555555555556" customWidth="1"/>
  </cols>
  <sheetData>
    <row r="1" customFormat="1" ht="22.2" spans="1:6">
      <c r="A1" s="2" t="s">
        <v>331</v>
      </c>
      <c r="B1" s="3"/>
      <c r="C1" s="3"/>
      <c r="D1" s="3"/>
      <c r="E1" s="3"/>
      <c r="F1" s="4"/>
    </row>
    <row r="2" customFormat="1" ht="51" customHeight="1" spans="1:6">
      <c r="A2" s="5" t="s">
        <v>0</v>
      </c>
      <c r="B2" s="5" t="s">
        <v>332</v>
      </c>
      <c r="C2" s="5" t="s">
        <v>333</v>
      </c>
      <c r="D2" s="5" t="s">
        <v>334</v>
      </c>
      <c r="E2" s="5" t="s">
        <v>335</v>
      </c>
      <c r="F2" s="5" t="s">
        <v>336</v>
      </c>
    </row>
    <row r="3" customFormat="1" ht="51" customHeight="1" spans="1:6">
      <c r="A3" s="6">
        <v>1</v>
      </c>
      <c r="B3" s="5" t="s">
        <v>337</v>
      </c>
      <c r="C3" s="7" t="s">
        <v>338</v>
      </c>
      <c r="D3" s="7"/>
      <c r="E3" s="8" t="s">
        <v>339</v>
      </c>
      <c r="F3" s="9">
        <v>16763.8</v>
      </c>
    </row>
    <row r="4" customFormat="1" ht="27" customHeight="1" spans="1:6">
      <c r="A4" s="6">
        <v>2</v>
      </c>
      <c r="B4" s="5" t="s">
        <v>340</v>
      </c>
      <c r="C4" s="7" t="s">
        <v>341</v>
      </c>
      <c r="D4" s="7"/>
      <c r="E4" s="7" t="s">
        <v>342</v>
      </c>
      <c r="F4" s="10">
        <v>11266.95</v>
      </c>
    </row>
    <row r="5" customFormat="1" ht="27" customHeight="1" spans="1:6">
      <c r="A5" s="6">
        <v>3</v>
      </c>
      <c r="B5" s="5" t="s">
        <v>343</v>
      </c>
      <c r="C5" s="7" t="s">
        <v>322</v>
      </c>
      <c r="D5" s="7" t="s">
        <v>344</v>
      </c>
      <c r="E5" s="7" t="s">
        <v>342</v>
      </c>
      <c r="F5" s="10">
        <v>33417.65</v>
      </c>
    </row>
    <row r="6" customFormat="1" ht="27" customHeight="1" spans="1:6">
      <c r="A6" s="6">
        <v>4</v>
      </c>
      <c r="B6" s="5" t="s">
        <v>345</v>
      </c>
      <c r="C6" s="7" t="s">
        <v>322</v>
      </c>
      <c r="D6" s="7" t="s">
        <v>346</v>
      </c>
      <c r="E6" s="7" t="s">
        <v>342</v>
      </c>
      <c r="F6" s="10">
        <v>7262.44</v>
      </c>
    </row>
    <row r="7" customFormat="1" ht="27" customHeight="1" spans="1:6">
      <c r="A7" s="6">
        <v>5</v>
      </c>
      <c r="B7" s="5" t="s">
        <v>347</v>
      </c>
      <c r="C7" s="7" t="s">
        <v>322</v>
      </c>
      <c r="D7" s="7" t="s">
        <v>189</v>
      </c>
      <c r="E7" s="8" t="s">
        <v>339</v>
      </c>
      <c r="F7" s="10">
        <v>22593.09</v>
      </c>
    </row>
    <row r="8" customFormat="1" ht="27" customHeight="1" spans="1:6">
      <c r="A8" s="6">
        <v>6</v>
      </c>
      <c r="B8" s="5" t="s">
        <v>348</v>
      </c>
      <c r="C8" s="7" t="s">
        <v>349</v>
      </c>
      <c r="D8" s="7" t="s">
        <v>350</v>
      </c>
      <c r="E8" s="8" t="s">
        <v>339</v>
      </c>
      <c r="F8" s="10">
        <v>37001.5</v>
      </c>
    </row>
    <row r="9" customFormat="1" ht="27" customHeight="1" spans="1:6">
      <c r="A9" s="6">
        <v>7</v>
      </c>
      <c r="B9" s="5" t="s">
        <v>304</v>
      </c>
      <c r="C9" s="7" t="s">
        <v>351</v>
      </c>
      <c r="D9" s="7" t="s">
        <v>352</v>
      </c>
      <c r="E9" s="7" t="s">
        <v>342</v>
      </c>
      <c r="F9" s="10">
        <v>6688.9</v>
      </c>
    </row>
    <row r="10" customFormat="1" ht="27" customHeight="1" spans="1:6">
      <c r="A10" s="6">
        <v>8</v>
      </c>
      <c r="B10" s="7" t="s">
        <v>353</v>
      </c>
      <c r="C10" s="7" t="s">
        <v>350</v>
      </c>
      <c r="D10" s="7" t="s">
        <v>354</v>
      </c>
      <c r="E10" s="7" t="s">
        <v>342</v>
      </c>
      <c r="F10" s="10">
        <v>45369.44</v>
      </c>
    </row>
    <row r="11" customFormat="1" ht="27" customHeight="1" spans="1:6">
      <c r="A11" s="6">
        <v>9</v>
      </c>
      <c r="B11" s="7" t="s">
        <v>355</v>
      </c>
      <c r="C11" s="7" t="s">
        <v>356</v>
      </c>
      <c r="D11" s="7"/>
      <c r="E11" s="7" t="s">
        <v>342</v>
      </c>
      <c r="F11" s="10">
        <v>5327.06</v>
      </c>
    </row>
    <row r="12" customFormat="1" ht="27" customHeight="1" spans="1:6">
      <c r="A12" s="6">
        <v>10</v>
      </c>
      <c r="B12" s="7" t="s">
        <v>357</v>
      </c>
      <c r="C12" s="11" t="s">
        <v>358</v>
      </c>
      <c r="D12" s="11"/>
      <c r="E12" s="7" t="s">
        <v>342</v>
      </c>
      <c r="F12" s="10">
        <v>41987.65</v>
      </c>
    </row>
    <row r="13" customFormat="1" ht="27" customHeight="1" spans="1:6">
      <c r="A13" s="6">
        <v>11</v>
      </c>
      <c r="B13" s="12" t="s">
        <v>359</v>
      </c>
      <c r="C13" s="12" t="s">
        <v>353</v>
      </c>
      <c r="D13" s="12" t="s">
        <v>322</v>
      </c>
      <c r="E13" s="7" t="s">
        <v>342</v>
      </c>
      <c r="F13" s="13">
        <v>29524.13</v>
      </c>
    </row>
    <row r="14" customFormat="1" ht="27" customHeight="1" spans="1:6">
      <c r="A14" s="6">
        <v>12</v>
      </c>
      <c r="B14" s="12" t="s">
        <v>360</v>
      </c>
      <c r="C14" s="12" t="s">
        <v>361</v>
      </c>
      <c r="D14" s="12" t="s">
        <v>350</v>
      </c>
      <c r="E14" s="12" t="s">
        <v>342</v>
      </c>
      <c r="F14" s="10">
        <v>569</v>
      </c>
    </row>
    <row r="15" customFormat="1" ht="27" customHeight="1" spans="1:6">
      <c r="A15" s="6">
        <v>13</v>
      </c>
      <c r="B15" s="12" t="s">
        <v>255</v>
      </c>
      <c r="C15" s="12" t="s">
        <v>361</v>
      </c>
      <c r="D15" s="12" t="s">
        <v>350</v>
      </c>
      <c r="E15" s="12" t="s">
        <v>342</v>
      </c>
      <c r="F15" s="14">
        <v>1014.66</v>
      </c>
    </row>
    <row r="16" s="1" customFormat="1" ht="27" customHeight="1" spans="1:6">
      <c r="A16" s="6">
        <v>14</v>
      </c>
      <c r="B16" s="12" t="s">
        <v>362</v>
      </c>
      <c r="C16" s="12" t="s">
        <v>363</v>
      </c>
      <c r="D16" s="12" t="s">
        <v>364</v>
      </c>
      <c r="E16" s="12" t="s">
        <v>342</v>
      </c>
      <c r="F16" s="10">
        <v>223696.6</v>
      </c>
    </row>
    <row r="17" s="1" customFormat="1" ht="27" customHeight="1" spans="1:6">
      <c r="A17" s="6">
        <v>15</v>
      </c>
      <c r="B17" s="12" t="s">
        <v>365</v>
      </c>
      <c r="C17" s="12" t="s">
        <v>347</v>
      </c>
      <c r="D17" s="12" t="s">
        <v>354</v>
      </c>
      <c r="E17" s="12" t="s">
        <v>339</v>
      </c>
      <c r="F17" s="10">
        <v>5097.94</v>
      </c>
    </row>
    <row r="18" s="1" customFormat="1" ht="27" customHeight="1" spans="1:6">
      <c r="A18" s="6">
        <v>16</v>
      </c>
      <c r="B18" s="12" t="s">
        <v>344</v>
      </c>
      <c r="C18" s="12" t="s">
        <v>366</v>
      </c>
      <c r="D18" s="12" t="s">
        <v>347</v>
      </c>
      <c r="E18" s="12" t="s">
        <v>339</v>
      </c>
      <c r="F18" s="10">
        <v>6280.1</v>
      </c>
    </row>
    <row r="19" s="1" customFormat="1" ht="27" customHeight="1" spans="1:6">
      <c r="A19" s="6">
        <v>17</v>
      </c>
      <c r="B19" s="12" t="s">
        <v>367</v>
      </c>
      <c r="C19" s="12" t="s">
        <v>368</v>
      </c>
      <c r="D19" s="12" t="s">
        <v>369</v>
      </c>
      <c r="E19" s="12" t="s">
        <v>339</v>
      </c>
      <c r="F19" s="10">
        <v>429.64</v>
      </c>
    </row>
    <row r="20" s="1" customFormat="1" ht="27" customHeight="1" spans="1:6">
      <c r="A20" s="6">
        <v>18</v>
      </c>
      <c r="B20" s="12" t="s">
        <v>370</v>
      </c>
      <c r="C20" s="12" t="s">
        <v>371</v>
      </c>
      <c r="D20" s="12"/>
      <c r="E20" s="12" t="s">
        <v>339</v>
      </c>
      <c r="F20" s="10">
        <v>71107.18</v>
      </c>
    </row>
    <row r="21" s="1" customFormat="1" ht="27" customHeight="1" spans="1:6">
      <c r="A21" s="6">
        <v>19</v>
      </c>
      <c r="B21" s="12" t="s">
        <v>372</v>
      </c>
      <c r="C21" s="12" t="s">
        <v>354</v>
      </c>
      <c r="D21" s="12" t="s">
        <v>366</v>
      </c>
      <c r="E21" s="12" t="s">
        <v>339</v>
      </c>
      <c r="F21" s="10">
        <v>9437.52</v>
      </c>
    </row>
    <row r="22" s="1" customFormat="1" ht="27" customHeight="1" spans="1:6">
      <c r="A22" s="6">
        <v>20</v>
      </c>
      <c r="B22" s="12" t="s">
        <v>373</v>
      </c>
      <c r="C22" s="12" t="s">
        <v>374</v>
      </c>
      <c r="D22" s="12"/>
      <c r="E22" s="12" t="s">
        <v>339</v>
      </c>
      <c r="F22" s="10">
        <v>7305</v>
      </c>
    </row>
    <row r="23" customFormat="1" ht="24" spans="1:6">
      <c r="A23" s="6">
        <v>21</v>
      </c>
      <c r="B23" s="12" t="s">
        <v>375</v>
      </c>
      <c r="C23" s="12" t="s">
        <v>358</v>
      </c>
      <c r="D23" s="12"/>
      <c r="E23" s="12"/>
      <c r="F23" s="12">
        <v>10508.44</v>
      </c>
    </row>
    <row r="24" customFormat="1" spans="1:6">
      <c r="F24" s="15">
        <v>592648.69</v>
      </c>
    </row>
  </sheetData>
  <mergeCells count="5">
    <mergeCell ref="A1:F1"/>
    <mergeCell ref="C3:D3"/>
    <mergeCell ref="C4:D4"/>
    <mergeCell ref="C11:D11"/>
    <mergeCell ref="C12:D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道路</vt:lpstr>
      <vt:lpstr>河道</vt:lpstr>
      <vt:lpstr>街道小游园绿化</vt:lpstr>
      <vt:lpstr>新增绿地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</dc:creator>
  <cp:lastModifiedBy>袁萍萍</cp:lastModifiedBy>
  <dcterms:created xsi:type="dcterms:W3CDTF">2025-10-27T09:25:00Z</dcterms:created>
  <dcterms:modified xsi:type="dcterms:W3CDTF">2025-12-05T01:31:56Z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AFA1E89CCC1C483DA15E6F0925A80214_13</vt:lpwstr>
  </property>
  <property fmtid="{D5CDD505-2E9C-101B-9397-08002B2CF9AE}" pid="3" name="KSOProductBuildVer">
    <vt:lpwstr>2052-12.1.0.23542</vt:lpwstr>
  </property>
</Properties>
</file>