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封面" sheetId="1" r:id="rId1"/>
    <sheet name="总说明" sheetId="2" r:id="rId2"/>
    <sheet name="汇总表" sheetId="3" r:id="rId3"/>
    <sheet name="梅兰路" sheetId="4" r:id="rId4"/>
    <sheet name="凤凰东路" sheetId="5" r:id="rId5"/>
    <sheet name="兴海路" sheetId="6" r:id="rId6"/>
    <sheet name="泰和路" sheetId="7" r:id="rId7"/>
    <sheet name="泰祥路" sheetId="8" r:id="rId8"/>
    <sheet name="泰顺路" sheetId="9" r:id="rId9"/>
    <sheet name="泰康路" sheetId="10" r:id="rId10"/>
  </sheets>
  <definedNames>
    <definedName name="_xlnm.Print_Area" localSheetId="0">封面!$A$1:$G$21</definedName>
    <definedName name="_xlnm.Print_Area" localSheetId="1">总说明!$A$1:$B$32</definedName>
    <definedName name="_xlnm.Print_Area" localSheetId="2">汇总表!$A$1:$G$43</definedName>
    <definedName name="_xlnm.Print_Area" localSheetId="3">梅兰路!$A$1:$I$141</definedName>
    <definedName name="_xlnm.Print_Area" localSheetId="4">凤凰东路!$A$1:$I$130</definedName>
    <definedName name="_xlnm.Print_Area" localSheetId="5">兴海路!$A$1:$I$44</definedName>
    <definedName name="_xlnm.Print_Area" localSheetId="6">泰和路!$A$1:$I$29</definedName>
    <definedName name="_xlnm.Print_Area" localSheetId="7">泰祥路!$A$1:$I$60</definedName>
    <definedName name="_xlnm.Print_Area" localSheetId="8">泰顺路!$A$1:$I$44</definedName>
    <definedName name="_xlnm.Print_Area" localSheetId="9">泰康路!$A$1:$I$81</definedName>
    <definedName name="_xlnm.Print_Titles" localSheetId="3">梅兰路!$1:$5</definedName>
    <definedName name="_xlnm.Print_Titles" localSheetId="4">凤凰东路!$1:$5</definedName>
    <definedName name="_xlnm.Print_Titles" localSheetId="5">兴海路!$1:$5</definedName>
    <definedName name="_xlnm.Print_Titles" localSheetId="6">泰和路!$1:$5</definedName>
    <definedName name="_xlnm.Print_Titles" localSheetId="8">泰顺路!$1:$5</definedName>
    <definedName name="_xlnm.Print_Titles" localSheetId="9">泰康路!$1:$5</definedName>
    <definedName name="_xlnm.Print_Titles" localSheetId="7">泰祥路!$1:$5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<sst xmlns="http://schemas.openxmlformats.org/spreadsheetml/2006/main" count="1555" uniqueCount="476">
  <si>
    <t>园区街道道路和区域绿化养护二标段</t>
  </si>
  <si>
    <t>项目</t>
  </si>
  <si>
    <t>招标控制价</t>
  </si>
  <si>
    <t>招标控制价（小写）:</t>
  </si>
  <si>
    <t>（大写）:</t>
  </si>
  <si>
    <t>招  标  人：</t>
  </si>
  <si>
    <t>造价咨询人：</t>
  </si>
  <si>
    <t>（单位盖章）</t>
  </si>
  <si>
    <t>（单位资质专用章）</t>
  </si>
  <si>
    <t>法定代表人
或其授权人：</t>
  </si>
  <si>
    <t xml:space="preserve"> 法定代表人
 或其授权人：</t>
  </si>
  <si>
    <t>（签字或盖章）</t>
  </si>
  <si>
    <t>编  制  人：</t>
  </si>
  <si>
    <t>复  核  人：</t>
  </si>
  <si>
    <t>（造价人员签字盖专用章）</t>
  </si>
  <si>
    <t>（造价工程师签字盖专用章）</t>
  </si>
  <si>
    <t>编制时间：</t>
  </si>
  <si>
    <t>复核时间：</t>
  </si>
  <si>
    <t>总  说  明</t>
  </si>
  <si>
    <t>一、概况：
1、园区街道道路和区域绿化养护二标段。
2、地点：海陵工业园区。
3、规模：详见清单。
4、工作内容：园区街道道路和区域绿化养护。
二、编制依据：
1、《建设工程工程量清单计价规范》GB50500-2013；
2、《房屋建筑与装修工程工程量计算规范》GB50854-2013；
3、《江苏省城市园林绿化养护工程计价定额》（2007版）；
4、《江苏省古建园林工程计价定额》（2007版）；
5、《江苏省建设工程费用定额》（2014年）营改增后调整内容；
6、《江苏省施工机械台班费用定额》及相关的补充规定；
7、《省住房城乡建设厅关于调整建设工程按质论价等费用计取方法的公告》[2018]24号；
8、《省住房城乡建设厅关于调整建设工程计价增值税税率的通知》苏建函价[2019]178号；
9、《省住房城乡建设厅关于发布建设工程人工工资指导价的通知》苏建函价[2025]348号；
10、材料价格按《泰州工程造价管理》2025年第9期信息价及市场价；
11、结合现场及甲方提供的施工方案及工作内容计算；
三、相关说明：
1、绿化养护均按两年三级养护考虑；
2、草坪养护按冷季型:暖季型5:5考虑，投标人自行考虑，结算时不调整；
3、砍伐乔木按树干胸径:Φ10-30cm考虑，Φ10cm以下规格苗木砍伐在清除地被植物中综合考虑，不再另行计算费用；
4、垃圾处置方式按相关规范，费用由投标人自行考虑，不再另行计算；
5、本工程措施费投标单位综合考虑，结算时不另增加；
6、清单报告包括人工、材料、机械、措施费、利润、规费、税金、政策性调整文件及投标后所含的各种风险、责任等所有费用；
7、税金均按9%增值税税率考虑计入。</t>
  </si>
  <si>
    <t>表-01</t>
  </si>
  <si>
    <t>单项招标控制价汇总表</t>
  </si>
  <si>
    <t>项目名称：园区街道道路和区域绿化养护二标段</t>
  </si>
  <si>
    <t>第1页 共1页</t>
  </si>
  <si>
    <t>序号</t>
  </si>
  <si>
    <t>单位工程名称</t>
  </si>
  <si>
    <t>金额(元)</t>
  </si>
  <si>
    <t>其中:(元)</t>
  </si>
  <si>
    <t>暂估价</t>
  </si>
  <si>
    <t>安全文明施工费</t>
  </si>
  <si>
    <t>规费</t>
  </si>
  <si>
    <t>梅兰路</t>
  </si>
  <si>
    <t>凤凰东路</t>
  </si>
  <si>
    <t>兴海路</t>
  </si>
  <si>
    <t>泰和路</t>
  </si>
  <si>
    <t>泰祥路</t>
  </si>
  <si>
    <t>泰顺路</t>
  </si>
  <si>
    <t>泰康路</t>
  </si>
  <si>
    <t>不可预见费</t>
  </si>
  <si>
    <t>合  计</t>
  </si>
  <si>
    <t>未来软件编制</t>
  </si>
  <si>
    <t>表-03</t>
  </si>
  <si>
    <t>分部分项全费用综合单价分析表</t>
  </si>
  <si>
    <t>养护区域：梅兰路</t>
  </si>
  <si>
    <t>项目编码</t>
  </si>
  <si>
    <t>项目名称</t>
  </si>
  <si>
    <t>项目特征</t>
  </si>
  <si>
    <t>单位</t>
  </si>
  <si>
    <t>工程量</t>
  </si>
  <si>
    <t>全费用单价(元)</t>
  </si>
  <si>
    <t>全费用合价(元)</t>
  </si>
  <si>
    <t>E</t>
  </si>
  <si>
    <t>梅兰路（兴泰路-京泰路）</t>
  </si>
  <si>
    <t>养护乔木</t>
  </si>
  <si>
    <t>1.苗木种类:楸树
2.苗木规格:胸径15cm，高度400-450cm，分支点&gt;1.8m,树形优美,冠幅饱满
3.养护期:二年III级养护</t>
  </si>
  <si>
    <t>株</t>
  </si>
  <si>
    <t>1.苗木种类:榉树
2.苗木规格:胸径31cm，全冠,8-10分枝,分支点不少于2.6m,不偏冠,姿态优美
3.养护期:二年III级养护</t>
  </si>
  <si>
    <t>1.苗木种类:榉树A
2.苗木规格:胸径20cm，全冠,8-10分枝,分支点不少于2.2m,不偏冠,姿态优美
3.养护期:二年III级养护</t>
  </si>
  <si>
    <t>1.苗木种类:榉树B
2.苗木规格:胸径15cm，全冠,8-10分枝,分支点不少于2.0m,不偏冠,姿态优美
3.养护期:二年III级养护</t>
  </si>
  <si>
    <t xml:space="preserve"> </t>
  </si>
  <si>
    <t>1.苗木种类:三角枫A
2.苗木规格:胸径20cm，全冠,8-10分枝,分支点不少于2.5m,不偏冠,姿态优美
3.养护期:二年III级养护</t>
  </si>
  <si>
    <t>1.苗木种类:三角枫B
2.苗木规格:胸径15cm，全冠,8-10分枝,分支点不少于2.0m,不偏冠,姿态优美
3.养护期:二年III级养护</t>
  </si>
  <si>
    <t>1.苗木种类:丛生乌桕
2.苗木规格:高度800-900cm，全冠,4-6分支,杆径不少于8cm三级以上分支, 姿态优美,不偏冠
3.养护期:二年III级养护</t>
  </si>
  <si>
    <t>1.苗木种类:丛生朴树
2.苗木规格:高度650-700cm，全冠,7-8分支,杆径不少于6cm三级以上分支, 姿态优美,不偏冠
3.养护期:二年III级养护</t>
  </si>
  <si>
    <t>1.苗木种类:乌桕
2.苗木规格:胸径30cm，全冠,三级以上分支,分支点3.6m, 姿态优美,不偏冠
3.养护期:二年III级养护</t>
  </si>
  <si>
    <t>1.苗木种类:乌桕A
2.苗木规格:胸径22cm，全冠,三级以上分支,分支点2.8m, 姿态优美,不偏冠
3.养护期:二年III级养护</t>
  </si>
  <si>
    <t>1.苗木种类:乌桕B
2.苗木规格:胸径16cm，全冠,三级以上分支,分支点2.0m, 姿态优美,不偏冠
3.养护期:二年III级养护</t>
  </si>
  <si>
    <t>1.苗木种类:重阳木
2.苗木规格:胸径30cm，高度600-650cm，全冠，三级分枝以上，姿态优美，不偏冠
3.养护期:二年III级养护</t>
  </si>
  <si>
    <t>1.苗木种类:朴树
2.苗木规格:胸径30cm，全冠,8-10分枝,分支点不少于3m,不偏冠,姿态优美
3.养护期:二年III级养护</t>
  </si>
  <si>
    <t>1.苗木种类:朴树A
2.苗木规格:胸径25cm，全冠,8-10分枝,分支点不少于2.5m,不偏冠,姿态优美
3.养护期:二年III级养护</t>
  </si>
  <si>
    <t>1.苗木种类:朴树B
2.苗木规格:胸径18cm，全冠,8-10分枝,分支点不少于2.0m,不偏冠,姿态优美
3.养护期:二年III级养护</t>
  </si>
  <si>
    <t>1.苗木种类:香樟
2.苗木规格:胸径20cm，全冠,分支点不少于2.2m,不偏冠,姿态优美
3.养护期:二年III级养护</t>
  </si>
  <si>
    <t>养护灌木</t>
  </si>
  <si>
    <t>1.苗木种类:桂花棒棒糖
2.苗木规格:地径10cm，独杆,棒棒糖造型,姿态优美
3.养护期:二年III级养护</t>
  </si>
  <si>
    <t>1.苗木种类:棒棒糖桂花
2.苗木规格:高度180-200cm，实蓬,分支点1.0m,球形饱满
3.养护期:二年III级养护</t>
  </si>
  <si>
    <t>1.苗木种类:茶梅球
2.苗木规格:高度120cm，球形饱满，不脱脚
3.养护期:二年III级养护</t>
  </si>
  <si>
    <t>1.苗木种类:亮晶女贞球
2.苗木规格:高度120cm，球形饱满，不脱脚
3.养护期:二年III级养护</t>
  </si>
  <si>
    <t>1.苗木种类:无尽夏
2.苗木规格:高度60cm，1加仑，8头以上/盆
3.养护期:二年Ⅱ级养护</t>
  </si>
  <si>
    <t>1.苗木种类:结香球
2.苗木规格:高度80-100cm，球形饱满，不脱脚
3.养护期:二年III级养护</t>
  </si>
  <si>
    <t>1.苗木种类:造型罗汉松
2.苗木规格:地径12cm，造型优美,枝盘4层以上,三方选型
3.养护期:二年III级养护</t>
  </si>
  <si>
    <t>1.苗木种类:棒棒糖月季A
2.苗木规格:高度180cm，球形饱满,分支点不小于1.3m
3.养护期:二年III级养护</t>
  </si>
  <si>
    <t>1.苗木种类:棒棒糖月季B
2.苗木规格:高度130cm，球形饱满,分支点不小于0.8m
3.养护期:二年III级养护</t>
  </si>
  <si>
    <t>1.苗木种类:月季球
2.苗木规格:高度100cm，球形月季,球形饱满,不脱胶,花朵丰满
3.养护期:二年III级养护</t>
  </si>
  <si>
    <t>1.苗木种类:造型黄杨
2.苗木规格:高度150-180cm，造型优美,枝盘4层以上,三方选型
3.养护期:二年III级养护</t>
  </si>
  <si>
    <t>1.苗木种类:特选鸡爪槭
2.苗木规格:地径20cm，高度300-350cm，特选苗，全冠，8-10二级分支，三级以上分枝，姿态优美
3.养护期:二年III级养护</t>
  </si>
  <si>
    <t>1.苗木种类:垂丝海棠A
2.苗木规格:地径10cm，全冠,三级以上分支,分支点40-50,树形饱满,姿态优美,不偏冠
3.养护期:二年III级养护</t>
  </si>
  <si>
    <t>1.苗木种类:垂丝海棠B
2.苗木规格:地径8cm，全冠,三级以上分支,分支点40-50,树形饱满,姿态优美,不偏冠
3.养护期:二年III级养护</t>
  </si>
  <si>
    <t>1.苗木种类:柚子树
2.苗木规格:地径15cm，全冠,分支点≥0.5m,树形饱满,姿态优美,不偏冠
3.养护期:二年III级养护</t>
  </si>
  <si>
    <t>1.苗木种类:红枫A
2.苗木规格:地径10cm，全冠,分支点≥0.5m,树形饱满,姿态优美,不偏冠
3.养护期:二年III级养护</t>
  </si>
  <si>
    <t>1.苗木种类:红枫B
2.苗木规格:地径8cm，全冠,优选苗,三级以上分支,8-10分枝,树形饱满,姿态优美,不偏冠
3.养护期:二年III级养护</t>
  </si>
  <si>
    <t>1.苗木种类:香橼
2.苗木规格:地径12cm，全冠,优选苗,三级以上分支,分支点0.5-0.8m,树形饱满,姿态优美,不偏冠
3.养护期:二年III级养护</t>
  </si>
  <si>
    <t>1.苗木种类:红梅
2.苗木规格:地径6cm，树形开展，树形优美，自然全冠
3.养护期:二年III级养护</t>
  </si>
  <si>
    <t>1.苗木种类:造型红花继木
2.苗木规格:高度150-180cm，造型优美,枝盘4层以上,三方选型
3.养护期:二年III级养护</t>
  </si>
  <si>
    <t>1.苗木种类:花瓶紫薇
2.苗木规格:高度220cm，红花，花瓶造型紫薇，造型优美，枝条舒展
3.养护期:二年III级养护</t>
  </si>
  <si>
    <t>1.苗木种类:无刺枸骨球A
2.苗木规格:高度150cm，球形饱满，不脱脚
3.养护期:二年III级养护</t>
  </si>
  <si>
    <t>1.苗木种类:无刺枸骨球B
2.苗木规格:高度120cm，球形饱满，不脱脚
3.养护期:二年III级养护</t>
  </si>
  <si>
    <t>养护花卉</t>
  </si>
  <si>
    <t>1.苗木种类:花叶芒草
2.苗木规格:高度＞40cm，蓬径20cm，9丛/平方米,容器苗中盆21x26寸盆
3.养护期:二年III级养护</t>
  </si>
  <si>
    <t>m2</t>
  </si>
  <si>
    <t>1.苗木种类:紫穗狼尾草
2.苗木规格:高度＞30cm，蓬径20cm，9丛/平方米
3.养护期:二年III级养护</t>
  </si>
  <si>
    <t>1.苗木种类:紫娇花
2.苗木规格:高度25cm，2-3支/丛，容器苗,10*12寸盆,49丛/平方米
3.养护期:二年III级养护</t>
  </si>
  <si>
    <t>1.苗木种类:金叶石菖蒲
2.苗木规格:高度20cm，蓬径20cm，每丛5芽,64丛/平方米
3.养护期:二年III级养护</t>
  </si>
  <si>
    <t>1.苗木种类:矾根
2.苗木规格:高度16-20cm，蓬径18-20cm，容器苗,81株/平方米
3.养护期:二年III级养护</t>
  </si>
  <si>
    <t>1.苗木种类:欧石竹
2.苗木规格:高度15cm，蓬径20cm，容器苗,81株/平方米
3.养护期:二年III级养护</t>
  </si>
  <si>
    <t>1.苗木种类:金叶佛甲草
2.苗木规格:高度15cm，81盆/平方米,容器苗,120红盆
3.养护期:二年III级养护</t>
  </si>
  <si>
    <t>1.苗木种类:美女樱
2.苗木规格:高度15cm，81盆/平方米
3.养护期:二年III级养护</t>
  </si>
  <si>
    <t>1.苗木种类:常绿萱草
2.苗木规格:高度15cm，每丛/5芽,64丛/平方米
3.养护期:二年III级养护</t>
  </si>
  <si>
    <t>1.苗木种类:葱兰
2.苗木规格:高度15cm，81盆/平方米
3.养护期:二年III级养护</t>
  </si>
  <si>
    <t>1.苗木种类:兰花三七
2.苗木规格:高度15cm，蓬径10cm，64株/平方米
3.养护期:二年III级养护</t>
  </si>
  <si>
    <t>1.苗木种类:翠芦莉
2.苗木规格:3-4枝/丛，49丛/平方米，容器苗，10*12寸盆
3.养护期:二年III级养护</t>
  </si>
  <si>
    <t>1.苗木种类:银叶菊
2.苗木规格:81盆/平方米
3.养护期:二年III级养护</t>
  </si>
  <si>
    <t>1.苗木种类:常绿鸢尾
2.苗木规格:高度25-30cm，蓬径20-25cm，49丛/平方米花色丰富,红、白、紫、蓝等色
3.养护期:二年III级养护</t>
  </si>
  <si>
    <t>1.苗木种类:旱伞草
2.苗木规格:高度30-35cm，蓬径25-30cm，25丛//平方米,3-5芽/丛,栽植后不露土
3.养护期:二年III级养护</t>
  </si>
  <si>
    <t>1.苗木种类:花菖蒲
2.苗木规格:高度35-40cm，蓬径20-25cm，49丛//平方米,3-4芽/丛,栽植后不露土
3.养护期:二年III级养护</t>
  </si>
  <si>
    <t>1.苗木种类:花叶芦竹
2.苗木规格:高度45-50cm，蓬径20-25cm，36丛/平方米,2-3分株/丛,栽植后不露土
3.养护期:二年III级养护</t>
  </si>
  <si>
    <t>1.苗木种类:花叶玉簪
2.苗木规格:3-4芽/丛,49丛/平方米,容器苗,10x12寸盆
3.养护期:二年III级养护</t>
  </si>
  <si>
    <t>养护色带</t>
  </si>
  <si>
    <t>1.苗木种类:千屈菜
2.苗木规格:高度35-40cm
3.养护期:二年III级养护</t>
  </si>
  <si>
    <t>1.苗木种类:水生美人蕉
2.苗木规格:高度60-70cm，蓬径25-30cm，16丛/平方,3-4分枝/丛
3.养护期:二年III级养护</t>
  </si>
  <si>
    <t>1.苗木种类:血草
2.苗木规格:高度40cm，蓬径7cm，49丛//平方米,3-5芽/丛,栽植后不露土
3.养护期:二年III级养护</t>
  </si>
  <si>
    <t>1.苗木种类:再力花
2.苗木规格:高度50-60cm，蓬径25-30cm，25丛//平方米,3-5芽/丛,栽植后不露土
3.养护期:二年III级养护</t>
  </si>
  <si>
    <t>养护绿篱</t>
  </si>
  <si>
    <t>1.苗木种类:法青
2.苗木规格:双排，12株/m
3.养护期:二年III级养护</t>
  </si>
  <si>
    <t>m</t>
  </si>
  <si>
    <t>1.苗木种类:八仙花
2.苗木规格:高度35-40cm，蓬径20-25cm，36株/平方米,容器苗,5-8分枝
3.养护期:二年III级养护</t>
  </si>
  <si>
    <t>1.苗木种类:毛鹃
2.苗木规格:高度30cm，蓬径20cm，36株/平方米,容器苗,120红盆
3.养护期:二年III级养护</t>
  </si>
  <si>
    <t>1.苗木种类:火焰南天竹
2.苗木规格:高度30cm，蓬径20cm，小毛球,49株/平方米
3.养护期:二年III级养护</t>
  </si>
  <si>
    <t>1.苗木种类:茶梅
2.苗木规格:高度20-25cm，蓬径20-25cm，小毛球,49株/平方米
3.养护期:二年III级养护</t>
  </si>
  <si>
    <t>1.苗木种类:丰花月季
2.苗木规格:高度20-25cm，蓬径20-25cm，49株/平方米,不露土
3.养护期:二年III级养护</t>
  </si>
  <si>
    <t>1.苗木种类:夏鹃
2.苗木规格:高度20-25cm，冠幅15-20cm，49株/m2，小毛球
3.养护期:二年III级养护</t>
  </si>
  <si>
    <t>1.苗木种类:高杆南天竹
2.苗木规格:
3.养护期:二年III级养护</t>
  </si>
  <si>
    <t>1.苗木种类:水果蓝
2.苗木规格:高度20-25cm，蓬径20-25cm，49株/平方米
3.养护期:二年III级养护</t>
  </si>
  <si>
    <t>1.苗木种类:迷迭香
2.苗木规格:高度20cm，蓬径15cm，9丛/平方米,容器苗,10x12寸盆
3.养护期:二年III级养护</t>
  </si>
  <si>
    <t>养护草皮</t>
  </si>
  <si>
    <t>1.草皮种类:百慕大黑麦草混播草皮
2.铺种方式:满铺，冷季型:暖季型（按5:5考虑）
3.养护期:二年III级养护</t>
  </si>
  <si>
    <t>梅兰东路（泰祥路-京泰路）原有树木</t>
  </si>
  <si>
    <t>1.苗木种类:桂花
2.苗木规格:胸径12cm，高度350cm，冠径350cm
3.养护期:二年III级养护</t>
  </si>
  <si>
    <t>1.苗木种类:紫荆
2.苗木规格:高度400cm，冠径300cm
3.养护期:二年III级养护</t>
  </si>
  <si>
    <t>1.苗木种类:白玉兰
2.苗木规格:胸径12cm，高度700cm
3.养护期:二年III级养护</t>
  </si>
  <si>
    <t>1.苗木种类:栾树
2.苗木规格:胸径15cm，高度700cm
3.养护期:二年III级养护</t>
  </si>
  <si>
    <t>1.苗木种类:香樟
2.苗木规格:胸径25cm，高度1000cm，冠径500cm
3.养护期:二年III级养护</t>
  </si>
  <si>
    <t>1.苗木种类:广玉兰
2.苗木规格:胸径15cm，高度800cm
3.养护期:二年III级养护</t>
  </si>
  <si>
    <t>1.苗木种类:榉树
2.苗木规格:胸径12cm，高度700cm，冠径450cm
3.养护期:二年III级养护</t>
  </si>
  <si>
    <t>1.苗木种类:无患子
2.苗木规格:胸径12cm，高度700cm，冠径450cm
3.养护期:二年III级养护</t>
  </si>
  <si>
    <t>1.苗木种类:银杏
2.苗木规格:胸径18cm，高度1200cm
3.养护期:二年III级养护</t>
  </si>
  <si>
    <t>1.苗木种类:紫叶李
2.苗木规格:胸径10cm，高度300cm，冠径200cm
3.养护期:二年III级养护</t>
  </si>
  <si>
    <t>1.苗木种类:紫薇
2.苗木规格:胸径6cm，高度180cm
3.养护期:二年III级养护</t>
  </si>
  <si>
    <t>1.苗木种类:香橼
2.苗木规格:胸径12cm，高度600cm
3.养护期:二年III级养护</t>
  </si>
  <si>
    <t>1.苗木种类:红玉兰
2.苗木规格:胸径10cm，高度600cm
3.养护期:二年III级养护</t>
  </si>
  <si>
    <t>1.苗木种类:樱花
2.苗木规格:胸径10cm，高度250cm，冠径250cm
3.养护期:二年III级养护</t>
  </si>
  <si>
    <t>1.苗木种类:垂丝海棠
2.苗木规格:胸径8cm，高度150cm，冠径120cm
3.养护期:二年III级养护</t>
  </si>
  <si>
    <t>1.苗木种类:法青
2.苗木规格:高度400cm，单排，12株/m
3.养护期:二年III级养护</t>
  </si>
  <si>
    <t>梅兰路西（兴泰路-泰祥路）原有树木</t>
  </si>
  <si>
    <t>梅兰东路（泰祥路-京泰路）红线外养护</t>
  </si>
  <si>
    <t>1.苗木种类:紫薇
2.苗木规格:地径10-12cm
3.养护期:二年III级养护</t>
  </si>
  <si>
    <t>1.苗木种类:银杏
2.苗木规格:胸径15-18cm
3.养护期:二年III级养护</t>
  </si>
  <si>
    <t>1.苗木种类:香橼
2.苗木规格:胸径12-15cm
3.养护期:二年III级养护</t>
  </si>
  <si>
    <t>1.苗木种类:广玉兰
2.苗木规格:胸径20-25cm
3.养护期:二年III级养护</t>
  </si>
  <si>
    <t>1.苗木种类:大叶女贞
2.苗木规格:胸径12-15cm
3.养护期:二年III级养护</t>
  </si>
  <si>
    <t>1.苗木种类:桂花
2.苗木规格:冠径300-350cm
3.养护期:二年III级养护</t>
  </si>
  <si>
    <t>1.苗木种类:樱花
2.苗木规格:地径15-16cm
3.养护期:二年III级养护</t>
  </si>
  <si>
    <t>1.苗木种类:红枫
2.苗木规格:地径8-10cm
3.养护期:二年III级养护</t>
  </si>
  <si>
    <t>1.苗木种类:枇杷树
2.苗木规格:地径12-15cm
3.养护期:二年III级养护</t>
  </si>
  <si>
    <t>1.苗木种类:腊梅
2.苗木规格:地径7cm，高度300cm，冠径300cm
3.养护期:二年III级养护</t>
  </si>
  <si>
    <t>1.苗木种类:北美海棠
2.苗木规格:地径10-12cm
3.养护期:二年III级养护</t>
  </si>
  <si>
    <t>1.苗木种类:垂丝海棠
2.苗木规格:地径10-12cm
3.养护期:二年III级养护</t>
  </si>
  <si>
    <t>1.苗木种类:红叶石楠球
2.苗木规格:高度150cm，冠径150cm
3.养护期:二年III级养护</t>
  </si>
  <si>
    <t>1.苗木种类:火棘球
2.苗木规格:高度110cm，冠径110cm
3.养护期:二年III级养护</t>
  </si>
  <si>
    <t>1.苗木种类:小叶女贞球
2.苗木规格:高度120cm，冠径120cm
3.养护期:二年III级养护</t>
  </si>
  <si>
    <t>1.苗木种类:瓜子黄杨球
2.苗木规格:高度120cm，冠径120cm
3.养护期:二年III级养护</t>
  </si>
  <si>
    <t>1.苗木种类:无刺构骨球
2.苗木规格:高度120cm，冠径120cm
3.养护期:二年III级养护</t>
  </si>
  <si>
    <t>1.苗木种类:香樟
2.苗木规格:胸径18-25cm
3.养护期:二年III级养护</t>
  </si>
  <si>
    <t>1.苗木种类:海桐球
2.苗木规格:高度120cm，冠径120cm
3.养护期:二年III级养护</t>
  </si>
  <si>
    <t>1.苗木种类:楸树
2.苗木规格:胸径18cm
3.养护期:二年III级养护</t>
  </si>
  <si>
    <t>1.苗木种类:红叶李
2.苗木规格:地径12-15cm
3.养护期:二年III级养护</t>
  </si>
  <si>
    <t>1.苗木种类:玉兰
2.苗木规格:胸径15-18cm
3.养护期:二年III级养护</t>
  </si>
  <si>
    <t>梅兰路西（兴泰路-泰祥路）红线外养护</t>
  </si>
  <si>
    <t>1.苗木种类:红枫
2.苗木规格:地径6cm
3.养护期:二年III级养护</t>
  </si>
  <si>
    <t>1.苗木种类:紫薇
2.苗木规格:地径6cm
3.养护期:二年III级养护</t>
  </si>
  <si>
    <t>1.苗木种类:白玉兰
2.苗木规格:胸径13-18cm
3.养护期:二年III级养护</t>
  </si>
  <si>
    <t>1.苗木种类:红梅
2.苗木规格:地径10-11.5cm
3.养护期:二年III级养护</t>
  </si>
  <si>
    <t>1.苗木种类:广玉兰
2.苗木规格:胸径18-21cm
3.养护期:二年III级养护</t>
  </si>
  <si>
    <t>1.苗木种类:桂花
2.苗木规格:冠径250-400cm
3.养护期:二年III级养护</t>
  </si>
  <si>
    <t>1.苗木种类:樱花
2.苗木规格:地径8-11cm
3.养护期:二年III级养护</t>
  </si>
  <si>
    <t>1.苗木种类:美人梅
2.苗木规格:地径8-15cm
3.养护期:二年III级养护</t>
  </si>
  <si>
    <t>1.苗木种类:红叶李
2.苗木规格:地径8-12cm
3.养护期:二年III级养护</t>
  </si>
  <si>
    <t>1.苗木种类:香橼
2.苗木规格:胸径8cm
3.养护期:二年III级养护</t>
  </si>
  <si>
    <t>1.苗木种类:红枫
2.苗木规格:地径5cm
3.养护期:二年III级养护</t>
  </si>
  <si>
    <t>1.苗木种类:红叶石楠球
2.苗木规格:高度150cm，冠径150-180cm
3.养护期:二年III级养护</t>
  </si>
  <si>
    <t>养护区域：凤凰东路</t>
  </si>
  <si>
    <t>凤凰东路（泰安路-泰康路）-1</t>
  </si>
  <si>
    <t>1.苗木种类:朴树
2.苗木规格:胸径25cm，高度650-750cm，蓬径550-600cm，全冠,精品苗,不偏冠,姿态优美
3.养护期:二年III级养护</t>
  </si>
  <si>
    <t>1.苗木种类:无患子
2.苗木规格:胸径20cm，高度550-600cm，蓬径400-450cm，全冠,三级以上分支,姿态优美,不偏冠
3.养护期:二年III级养护</t>
  </si>
  <si>
    <t>1.苗木种类:五角枫
2.苗木规格:胸径20cm，高度600-650cm，蓬径450-500cm，全冠,三级以上分支, 姿态优美,不偏冠
3.养护期:二年III级养护</t>
  </si>
  <si>
    <t>1.苗木种类:法桐
2.苗木规格:胸径25cm，高度900-1000cm，蓬径450-500cm，分支点3.2-3.5m,树形优美,冠幅饱满,三方选型
3.养护期:二年III级养护</t>
  </si>
  <si>
    <t>1.苗木种类:乌桕
2.苗木规格:胸径25cm，高度700-750cm，冠幅450-500cm，全冠,三级以上分支, 姿态优美,不偏冠
3.养护期:二年III级养护</t>
  </si>
  <si>
    <t>1.苗木种类:特选鸡爪槭
2.苗木规格:地径20cm，高度350-400cm，蓬径300-350cm，特选苗,全冠,8-10二级分枝,三级以上分支,姿态优美
3.养护期:二年III级养护</t>
  </si>
  <si>
    <t>1.苗木种类:造型羽毛枫
2.苗木规格:地径15cm，高度350-400cm，蓬径300-350cm，全冠,优选苗,三级分枝以上,8-10分枝,树形饱满,姿态优美,不偏冠
3.养护期:二年III级养护</t>
  </si>
  <si>
    <t>1.苗木种类:造型罗汉松
2.苗木规格:高度150-180cm，蓬径150-180cm，造型优美,枝盘4层以上,三方选型
3.养护期:二年III级养护</t>
  </si>
  <si>
    <t>1.苗木种类:造型檵木桩
2.苗木规格:高度150-180cm，蓬径130-150cm，造型优美，枝盘4层以上，三方选型。
3.养护期:二年III级养护</t>
  </si>
  <si>
    <t>1.苗木种类:茶花棒棒糖
2.苗木规格:地径10cm，高度150-200cm，冠幅200cm，球形饱满,分支点1.3-1.5m
3.养护期:二年III级养护</t>
  </si>
  <si>
    <t>1.苗木种类:棒棒糖黄杨
2.苗木规格:地径12cm，高度180cm，冠幅220cm，球形饱满,分支点1.3-1.5m
3.养护期:二年III级养护</t>
  </si>
  <si>
    <t>1.苗木种类:棒棒糖月季
2.苗木规格:地径5cm，高度180cm，冠幅150cm，球形饱满,分支点1.3-1.5m
3.养护期:二年III级养护</t>
  </si>
  <si>
    <t>1.苗木种类:亮金女贞球
2.苗木规格:高度120cm，蓬径120cm，球形饱满，不脱脚
3.养护期:二年III级养护</t>
  </si>
  <si>
    <t>1.苗木种类:结香球
2.苗木规格:高度80-100cm，蓬径100cm，球形饱满，不脱脚
3.养护期:二年III级养护</t>
  </si>
  <si>
    <t>1.苗木种类:茶梅球
2.苗木规格:高度120cm，蓬径120cm，球形饱满，不脱脚
3.养护期:二年III级养护</t>
  </si>
  <si>
    <t>1.苗木种类:月季球
2.苗木规格:高度100cm，蓬径120cm，球形月季,球形饱满,不脱胶,花朵丰满
3.养护期:二年III级养护</t>
  </si>
  <si>
    <t>1.苗木种类:榉树
2.苗木规格:胸径12cm，高度600-650cm，蓬径400-450cm，分支点2.5-2.8m,树形优美,冠幅饱满
3.养护期:二年III级养护</t>
  </si>
  <si>
    <t>1.苗木种类:白穗狼尾草
2.苗木规格:高度＞30cm，蓬径20cm，9丛/平方米,容器苗中盆21x26寸盆
3.养护期:二年III级养护</t>
  </si>
  <si>
    <t>1.苗木种类:紫穗狼尾草
2.苗木规格:高度＞30cm，蓬径20cm，9丛/平方米,容器苗中盆21x26寸盆
3.养护期:二年III级养护</t>
  </si>
  <si>
    <t>1.苗木种类:毛鹃
2.苗木规格:高度30cm，蓬径20cm，小毛球,49株/平方米
3.养护期:二年III级养护</t>
  </si>
  <si>
    <t>1.苗木种类:火焰南天竹
2.苗木规格:高度30cm，蓬径20cm，36株/平方米,容器苗,120红盆
3.养护期:二年III级养护</t>
  </si>
  <si>
    <t>1.苗木种类:紫花鼠尾草
2.苗木规格:高度30cm，64盆/平方米,容器苗
3.养护期:二年III级养护</t>
  </si>
  <si>
    <t>1.苗木种类:紫娇花
2.苗木规格:高度25cm，2-3支/丛，容器苗,10x12寸盆,49丛/平方米
3.养护期:二年III级养护</t>
  </si>
  <si>
    <t>1.苗木种类:花叶络石
2.苗木规格:高度15cm，81株/平方米
3.养护期:二年III级养护</t>
  </si>
  <si>
    <t>1.苗木种类:银叶菊
2.苗木规格:81盆/平方米,容器苗,120红盆
3.养护期:二年III级养护</t>
  </si>
  <si>
    <t>1.草皮种类:百慕大+黑麦草混播草皮
2.铺种方式:满铺，冷季型:暖季型（按5:5考虑）
3.养护期:二年III级养护</t>
  </si>
  <si>
    <t>1.苗木种类:法青
2.苗木规格:高度200cm，双排，12株/m
3.养护期:二年III级养护</t>
  </si>
  <si>
    <t>凤凰东路（泰安路-泰康路）南侧红线内</t>
  </si>
  <si>
    <t>1.苗木种类:雪松
2.苗木规格:胸径27cm
3.养护期:二年III级养护</t>
  </si>
  <si>
    <t>1.苗木种类:紫薇
2.苗木规格:地径14cm
3.养护期:二年III级养护</t>
  </si>
  <si>
    <t>1.苗木种类:紫薇
2.苗木规格:地径9cm
3.养护期:二年III级养护</t>
  </si>
  <si>
    <t>1.苗木种类:紫薇
2.苗木规格:蓬径400cm
3.养护期:二年III级养护</t>
  </si>
  <si>
    <t>1.苗木种类:桂花
2.苗木规格:冠径400cm
3.养护期:二年III级养护</t>
  </si>
  <si>
    <t>1.苗木种类:桂花
2.苗木规格:冠径500cm
3.养护期:二年III级养护</t>
  </si>
  <si>
    <t>1.苗木种类:桂花
2.苗木规格:冠径200cm
3.养护期:二年III级养护</t>
  </si>
  <si>
    <t>1.苗木种类:晚樱
2.苗木规格:地径18cm
3.养护期:二年III级养护</t>
  </si>
  <si>
    <t>1.苗木种类:晚樱
2.苗木规格:地径15cm
3.养护期:二年III级养护</t>
  </si>
  <si>
    <t>1.苗木种类:晚樱
2.苗木规格:地径5cm
3.养护期:二年III级养护</t>
  </si>
  <si>
    <t>1.苗木种类:马褂木
2.苗木规格:胸径19cm
3.养护期:二年III级养护</t>
  </si>
  <si>
    <t>1.苗木种类:高杆女贞
2.苗木规格:胸径12cm
3.养护期:二年III级养护</t>
  </si>
  <si>
    <t>1.苗木种类:银杏
2.苗木规格:胸径20cm
3.养护期:二年III级养护</t>
  </si>
  <si>
    <t>1.苗木种类:乌桕
2.苗木规格:胸径24-27cm
3.养护期:二年III级养护</t>
  </si>
  <si>
    <t>1.苗木种类:乌桕
2.苗木规格:胸径32-40cm
3.养护期:二年III级养护</t>
  </si>
  <si>
    <t>1.苗木种类:香樟
2.苗木规格:胸径23-29cm
3.养护期:二年III级养护</t>
  </si>
  <si>
    <t>1.苗木种类:香樟
2.苗木规格:胸径31-40cm
3.养护期:二年III级养护</t>
  </si>
  <si>
    <t>1.苗木种类:朴树
2.苗木规格:胸径15cm
3.养护期:二年III级养护</t>
  </si>
  <si>
    <t>1.苗木种类:朴树
2.苗木规格:胸径25cm
3.养护期:二年III级养护</t>
  </si>
  <si>
    <t>1.苗木种类:朴树
2.苗木规格:胸径31-39cm
3.养护期:二年III级养护</t>
  </si>
  <si>
    <t>1.苗木种类:枇杷树
2.苗木规格:地径10cm
3.养护期:二年III级养护</t>
  </si>
  <si>
    <t>1.苗木种类:木本绣球
2.苗木规格:蓬径450cm
3.养护期:二年III级养护</t>
  </si>
  <si>
    <t>1.苗木种类:瓜子黄杨
2.苗木规格:蓬径250cm
3.养护期:二年III级养护</t>
  </si>
  <si>
    <t>1.苗木种类:红枫
2.苗木规格:地径11cm
3.养护期:二年III级养护</t>
  </si>
  <si>
    <t>1.苗木种类:丛生榔榆
2.苗木规格:
3.养护期:二年III级养护</t>
  </si>
  <si>
    <t>1.苗木种类:栾树
2.苗木规格:胸径22-30cm
3.养护期:二年III级养护</t>
  </si>
  <si>
    <t>1.苗木种类:嫁接银杏
2.苗木规格:胸径32cm
3.养护期:二年III级养护</t>
  </si>
  <si>
    <t>1.苗木种类:榉树
2.苗木规格:胸径19-20cm
3.养护期:二年III级养护</t>
  </si>
  <si>
    <t>1.苗木种类:榉树
2.苗木规格:胸径25-30cm
3.养护期:二年III级养护</t>
  </si>
  <si>
    <t>1.苗木种类:黄连木
2.苗木规格:胸径22cm
3.养护期:二年III级养护</t>
  </si>
  <si>
    <t>1.苗木种类:广玉兰
2.苗木规格:胸径21-22cm
3.养护期:二年III级养护</t>
  </si>
  <si>
    <t>1.苗木种类:广玉兰
2.苗木规格:胸径36-40cm
3.养护期:二年III级养护</t>
  </si>
  <si>
    <t>1.苗木种类:白玉兰
2.苗木规格:胸径10-13cm
3.养护期:二年III级养护</t>
  </si>
  <si>
    <t>1.苗木种类:二乔玉兰
2.苗木规格:胸径15cm
3.养护期:二年III级养护</t>
  </si>
  <si>
    <t>1.苗木种类:石楠树
2.苗木规格:蓬径500cm
3.养护期:二年III级养护</t>
  </si>
  <si>
    <t>1.苗木种类:无患子
2.苗木规格:胸径18cm
3.养护期:二年III级养护</t>
  </si>
  <si>
    <t>1.苗木种类:海桐球
2.苗木规格:蓬径200cm
3.养护期:二年III级养护</t>
  </si>
  <si>
    <t>1.苗木种类:垂丝海棠
2.苗木规格:地径9cm
3.养护期:二年III级养护</t>
  </si>
  <si>
    <t>1.苗木种类:香橼
2.苗木规格:胸径19cm
3.养护期:二年III级养护</t>
  </si>
  <si>
    <t>1.苗木种类:红梅
2.苗木规格:地径7cm
3.养护期:二年III级养护</t>
  </si>
  <si>
    <t>1.苗木种类:红梅
2.苗木规格:地径13cm
3.养护期:二年III级养护</t>
  </si>
  <si>
    <t>1.苗木种类:红梅
2.苗木规格:蓬径350cm
3.养护期:二年III级养护</t>
  </si>
  <si>
    <t>1.苗木种类:石榴
2.苗木规格:蓬径350cm
3.养护期:二年III级养护</t>
  </si>
  <si>
    <t>1.苗木种类:西府海棠
2.苗木规格:地径13cm
3.养护期:二年III级养护</t>
  </si>
  <si>
    <t>1.苗木种类:红叶石楠
2.苗木规格:蓬径250cm
3.养护期:二年III级养护</t>
  </si>
  <si>
    <t>1.苗木种类:红叶石楠
2.苗木规格:蓬径400cm
3.养护期:二年III级养护</t>
  </si>
  <si>
    <t>1.苗木种类:合欢
2.苗木规格:胸径18cm
3.养护期:二年III级养护</t>
  </si>
  <si>
    <t>1.苗木种类:三角枫
2.苗木规格:胸径23cm
3.养护期:二年III级养护</t>
  </si>
  <si>
    <t>1.苗木种类:无刺构骨球
2.苗木规格:蓬径250cm
3.养护期:二年III级养护</t>
  </si>
  <si>
    <t>1.苗木种类:早樱
2.苗木规格:地径9cm
3.养护期:二年III级养护</t>
  </si>
  <si>
    <t>1.苗木种类:红叶李
2.苗木规格:地径15cm
3.养护期:二年III级养护</t>
  </si>
  <si>
    <t>1.苗木种类:造型朴树
2.苗木规格:胸径30cm
3.养护期:二年III级养护</t>
  </si>
  <si>
    <t>1.苗木种类:小叶女贞
2.苗木规格:冠径200cm
3.养护期:二年III级养护</t>
  </si>
  <si>
    <t>1.苗木种类:重阳木
2.苗木规格:胸径18cm
3.养护期:二年III级养护</t>
  </si>
  <si>
    <t>1.苗木种类:金森女贞
2.苗木规格:冠径200cm
3.养护期:二年III级养护</t>
  </si>
  <si>
    <t>1.苗木种类:红花继木
2.苗木规格:蓬径250cm
3.养护期:二年III级养护</t>
  </si>
  <si>
    <t>凤凰东路（泰安路-泰康路）红线外养护</t>
  </si>
  <si>
    <t>1.苗木种类:桂花
2.苗木规格:蓬径200cm
3.养护期:二年III级养护</t>
  </si>
  <si>
    <t>1.苗木种类:桂花
2.苗木规格:冠径240-450cm
3.养护期:二年III级养护</t>
  </si>
  <si>
    <t>1.苗木种类:马褂木
2.苗木规格:胸径18cm
3.养护期:二年III级养护</t>
  </si>
  <si>
    <t>1.苗木种类:银杏
2.苗木规格:胸径22-28cm
3.养护期:二年III级养护</t>
  </si>
  <si>
    <t>1.苗木种类:香樟
2.苗木规格:胸径29cm
3.养护期:二年III级养护</t>
  </si>
  <si>
    <t>1.苗木种类:香樟
2.苗木规格:胸径18cm
3.养护期:二年III级养护</t>
  </si>
  <si>
    <t>1.苗木种类:国槐
2.苗木规格:胸径20cm
3.养护期:二年III级养护</t>
  </si>
  <si>
    <t>1.苗木种类:紫薇
2.苗木规格:地径7-9cm
3.养护期:二年III级养护</t>
  </si>
  <si>
    <t>1.苗木种类:紫薇
2.苗木规格:地径11-12cm
3.养护期:二年III级养护</t>
  </si>
  <si>
    <t>1.苗木种类:红叶石楠球
2.苗木规格:冠径200cm
3.养护期:二年III级养护</t>
  </si>
  <si>
    <t>1.苗木种类:红叶石楠球
2.苗木规格:冠径250-300cm
3.养护期:二年III级养护</t>
  </si>
  <si>
    <t>1.苗木种类:女贞球
2.苗木规格:冠径200cm
3.养护期:二年III级养护</t>
  </si>
  <si>
    <t>1.苗木种类:女贞球
2.苗木规格:冠径300cm
3.养护期:二年III级养护</t>
  </si>
  <si>
    <t>1.苗木种类:红叶李
2.苗木规格:地径12cm
3.养护期:二年III级养护</t>
  </si>
  <si>
    <t>1.苗木种类:石榴树
2.苗木规格:蓬径300cm
3.养护期:二年III级养护</t>
  </si>
  <si>
    <t>凤凰路南（西侧河边拐角）</t>
  </si>
  <si>
    <t>1.苗木种类:广玉兰
2.苗木规格:D16-18cm
3.养护期:二年III级养护</t>
  </si>
  <si>
    <t>1.苗木种类:榉树
2.苗木规格:D12-14cm
3.养护期:二年III级养护</t>
  </si>
  <si>
    <t>1.苗木种类:桂花
2.苗木规格:P250-300cm
3.养护期:二年III级养护</t>
  </si>
  <si>
    <t>1.苗木种类:银杏
2.苗木规格:D12-14cm
3.养护期:二年III级养护</t>
  </si>
  <si>
    <t>1.苗木种类:香樟
2.苗木规格:D15-16cm
3.养护期:二年III级养护</t>
  </si>
  <si>
    <t>1.苗木种类:紫薇
2.苗木规格:D5-7cm
3.养护期:二年III级养护</t>
  </si>
  <si>
    <t>1.苗木种类:樱花
2.苗木规格:D10-12cm
3.养护期:二年III级养护</t>
  </si>
  <si>
    <t>1.苗木种类:红梅
2.苗木规格:D6-8cm
3.养护期:二年III级养护</t>
  </si>
  <si>
    <t>养护区域：兴海路</t>
  </si>
  <si>
    <t>兴海路（泰安路-泰和路以西）-1</t>
  </si>
  <si>
    <t>1.苗木种类:重阳木
2.苗木规格:胸径30cm，高度600-650cm，冠幅450-500cm，全冠,三级以上分支,姿态优美,不偏冠
3.养护期:二年III级养护</t>
  </si>
  <si>
    <t>1.苗木种类:枫香A
2.苗木规格:胸径18cm，高度550-600cm，冠幅400-450cm，全冠,8-10分枝,分支点不少于2.5m,不偏冠,姿态优美
3.养护期:二年III级养护</t>
  </si>
  <si>
    <t>1.苗木种类:枫香B
2.苗木规格:胸径15cm，高度500-550cm，冠幅350-400cm，全冠,8-10分枝,分支点不少于2.3m,不偏冠,姿态优美
3.养护期:二年III级养护</t>
  </si>
  <si>
    <t>1.苗木种类:榉树A
2.苗木规格:胸径15cm，高度400-450cm，冠幅350-400cm，全冠,8-10分枝,分支点不少于2.3m,不偏冠,姿态优美
3.养护期:二年III级养护</t>
  </si>
  <si>
    <t>1.苗木种类:榉树B
2.苗木规格:胸径12cm，高度350-400cm，冠幅300-350cm，全冠,8-10分枝,分支点不少于2.3m,不偏冠,姿态优美
3.养护期:二年III级养护</t>
  </si>
  <si>
    <t>1.苗木种类:五角枫
2.苗木规格:胸径15cm，高度500-550cm，冠幅300cm，全冠,8-10分枝,分支点不少于2.2m,不偏冠,姿态优美
3.养护期:二年III级养护</t>
  </si>
  <si>
    <t>1.苗木种类:桂花棒棒糖
2.苗木规格:地径10cm，高度180-200cm，冠幅220-250cm，实蓬,分枝点大于1.3m
3.养护期:二年III级养护</t>
  </si>
  <si>
    <t>1.苗木种类:榆叶梅
2.苗木规格:地径6cm，高度200-250cm，冠幅150cm，分枝点0.8,全冠
3.养护期:二年III级养护</t>
  </si>
  <si>
    <t>1.苗木种类:紫荆
2.苗木规格:高度180-200cm，冠幅150-180cm，全冠,树形优美
3.养护期:二年III级养护</t>
  </si>
  <si>
    <t>1.苗木种类:棒棒糖月季
2.苗木规格:地径5cm，高度160-200cm，冠幅100-120cm，球形饱满,分支点不小于0.8m
3.养护期:二年III级养护</t>
  </si>
  <si>
    <t>1.苗木种类:月季球
2.苗木规格:高度100cm，冠幅120cm，球形月季,球形饱满,不脱胶,花朵丰满
3.养护期:二年III级养护</t>
  </si>
  <si>
    <t>1.苗木种类:金叶芒草
2.苗木规格:高度＞40cm，蓬径20-25cm，9丛/平方米,容器苗中盆21x26寸盆
3.养护期:二年III级养护</t>
  </si>
  <si>
    <t>1.苗木种类:常绿鸢尾
2.苗木规格:高度25-30cm，蓬径20-25cm，49丛/平方米,花色丰富,红、白、紫、蓝等色
3.养护期:二年III级养护</t>
  </si>
  <si>
    <t>1.苗木种类:黄金菊
2.苗木规格:高度20-25cm，蓬径20-25cm，毛球，49株/平方米
3.养护期:二年III级养护</t>
  </si>
  <si>
    <t>1.苗木种类:矾根
2.苗木规格:高度16-18cm，蓬径18-20cm，容器苗,64株/平方米
3.养护期:二年III级养护</t>
  </si>
  <si>
    <t>1.苗木种类:金叶佛甲草
2.苗木规格:高度15cm，81盆/平方米,容器苗,大杯苗
3.养护期:二年III级养护</t>
  </si>
  <si>
    <t>1.苗木种类:欧石竹
2.苗木规格:高度15cm，冠幅20cm，81株/m2
3.养护期:二年III级养护</t>
  </si>
  <si>
    <t>1.苗木种类:兰花三七
2.苗木规格:高度15cm，冠幅10cm，64株/m2
3.养护期:二年III级养护</t>
  </si>
  <si>
    <t>兴海路（泰安路-泰和路以西）原有树木</t>
  </si>
  <si>
    <t>1.苗木种类:香樟
2.苗木规格:胸径11-20cm
3.养护期:二年III级养护</t>
  </si>
  <si>
    <t>1.苗木种类:香樟
2.苗木规格:胸径21-30cm
3.养护期:二年III级养护</t>
  </si>
  <si>
    <t>1.种类:垂柳
2.胸径或干径:胸径18-20cm
3.养护期:二年III级养护</t>
  </si>
  <si>
    <t>1.种类:枫杨
2.胸径或干径:胸径20cm
3.养护期:二年III级养护</t>
  </si>
  <si>
    <t>1.苗木种类:栾树
2.苗木规格:胸径10-12cm
3.养护期:二年III级养护</t>
  </si>
  <si>
    <t>1.苗木种类:女贞
2.苗木规格:胸径10-12cm
3.养护期:二年III级养护</t>
  </si>
  <si>
    <t>1.苗木种类:樱花
2.苗木规格:胸径8-10cm，高度250cm，冠幅250cm
3.养护期:二年III级养护</t>
  </si>
  <si>
    <t>1.苗木种类:红叶李
2.苗木规格:胸径6-8cm，高度250cm，冠幅250cm
3.养护期:二年III级养护</t>
  </si>
  <si>
    <t>1.苗木种类:丛生红花继木
2.苗木规格:蓬径300cm
3.养护期:二年III级养护</t>
  </si>
  <si>
    <t>养护区域：泰和路</t>
  </si>
  <si>
    <t>E.1</t>
  </si>
  <si>
    <t>泰和路（凤凰路-梅兰路）-1</t>
  </si>
  <si>
    <t>1.种类:榉树
2.胸径或干径:胸径15cm
3.株高、冠径:高度400-450cm，冠幅350-400cm
4.苗木外形:分支点&gt;1.8m,树形优美,冠幅饱满
5.养护期:二年III级养护</t>
  </si>
  <si>
    <t>1.种类:合欢
2.胸径或干径:胸径15cm
3.株高、冠径:高度550-600cm，冠幅400-450cm
4.苗木外形:全冠,三级以上分支, 姿态优美,不偏冠
5.养护期:二年III级养护</t>
  </si>
  <si>
    <t>1.种类:香樟
2.胸径或干径:胸径15cm
3.株高、冠径:高度400-450cm，冠幅350-400cm
4.苗木外形:全冠,分支点2.2-2.5m,树形优美,不偏冠
5.养护期:二年III级养护</t>
  </si>
  <si>
    <t>1.种类:木槿
2.根盘直径:地径8cm
3.冠丛高:高度250-300cm，冠幅200-250cm
4.苗木外形:全冠,8-10分枝,分枝点0.8m,树形优美,不偏冠
5.养护期:二年III级养护</t>
  </si>
  <si>
    <t>1.种类:茶花
2.根盘直径:地径8cm
3.冠丛高:高度250-300cm，冠幅200-250cm
4.苗木外形:全冠,分枝点0.8m,树形优美,不偏冠
5.养护期:二年III级养护</t>
  </si>
  <si>
    <t>1.种类:桂花棒棒糖
2.根盘直径:地径10cm
3.冠丛高:高度150-200cm
4.蓬径:冠幅200-250cm
5.苗木外形:球形饱满,分支点1.3一1.5m
6.养护期:二年III级养护</t>
  </si>
  <si>
    <t>1.种类:美国红枫
2.胸径或干径:地径10cm
3.株高、冠径:高度300-350cm，冠幅250-300cm
4.苗木外形:全冠,优选苗,三级分枝以上,树形饱满,姿态优美。不偏冠
5.养护期:二年III级养护</t>
  </si>
  <si>
    <t>1.苗木种类:血草
2.苗木规格:高度40cm49株/平方米 
3.养护期:二年III级养护</t>
  </si>
  <si>
    <t>1.苗木种类:常绿鸢尾
2.苗木规格:高度25-30cm，蓬径20-25cm，36丛/平方米,花色丰富,红、白、紫、蓝等色
3.养护期:二年III级养护</t>
  </si>
  <si>
    <t>1.苗木种类:黄金菊
2.苗木规格:高度20cm，蓬径25cm，49株/平方米
3.养护期:二年III级养护</t>
  </si>
  <si>
    <t>1.苗木种类:欧石竹
2.苗木规格:高度15cm，冠幅20cm，81株/m2，容器苗
3.养护期:二年III级养护</t>
  </si>
  <si>
    <t>1.苗木种类:紫花地丁
2.苗木规格:高度15cm，81盆/平方米,容器苗,120红盆
3.养护期:二年III级养护</t>
  </si>
  <si>
    <t>1.苗木种类:花叶玉簪
2.苗木规格:3-4芽/丛，36丛/平方米,容器苗,10*12寸盆
3.养护期:二年III级养护</t>
  </si>
  <si>
    <t>1.苗木种类:美丽月见草
2.苗木规格:81盆/平方米,容器苗,120红盆
3.养护期:二年III级养护</t>
  </si>
  <si>
    <t>1.草皮种类:百慕大黑麦草混播草皮
2.铺种方式:满铺,百慕达黑麦草草皮，冷季型:暖季型（按5:5考虑）
3.养护期:二年III级养护</t>
  </si>
  <si>
    <t>泰和路（凤凰路-梅兰路）红线内树木</t>
  </si>
  <si>
    <t>1.苗木种类:香樟
2.苗木规格:胸径30cm
3.养护期:二年III级养护</t>
  </si>
  <si>
    <t>养护区域：泰祥路</t>
  </si>
  <si>
    <t>泰祥路（南段凤凰路-梅兰路、北段兴陵路-济川路）-1</t>
  </si>
  <si>
    <t>1.苗木种类:丛生乌桕
2.苗木规格:高度800-900cm，冠幅500-600cm，全冠,4-6分支,杆径不少于8cm三级以上分支, 姿态优美,不偏冠
3.养护期:二年III级养护</t>
  </si>
  <si>
    <t>1.苗木种类:丛生朴树
2.苗木规格:高度650-700cm，冠幅400-450cm，全冠,7-8分支,杆径不少于6cm三级以上分支, 姿态优美,不偏冠
3.养护期:二年III级养护</t>
  </si>
  <si>
    <t>1.种类:朴树A 
2.胸径或干径:胸径25cm
3.株高、冠径:高度600-650cm，冠幅450-500cm
4.苗木外形:全冠,8-10分枝,分支点不少于2.5m,不偏冠,姿态优美
5.养护期:二年III级养护</t>
  </si>
  <si>
    <t>1.种类:朴树B 
2.胸径或干径:胸径18cm
3.株高、冠径:高度500-550cm，冠幅350-400cm
4.苗木外形:全冠,8-10分枝,分支点不少于2.0m,不偏冠,姿态优美
5.养护期:二年III级养护</t>
  </si>
  <si>
    <t>1.种类:乌桕A 
2.胸径或干径:胸径22cm
3.株高、冠径:高度600-650cm，冠幅350-400cm
4.苗木外形:全冠,三级以上分支,分支点2.8m, 姿态优美,不偏冠
5.养护期:二年III级养护</t>
  </si>
  <si>
    <t>1.种类:乌桕B
2.胸径或干径:胸径16cm
3.株高、冠径:高度550-600cm，冠幅300-350cm
4.苗木外形:全冠,三级以上分支,分支点2.0m, 姿态优美,不偏冠
5.养护期:二年III级养护</t>
  </si>
  <si>
    <t>1.种类:枫香A
2.胸径或干径:胸径22cm
3.株高、冠径:高度600-650cm，冠幅400-450cm
4.苗木外形:全冠,8-10分枝,分支点不少于2.5m,不偏冠,姿态优美
5.养护期:二年III级养护</t>
  </si>
  <si>
    <t>1.种类:枫香B
2.胸径或干径:胸径15cm
3.株高、冠径:高度500-550cm，冠幅350-400cm
4.苗木外形:全冠,8-10分枝,分支点不少于2.0m,不偏冠,姿态优美
5.养护期:二年III级养护</t>
  </si>
  <si>
    <t>1.种类:榉树A
2.胸径或干径:胸径22cm
3.株高、冠径:高度600-650cm，冠幅450-500cm
4.苗木外形:全冠,8-10分枝,分支点不少于2.2m,不偏冠,姿态优美
5.养护期:二年III级养护</t>
  </si>
  <si>
    <t>1.种类:榉树B
2.胸径或干径:胸径15cm
3.株高、冠径:高度500-550cm，冠幅400-450cm
4.苗木外形:全冠,8-10分枝,分支点不少于2.0m,不偏冠,姿态优美
3.养护期:二年III级养护</t>
  </si>
  <si>
    <t>1.种类:三角枫A
2.胸径或干径:胸径15cm
3.株高、冠径:高度500-550cm，冠幅300cm
4.苗木外形:全冠,8-10分枝,分支点不少于2.0m,不偏冠,姿态优美
5.养护期:二年III级养护</t>
  </si>
  <si>
    <t>1.种类:五角枫
2.胸径或干径:胸径20cm
3.株高、冠径:高度550-600cm，冠幅350-400cm
4.苗木外形:全冠,8-10分枝,分支点不少于2.5m,不偏冠,姿态优美
5.养护期:二年III级养护</t>
  </si>
  <si>
    <t>1.种类:香樟
2.胸径或干径:胸径20cm
3.株高、冠径:高度500-550cm，冠幅350-400cm
4.苗木外形:全冠,分支点不少于2.2m,不偏冠,姿态优美
5.养护期:二年III级养护</t>
  </si>
  <si>
    <t>1.种类:榉树
2.胸径或干径:胸径15cm
3.株高、冠径:高度500-550cm，冠幅350-400cm
4.苗木外形:分支点统一为2.5m,树形优美,冠幅饱满
5.养护期:二年III级养护</t>
  </si>
  <si>
    <t>1.种类:桂花
2.胸径或干径:地径10cm
3.株高、冠径:高度300-350cm，冠幅200-220cm
4.苗木外形:独杆,棒棒糖造型,姿态优美
5.养护期:二年III级养护</t>
  </si>
  <si>
    <t>1.种类:染井吉野樱A
2.胸径或干径:地径12cm
3.株高、冠径:高度400-450cm，冠幅300-400cm
4.苗木外形:全冠,优选苗,分支点50-80,树形饱满,姿态优美,不偏冠
5.养护期:二年III级养护</t>
  </si>
  <si>
    <t>1.种类:染井吉野樱B
2.胸径或干径:地径8cm
3.株高、冠径:高度300-400cm，冠幅250-300cm
4.苗木外形:全冠,优选苗,分支点50-80,树形饱满,姿态优美,不偏冠
5.养护期:二年III级养护</t>
  </si>
  <si>
    <t>1.种类:垂丝海棠A
2.胸径或干径:地径10cm
3.株高、冠径:高度400-450cm，冠幅350-400cm
4.苗木外形:全冠,三级以上分支,分支点40-50,树形饱满,姿态优美,不偏冠
5.养护期:二年III级养护</t>
  </si>
  <si>
    <t>1.种类:垂丝海棠B
2.胸径或干径:地径8cm
3.株高、冠径:高度350-400cm，冠幅250-300cm
4.苗木外形:全冠,三级以上分支,分支点40-50,树形饱满,姿态优美,不偏冠
5.养护期:二年III级养护</t>
  </si>
  <si>
    <t>1.种类:红枫A
2.胸径或干径:地径10cm
3.株高、冠径:高度350-400cm，冠幅300-350cm
4.苗木外形:全冠,优选苗,三级以上分支,8-10分枝,树形饱满,姿态优美,不偏冠
5.养护期:二年III级养护</t>
  </si>
  <si>
    <t>1.种类:红枫B
2.胸径或干径:地径8cm
3.株高、冠径:高度200-250cm，冠幅200-250cm
4.苗木外形:全冠,优选苗,三级以上分支,分支点0.5-0.8m,树形饱满,姿态优美,不偏冠
5.养护期:二年III级养护</t>
  </si>
  <si>
    <t>1.种类:亮晶女贞球
2.冠丛高:高度120cm
3.蓬径:冠幅120cm
4.苗木外形:球形饱满,不脱脚
5.养护期:二年III级养护</t>
  </si>
  <si>
    <t>1.种类:茶梅球
2.冠丛高:高度120cm
3.蓬径:冠幅120cm
4.苗木外形:球形饱满,不脱脚
5.养护期:二年III级养护</t>
  </si>
  <si>
    <t>1.种类:月季球
2.冠丛高:高度100cm
3.蓬径:冠幅120cm
4.苗木外形:球形月季,球形饱满,不脱胶,花朵丰满
5.养护期:二年III级养护</t>
  </si>
  <si>
    <t>1.种类:无刺构骨棒棒糖
2.冠丛高:高度200-250cm
3.蓬径:冠幅150-180cm
4.苗木外形:球形饱满,不脱脚
5.养护期:二年III级养护</t>
  </si>
  <si>
    <t>1.种类:结香球
2.冠丛高:高度80-100cm
3.蓬径:冠幅100cm
4.苗木外形:球形饱满,不脱脚
5.养护期:二年III级养护</t>
  </si>
  <si>
    <t>1.苗木种类:细叶芒
2.苗木规格:高度＞40cm，蓬径20cm，9丛/平方米,容器苗中盆21x26寸盆
3.养护期:二年III级养护</t>
  </si>
  <si>
    <t>1.苗木种类:紫娇花
2.苗木规格:高度20-25cm，冠幅20-25cm，49丛/平方米
3.养护期:二年III级养护</t>
  </si>
  <si>
    <t>1.苗木种类:夏鹃
2.苗木规格:高度20-25cm，蓬径15-20cm，毛球,49株/平方米
3.养护期:二年III级养护</t>
  </si>
  <si>
    <t>1.苗木种类:黄金菊
2.苗木规格:高度20-25cm，蓬径20-25cm，49株/平方米
3.养护期:二年III级养护</t>
  </si>
  <si>
    <t>1.苗木种类:金叶石菖蒲
2.苗木规格:高度20cm，蓬径20cm，49株/平方米,容器苗,10x12寸盆
3.养护期:二年III级养护</t>
  </si>
  <si>
    <t>1.苗木种类:矾根
2.苗木规格:高度16-20cm，蓬径18-20cm，容器苗,64株/平方米
3.养护期:二年III级养护</t>
  </si>
  <si>
    <t>1.苗木种类:常绿萱草
2.苗木规格:高度15cm，每丛5芽,64丛/平方米
3.养护期:二年III级养护</t>
  </si>
  <si>
    <t>1.种类:法青
2.篱高:高度200cm
3.行数、蓬径:12株/米,双排
4.养护期:二年III级养护</t>
  </si>
  <si>
    <t>泰祥路（南段凤凰路-梅兰路、北段兴陵路-济川路）红线内树木</t>
  </si>
  <si>
    <t>1.种类:垂柳
2.胸径或干径:胸径30cm
3.养护期:二年III级养护</t>
  </si>
  <si>
    <t>泰祥路（南段凤凰路-梅兰路、北段兴陵路-济川路）红线外养护</t>
  </si>
  <si>
    <t>泰祥北路</t>
  </si>
  <si>
    <t>清除杂草</t>
  </si>
  <si>
    <t>1.荒地清除杂草</t>
  </si>
  <si>
    <t>养护区域：泰顺路</t>
  </si>
  <si>
    <t>泰顺路（凤凰路-济川路）-1</t>
  </si>
  <si>
    <t>1.种类:枫香
2.胸径或干径:胸径20cm
3.株高、冠径:高度600-650cm，冠幅400-450cm
4.苗木外形:全冠,8-10分枝,分支点不少于2.5m,不偏冠,姿态优美
5.养护期:二年III级养护</t>
  </si>
  <si>
    <t>1.种类:四川红紫薇
2.根盘直径:地径8cm
3.冠丛高:300-350cm
4.蓬径:250-300cm
5.苗木外形:优选苗,三级以上分支,树形饱满,姿态优美,不偏冠
6.养护期:二年III级养护</t>
  </si>
  <si>
    <t>1.种类:红火箭紫薇
2.根盘直径:地径8cm
3.冠丛高:250-300cm
4.蓬径:200-250cm
5.苗木外形:优选苗,三级以上分支,树形饱满,姿态优美,不偏冠
6.养护期:二年III级养护</t>
  </si>
  <si>
    <t>1.苗木种类:三角枫A
2.苗木规格:胸径20cm，高度550-600cm，冠幅350-400cm，全冠,8-10分枝,分支点不少于2.5m,不偏冠,姿态优美
3.养护期:二年III级养护</t>
  </si>
  <si>
    <t>1.苗木种类:朴树
2.苗木规格:胸径20cm，高度600-650cm，冠幅450-500cm，全冠,8-10分枝,分支点不少于2.5m,不偏冠,姿态优美
3.养护期:二年III级养护</t>
  </si>
  <si>
    <t>1.苗木种类:常绿萱草
2.苗木规格:高度15cm，冠幅20cm，81株/平方米，容器苗
3.养护期:二年III级养护</t>
  </si>
  <si>
    <t>1.苗木种类:兰花三七
2.苗木规格:高度20cm，蓬径15cm，3-5芽/丛，64株/平方米
3.养护期:二年III级养护</t>
  </si>
  <si>
    <t>泰顺路（凤凰路-济川路）原有树木</t>
  </si>
  <si>
    <t>1.苗木种类:香樟
2.苗木规格:胸径16-20cm，冠径300cm，高度800cm
3.养护期:二年III级养护</t>
  </si>
  <si>
    <t>1.苗木种类:香樟
2.苗木规格:胸径20-26cm，冠径300cm，高度800cm
3.养护期:二年III级养护</t>
  </si>
  <si>
    <t>1.种类:意杨
2.胸径或干径:胸径35cm
3.株高、冠径:高度1000cm，冠幅300cm
4.养护期:二年III级养护</t>
  </si>
  <si>
    <t>1.苗木种类:女贞
2.苗木规格:胸径10-12cm，冠径250cm，高度300cm
3.养护期:二年III级养护</t>
  </si>
  <si>
    <t>1.苗木种类:丛生石榴
2.苗木规格:冠径300cm，高度350cm
3.养护期:二年III级养护</t>
  </si>
  <si>
    <t>1.苗木种类:法青
2.苗木规格:双排，12株/m，高度250cm
3.养护期:二年III级养护</t>
  </si>
  <si>
    <t>1.苗木种类:球类
2.苗木规格:蓬径150-200cm
3.养护期:二年III级养护</t>
  </si>
  <si>
    <t>泰顺路（凤凰路-济川路）红线外养护</t>
  </si>
  <si>
    <t>1.苗木种类:火棘球
2.苗木规格:高度80-100cm，冠径120-150cm
3.养护期:二年III级养护</t>
  </si>
  <si>
    <t>养护区域：泰康路</t>
  </si>
  <si>
    <t>泰康路（凤凰路-育才路）</t>
  </si>
  <si>
    <t>1.种类:西府海棠
2.胸径或干径:地径6cm
3.株高、冠径:高度180-200cm，冠幅100-150cm
4.苗木外形:不偏冠,分枝点40-60cm,分支点统一
5.养护期:二年III级养护</t>
  </si>
  <si>
    <t>1.种类:桂花棒棒糖
2.胸径或干径:地径10cm
3.株高、冠径:高度300-350cm，冠幅200-220cm
4.苗木外形:独干,球形,分枝点160-180,分支点统一
5.养护期:二年III级养护</t>
  </si>
  <si>
    <t>1.种类:造型罗汉松
2.胸径或干径:地径12cm
3.株高、冠径:高度120-130cm，冠幅120-130cm
4.起挖方式:造型优美,四盘枝以上,三方选型
5.养护期:二年III级养护</t>
  </si>
  <si>
    <t>1.种类:棒棒糖无刺构骨球
2.根盘直径:地径6-8cm
3.冠丛高:高度160-180cm
4.蓬径:冠幅120cm
5.苗木外形:独杆,球形饱满,分支点80-100
6.养护期:二年III级养护</t>
  </si>
  <si>
    <t>1.种类:造型黄杨
2.冠丛高:高度120-130cm
3.蓬径:冠幅120-130cm
4.苗木外形:造型优美,四盘枝以上
5.养护期:二年III级养护</t>
  </si>
  <si>
    <t>1.种类:造型檵木
2.冠丛高:高度120-130cm
3.蓬径:冠幅120-130cm
4.苗木外形:造型优美,四盘枝以上
5.养护期:二年III级养护</t>
  </si>
  <si>
    <t>1.种类:亮晶女贞球
2.冠丛高:高度100cm
3.蓬径:冠幅100cm
4.苗木外形:球形饱满,不脱脚
5.养护期:二年III级养护</t>
  </si>
  <si>
    <t>1.种类:桂花 
2.株高、冠径:高度300-350cm，冠幅250cm
3.苗木外形:不偏冠,分枝点80-100cm
4.养护期:二年III级养护</t>
  </si>
  <si>
    <t>1.种类:鸡爪槭
2.胸径或干径:地径7cm
3.株高、冠径:高度200-350cm，冠幅200-250cm
4.苗木外形:不偏冠,分枝点80-100cm
5.养护期:二年III级养护</t>
  </si>
  <si>
    <t>1.种类:黄金槐
2.胸径或干径:地径8cm
3.株高、冠径:高度250-320cm，冠幅200-250cm
4.苗木外形:不偏冠,分枝点100-120cm
5.养护期:二年III级养护</t>
  </si>
  <si>
    <t>1.种类:茶梅球
2.冠丛高:高度100cm
3.蓬径:冠幅100cm
4.苗木外形:球形饱满,不脱脚
5.养护期:二年III级养护</t>
  </si>
  <si>
    <t>1.种类:红花继木球
2.冠丛高:高度100cm
3.蓬径:冠幅100cm
4.苗木外形:球形饱满,不脱脚
5.养护期:二年III级养护</t>
  </si>
  <si>
    <t>1.种类:结香球
2.冠丛高:高度100cm
3.蓬径:冠幅100cm
4.苗木外形:球形饱满,不脱脚
5.养护期:二年III级养护</t>
  </si>
  <si>
    <t>1.种类:矮蒲苇
2.冠丛高:高度60cm
3.蓬径:冠幅50cm
4.苗木外形:容器苗
5.养护期:二年III级养护</t>
  </si>
  <si>
    <t>1.苗木种类:毛鹃
2.苗木规格:高度25cm，蓬径20cm，小毛球,49株/平方米
3.养护期:二年III级养护</t>
  </si>
  <si>
    <t>1.苗木种类:金边麦冬
2.苗木规格:高度20cm，蓬径20cm，64株/平方米
3.养护期:二年III级养护</t>
  </si>
  <si>
    <t>1.苗木种类:金叶石菖蒲
2.苗木规格:高度16-20cm，蓬径18-20cm，64从/平方米,容器苗,3-5芽/丛
3.养护期:二年III级养护</t>
  </si>
  <si>
    <t>1.苗木种类:常绿鸢尾
2.苗木规格:蓬径20-25cm，49丛/平方米,3-4芽/丛，红花
3.养护期:二年III级养护</t>
  </si>
  <si>
    <t>1.苗木种类:紫娇花
2.苗木规格:高度20-25cm，49从每平方,容器苗,10X12盆
3.养护期:二年III级养护</t>
  </si>
  <si>
    <t>1.苗木种类:玉龙草
2.苗木规格:81丛/平方米,3-4芽/丛
3.养护期:二年III级养护</t>
  </si>
  <si>
    <t>1.苗木、花卉种类:亮晶女贞
2.苗木规格:高度20-25cm，冠幅20-25cm，36株/平方米,不露土,小毛球
3.养护期:二年III级养护</t>
  </si>
  <si>
    <t>1.苗木种类:南天竹
2.苗木规格:高度30cm，36株/平方米,容器苗
3.养护期:二年III级养护</t>
  </si>
  <si>
    <t>1.种类:法青
2.篱高:高度200cm
3.行数、蓬径:8株/米,双排
4.养护期:二年III级养护</t>
  </si>
  <si>
    <t>泰康路（凤凰路-育才路）原有树木</t>
  </si>
  <si>
    <t>1.苗木种类:香樟
2.苗木规格:胸径17-22cm，冠幅400-500cm
3.养护期:二年III级养护</t>
  </si>
  <si>
    <t>1.苗木种类:香樟
2.苗木规格:胸径25-28cm，冠幅500-600cm
3.养护期:二年III级养护</t>
  </si>
  <si>
    <t>1.苗木种类:黄金槐
2.苗木规格:胸径14-17cm，冠幅350-400cm
3.养护期:二年III级养护</t>
  </si>
  <si>
    <t>1.苗木种类:黄金槐
2.苗木规格:胸径8-13cm，冠幅300-350cm
3.养护期:二年III级养护</t>
  </si>
  <si>
    <t>1.苗木种类:国槐
2.苗木规格:胸径18-21cm，冠幅400-500cm
3.养护期:二年III级养护</t>
  </si>
  <si>
    <t>1.苗木种类:国槐
2.苗木规格:胸径26-28cm，冠幅500-600cm
3.养护期:二年III级养护</t>
  </si>
  <si>
    <t>1.苗木种类:香泡
2.苗木规格:胸径12-14cm，冠幅300-350cm
3.养护期:二年III级养护</t>
  </si>
  <si>
    <t>1.苗木种类:乌桕
2.苗木规格:胸径22-28cm，冠幅500-600cm
3.养护期:二年III级养护</t>
  </si>
  <si>
    <t>1.苗木种类:朴树
2.苗木规格:胸径18-28cm，冠幅500-600cm
3.养护期:二年III级养护</t>
  </si>
  <si>
    <t>1.苗木种类:广玉兰
2.苗木规格:胸径22-25cm，冠幅500-600cm
3.养护期:二年III级养护</t>
  </si>
  <si>
    <t>1.种类:柳树
2.胸径或干径:胸径35cm，冠幅600-750cm
3.养护期:二年III级养护</t>
  </si>
  <si>
    <t>1.种类:三角枫
2.胸径或干径:胸径17-21cm
3.株高、冠径:冠幅550-600cm
4.养护期:二年III级养护</t>
  </si>
  <si>
    <t>1.苗木种类:栾树
2.苗木规格:胸径21-23cm，冠幅500-600cm
3.养护期:二年III级养护</t>
  </si>
  <si>
    <t>1.苗木种类:榉树
2.苗木规格:地径22-24cm，冠幅550-650cm
3.养护期:二年III级养护</t>
  </si>
  <si>
    <t>1.苗木种类:高杆女贞
2.苗木规格:胸径24-26cm，冠幅500-600cm
3.养护期:二年III级养护</t>
  </si>
  <si>
    <t>1.种类:造型黄杨
2.蓬径:冠幅300-400cm
3.养护期:二年III级养护</t>
  </si>
  <si>
    <t>1.苗木种类:海棠
2.苗木规格:地径11-17cm，冠径180-250cm
3.养护期:二年III级养护</t>
  </si>
  <si>
    <t>1.苗木种类:桂花
2.苗木规格:冠径300-400cm
3.养护期:二年III级养护</t>
  </si>
  <si>
    <t>1.苗木种类:高杆桂花
2.苗木规格:地径12-14cm，冠径180-220cm
3.养护期:二年III级养护</t>
  </si>
  <si>
    <t>1.苗木种类:红枫
2.苗木规格:地径7-9cm，冠径150-200cm
3.养护期:二年III级养护</t>
  </si>
  <si>
    <t>1.苗木种类:鸡爪槭
2.苗木规格:地径9-10cm，冠径180-230cm
3.养护期:二年III级养护</t>
  </si>
  <si>
    <t>1.苗木种类:樱花
2.苗木规格:地径12-14cm，冠径150-200cm
3.养护期:二年III级养护</t>
  </si>
  <si>
    <t>1.苗木种类:紫薇
2.苗木规格:地径9-11cm，冠径120-180cm
3.养护期:二年III级养护</t>
  </si>
  <si>
    <t>1.苗木种类:花箱红叶石楠球
2.苗木规格:冠幅200cm
3.养护期:二年III级养护</t>
  </si>
  <si>
    <t>1.苗木种类:麦冬
2.苗木规格:高度20cm，蓬径20cm
3.养护期:二年III级养护</t>
  </si>
  <si>
    <t>泰康路（凤凰路-育才路）红线外养护</t>
  </si>
  <si>
    <t>1.苗木种类:红叶石楠球
2.苗木规格:冠径180-200cm
3.养护期:二年III级养护</t>
  </si>
  <si>
    <t>1.苗木种类:红叶石楠球
2.苗木规格:冠径150cm
3.养护期:二年III级养护</t>
  </si>
  <si>
    <t>1.苗木种类:海桐球
2.苗木规格:冠径180-200cm
3.养护期:二年III级养护</t>
  </si>
  <si>
    <t>1.苗木种类:海桐球
2.苗木规格:冠径120-150cm
3.养护期:二年III级养护</t>
  </si>
  <si>
    <t>1.苗木种类:桂花
2.苗木规格:冠径300cm
3.养护期:二年III级养护</t>
  </si>
  <si>
    <t>1.苗木种类:桂花
2.苗木规格:冠径250cm
3.养护期:二年III级养护</t>
  </si>
  <si>
    <t>1.苗木种类:桂花
2.苗木规格:冠径150cm
3.养护期:二年III级养护</t>
  </si>
  <si>
    <t>1.苗木种类:香樟
2.苗木规格:胸径15cm
3.养护期:二年III级养护</t>
  </si>
  <si>
    <t>1.苗木种类:独杆石楠
2.苗木规格:胸径8-9cm，冠径250-300cm
3.养护期:二年III级养护</t>
  </si>
  <si>
    <t>1.苗木种类:独杆石楠
2.苗木规格:冠径150cm
3.养护期:二年III级养护</t>
  </si>
  <si>
    <t>1.苗木种类:樱花
2.苗木规格:地径15cm
3.养护期:二年III级养护</t>
  </si>
  <si>
    <t>1.苗木种类:小叶女贞球
2.苗木规格:冠径180-200cm
3.养护期:二年III级养护</t>
  </si>
  <si>
    <t>1.苗木种类:红花继木球
2.苗木规格:冠径130-150cm
3.养护期:二年III级养护</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</si>
</sst>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DBNum2][$RMB]General;[Red][DBNum2][$RMB]General"/>
  </numFmts>
  <fonts count="33">
    <font>
      <sz val="10"/>
      <color rgb="FF000000"/>
      <name val="Arial"/>
      <charset val="1"/>
    </font>
    <font>
      <b/>
      <sz val="10"/>
      <color rgb="FF000000"/>
      <name val="Arial"/>
      <charset val="1"/>
    </font>
    <font>
      <b/>
      <sz val="18"/>
      <color rgb="FF000000"/>
      <name val="宋体"/>
      <charset val="1"/>
    </font>
    <font>
      <b/>
      <sz val="12"/>
      <color rgb="FF000000"/>
      <name val="宋体"/>
      <charset val="1"/>
    </font>
    <font>
      <b/>
      <sz val="10"/>
      <color rgb="FF000000"/>
      <name val="宋体"/>
      <charset val="1"/>
    </font>
    <font>
      <sz val="10"/>
      <color rgb="FF000000"/>
      <name val="宋体"/>
      <charset val="1"/>
    </font>
    <font>
      <b/>
      <sz val="9"/>
      <color rgb="FF000000"/>
      <name val="宋体"/>
      <charset val="1"/>
    </font>
    <font>
      <sz val="9"/>
      <color rgb="FF000000"/>
      <name val="宋体"/>
      <charset val="1"/>
    </font>
    <font>
      <b/>
      <sz val="20"/>
      <color rgb="FF000000"/>
      <name val="宋体"/>
      <charset val="1"/>
    </font>
    <font>
      <sz val="12"/>
      <color rgb="FF000000"/>
      <name val="宋体"/>
      <charset val="1"/>
    </font>
    <font>
      <b/>
      <sz val="17"/>
      <color rgb="FF000000"/>
      <name val="宋体"/>
      <charset val="1"/>
    </font>
    <font>
      <b/>
      <sz val="23"/>
      <color rgb="FF000000"/>
      <name val="宋体"/>
      <charset val="1"/>
    </font>
    <font>
      <b/>
      <sz val="13"/>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diagonal/>
    </border>
    <border>
      <left style="thin">
        <color auto="1"/>
      </left>
      <right style="thin">
        <color auto="1"/>
      </right>
      <top style="thin">
        <color auto="1"/>
      </top>
      <bottom style="thin">
        <color auto="1"/>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3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1" applyNumberFormat="0" applyFill="0" applyAlignment="0" applyProtection="0">
      <alignment vertical="center"/>
    </xf>
    <xf numFmtId="0" fontId="20" fillId="0" borderId="31" applyNumberFormat="0" applyFill="0" applyAlignment="0" applyProtection="0">
      <alignment vertical="center"/>
    </xf>
    <xf numFmtId="0" fontId="21" fillId="0" borderId="32" applyNumberFormat="0" applyFill="0" applyAlignment="0" applyProtection="0">
      <alignment vertical="center"/>
    </xf>
    <xf numFmtId="0" fontId="21" fillId="0" borderId="0" applyNumberFormat="0" applyFill="0" applyBorder="0" applyAlignment="0" applyProtection="0">
      <alignment vertical="center"/>
    </xf>
    <xf numFmtId="0" fontId="22" fillId="3" borderId="33" applyNumberFormat="0" applyAlignment="0" applyProtection="0">
      <alignment vertical="center"/>
    </xf>
    <xf numFmtId="0" fontId="23" fillId="4" borderId="34" applyNumberFormat="0" applyAlignment="0" applyProtection="0">
      <alignment vertical="center"/>
    </xf>
    <xf numFmtId="0" fontId="24" fillId="4" borderId="33" applyNumberFormat="0" applyAlignment="0" applyProtection="0">
      <alignment vertical="center"/>
    </xf>
    <xf numFmtId="0" fontId="25" fillId="5" borderId="35" applyNumberFormat="0" applyAlignment="0" applyProtection="0">
      <alignment vertical="center"/>
    </xf>
    <xf numFmtId="0" fontId="26" fillId="0" borderId="36" applyNumberFormat="0" applyFill="0" applyAlignment="0" applyProtection="0">
      <alignment vertical="center"/>
    </xf>
    <xf numFmtId="0" fontId="27" fillId="0" borderId="37"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93">
    <xf numFmtId="0" fontId="0" fillId="0" borderId="0" xfId="0" applyAlignment="1">
      <alignment horizontal="left"/>
    </xf>
    <xf numFmtId="0" fontId="1" fillId="0" borderId="0" xfId="0" applyFont="1" applyAlignment="1">
      <alignment horizontal="left"/>
    </xf>
    <xf numFmtId="176" fontId="0" fillId="0" borderId="0" xfId="0" applyNumberFormat="1" applyAlignment="1">
      <alignment horizontal="left"/>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0" fontId="3" fillId="0" borderId="1" xfId="0" applyFont="1" applyFill="1" applyBorder="1" applyAlignment="1">
      <alignment horizontal="left" wrapText="1"/>
    </xf>
    <xf numFmtId="176" fontId="3" fillId="0" borderId="1" xfId="0" applyNumberFormat="1" applyFont="1" applyFill="1" applyBorder="1" applyAlignment="1">
      <alignment horizontal="left"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11" xfId="0" applyFont="1" applyFill="1" applyBorder="1" applyAlignment="1">
      <alignment horizontal="left"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1" xfId="0" applyNumberFormat="1" applyFont="1" applyFill="1" applyBorder="1" applyAlignment="1">
      <alignment horizontal="right" vertical="center" wrapText="1"/>
    </xf>
    <xf numFmtId="176" fontId="6" fillId="0" borderId="11" xfId="0" applyNumberFormat="1" applyFont="1" applyFill="1" applyBorder="1" applyAlignment="1">
      <alignment horizontal="right" vertical="center" wrapText="1"/>
    </xf>
    <xf numFmtId="0" fontId="5" fillId="0" borderId="10" xfId="0" applyNumberFormat="1" applyFont="1" applyFill="1" applyBorder="1" applyAlignment="1">
      <alignment horizontal="center" vertical="center" wrapText="1"/>
    </xf>
    <xf numFmtId="0" fontId="5" fillId="0" borderId="11" xfId="0" applyNumberFormat="1"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1" xfId="0" applyNumberFormat="1" applyFont="1" applyFill="1" applyBorder="1" applyAlignment="1">
      <alignment horizontal="right" vertical="center" wrapText="1"/>
    </xf>
    <xf numFmtId="176" fontId="7" fillId="0" borderId="11" xfId="0" applyNumberFormat="1" applyFont="1" applyFill="1" applyBorder="1" applyAlignment="1">
      <alignment horizontal="right" vertical="center" wrapText="1"/>
    </xf>
    <xf numFmtId="176" fontId="5" fillId="0" borderId="11" xfId="0" applyNumberFormat="1" applyFont="1" applyFill="1" applyBorder="1" applyAlignment="1">
      <alignment horizontal="right" vertical="center" wrapText="1"/>
    </xf>
    <xf numFmtId="0" fontId="7" fillId="0" borderId="11" xfId="0" applyFont="1" applyFill="1" applyBorder="1" applyAlignment="1">
      <alignment horizontal="left"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176" fontId="4" fillId="0" borderId="14" xfId="0" applyNumberFormat="1" applyFont="1" applyFill="1" applyBorder="1" applyAlignment="1">
      <alignment horizontal="center" vertical="center" wrapText="1"/>
    </xf>
    <xf numFmtId="176" fontId="4" fillId="0" borderId="14" xfId="0" applyNumberFormat="1" applyFont="1" applyFill="1" applyBorder="1" applyAlignment="1">
      <alignment horizontal="right" vertical="center" wrapText="1"/>
    </xf>
    <xf numFmtId="0" fontId="3" fillId="0" borderId="0" xfId="0" applyFont="1" applyFill="1" applyBorder="1" applyAlignment="1">
      <alignment horizontal="left" wrapText="1"/>
    </xf>
    <xf numFmtId="176" fontId="3" fillId="0" borderId="0" xfId="0" applyNumberFormat="1" applyFont="1" applyFill="1" applyBorder="1" applyAlignment="1">
      <alignment horizontal="left" wrapText="1"/>
    </xf>
    <xf numFmtId="0" fontId="4"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5" xfId="0" applyNumberFormat="1" applyFont="1" applyFill="1" applyBorder="1" applyAlignment="1">
      <alignment horizontal="right" vertical="center" wrapText="1"/>
    </xf>
    <xf numFmtId="176" fontId="6" fillId="0" borderId="5" xfId="0" applyNumberFormat="1" applyFont="1" applyFill="1" applyBorder="1" applyAlignment="1">
      <alignment horizontal="right" vertical="center" wrapText="1"/>
    </xf>
    <xf numFmtId="0" fontId="5" fillId="0" borderId="5" xfId="0" applyNumberFormat="1" applyFont="1" applyFill="1" applyBorder="1" applyAlignment="1">
      <alignment horizontal="center" vertical="center" wrapText="1"/>
    </xf>
    <xf numFmtId="0" fontId="5" fillId="0" borderId="5" xfId="0" applyNumberFormat="1"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5" xfId="0" applyNumberFormat="1" applyFont="1" applyFill="1" applyBorder="1" applyAlignment="1">
      <alignment horizontal="right" vertical="center" wrapText="1"/>
    </xf>
    <xf numFmtId="176" fontId="5" fillId="0" borderId="5" xfId="0" applyNumberFormat="1" applyFont="1" applyFill="1" applyBorder="1" applyAlignment="1">
      <alignment horizontal="right" vertical="center" wrapText="1"/>
    </xf>
    <xf numFmtId="0" fontId="7" fillId="0" borderId="5" xfId="0" applyFont="1" applyFill="1" applyBorder="1" applyAlignment="1">
      <alignment horizontal="left" vertical="center" wrapText="1"/>
    </xf>
    <xf numFmtId="176" fontId="4" fillId="0" borderId="5" xfId="0" applyNumberFormat="1" applyFont="1" applyFill="1" applyBorder="1" applyAlignment="1">
      <alignment horizontal="right" vertical="center" wrapText="1"/>
    </xf>
    <xf numFmtId="0" fontId="6" fillId="0" borderId="5" xfId="0" applyFont="1" applyFill="1" applyBorder="1" applyAlignment="1">
      <alignment horizontal="right" vertical="center" wrapText="1"/>
    </xf>
    <xf numFmtId="0" fontId="0" fillId="0" borderId="0" xfId="0" applyBorder="1" applyAlignment="1">
      <alignment horizontal="left"/>
    </xf>
    <xf numFmtId="176" fontId="0" fillId="0" borderId="0" xfId="0" applyNumberFormat="1" applyBorder="1" applyAlignment="1">
      <alignment horizontal="left"/>
    </xf>
    <xf numFmtId="0" fontId="3" fillId="0" borderId="1" xfId="0" applyFont="1" applyFill="1" applyBorder="1" applyAlignment="1">
      <alignment horizontal="right" wrapText="1"/>
    </xf>
    <xf numFmtId="176" fontId="4" fillId="0" borderId="3"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5" fillId="0" borderId="12" xfId="0" applyFont="1" applyFill="1" applyBorder="1" applyAlignment="1">
      <alignment horizontal="right" vertical="center" wrapText="1"/>
    </xf>
    <xf numFmtId="0" fontId="5" fillId="0" borderId="19" xfId="0" applyFont="1" applyFill="1" applyBorder="1" applyAlignment="1">
      <alignment horizontal="right" vertical="center" wrapText="1"/>
    </xf>
    <xf numFmtId="0" fontId="5" fillId="0" borderId="11" xfId="0" applyFont="1" applyFill="1" applyBorder="1" applyAlignment="1">
      <alignment horizontal="right" vertical="center" wrapText="1"/>
    </xf>
    <xf numFmtId="0" fontId="5" fillId="0" borderId="13" xfId="0" applyFont="1" applyFill="1" applyBorder="1" applyAlignment="1">
      <alignment horizontal="center" vertical="center" wrapText="1"/>
    </xf>
    <xf numFmtId="0" fontId="5" fillId="0" borderId="15" xfId="0" applyFont="1" applyFill="1" applyBorder="1" applyAlignment="1">
      <alignment horizontal="center" vertical="center" wrapText="1"/>
    </xf>
    <xf numFmtId="176" fontId="5" fillId="0" borderId="14" xfId="0" applyNumberFormat="1" applyFont="1" applyFill="1" applyBorder="1" applyAlignment="1">
      <alignment horizontal="right" vertical="center" wrapText="1"/>
    </xf>
    <xf numFmtId="0" fontId="5" fillId="0" borderId="14" xfId="0" applyNumberFormat="1" applyFont="1" applyFill="1" applyBorder="1" applyAlignment="1">
      <alignment horizontal="right" vertical="center" wrapText="1"/>
    </xf>
    <xf numFmtId="0" fontId="5" fillId="0" borderId="15" xfId="0" applyFont="1" applyFill="1" applyBorder="1" applyAlignment="1">
      <alignment horizontal="right" vertical="center" wrapText="1"/>
    </xf>
    <xf numFmtId="0" fontId="5" fillId="0" borderId="20" xfId="0" applyNumberFormat="1" applyFont="1" applyFill="1" applyBorder="1" applyAlignment="1">
      <alignment horizontal="right" vertical="center" wrapText="1"/>
    </xf>
    <xf numFmtId="0" fontId="5" fillId="0" borderId="21" xfId="0" applyFont="1" applyFill="1" applyBorder="1" applyAlignment="1">
      <alignment horizontal="left" vertical="center" wrapText="1"/>
    </xf>
    <xf numFmtId="176" fontId="5" fillId="0" borderId="21" xfId="0" applyNumberFormat="1" applyFont="1" applyFill="1" applyBorder="1" applyAlignment="1">
      <alignment horizontal="left" vertical="center" wrapText="1"/>
    </xf>
    <xf numFmtId="0" fontId="0" fillId="0" borderId="21" xfId="0" applyBorder="1" applyAlignment="1">
      <alignment horizontal="left"/>
    </xf>
    <xf numFmtId="0" fontId="5" fillId="0" borderId="0" xfId="0" applyFont="1" applyFill="1" applyAlignment="1">
      <alignment horizontal="right" vertical="center" wrapText="1"/>
    </xf>
    <xf numFmtId="176" fontId="5" fillId="0" borderId="0" xfId="0" applyNumberFormat="1" applyFont="1" applyFill="1" applyAlignment="1">
      <alignment horizontal="right" vertical="center" wrapText="1"/>
    </xf>
    <xf numFmtId="0" fontId="8" fillId="0" borderId="0" xfId="0" applyFont="1" applyFill="1" applyAlignment="1">
      <alignment horizontal="center" vertical="center" wrapText="1"/>
    </xf>
    <xf numFmtId="0" fontId="9" fillId="0" borderId="22" xfId="0" applyFont="1" applyFill="1" applyBorder="1" applyAlignment="1">
      <alignment horizontal="left" vertical="top" wrapText="1"/>
    </xf>
    <xf numFmtId="0" fontId="9" fillId="0" borderId="23" xfId="0" applyFont="1" applyFill="1" applyBorder="1" applyAlignment="1">
      <alignment horizontal="left" vertical="top" wrapText="1"/>
    </xf>
    <xf numFmtId="0" fontId="9" fillId="0" borderId="24" xfId="0" applyFont="1" applyFill="1" applyBorder="1" applyAlignment="1">
      <alignment horizontal="left" vertical="top" wrapText="1"/>
    </xf>
    <xf numFmtId="0" fontId="9" fillId="0" borderId="25" xfId="0" applyFont="1" applyFill="1" applyBorder="1" applyAlignment="1">
      <alignment horizontal="left" vertical="top" wrapText="1"/>
    </xf>
    <xf numFmtId="0" fontId="9" fillId="0" borderId="26" xfId="0" applyFont="1" applyFill="1" applyBorder="1" applyAlignment="1">
      <alignment horizontal="left" vertical="top" wrapText="1"/>
    </xf>
    <xf numFmtId="0" fontId="9" fillId="0" borderId="27" xfId="0" applyFont="1" applyFill="1" applyBorder="1" applyAlignment="1">
      <alignment horizontal="left" vertical="top" wrapText="1"/>
    </xf>
    <xf numFmtId="0" fontId="10" fillId="0" borderId="28" xfId="0" applyFont="1" applyFill="1" applyBorder="1" applyAlignment="1">
      <alignment horizontal="center" wrapText="1"/>
    </xf>
    <xf numFmtId="0" fontId="10" fillId="0" borderId="0" xfId="0" applyFont="1" applyFill="1" applyAlignment="1">
      <alignment horizontal="left" wrapText="1"/>
    </xf>
    <xf numFmtId="0" fontId="0" fillId="0" borderId="29" xfId="0" applyBorder="1" applyAlignment="1">
      <alignment horizontal="left"/>
    </xf>
    <xf numFmtId="0" fontId="11" fillId="0" borderId="0" xfId="0" applyFont="1" applyFill="1" applyAlignment="1">
      <alignment horizontal="center" vertical="center" wrapText="1"/>
    </xf>
    <xf numFmtId="0" fontId="12" fillId="0" borderId="0" xfId="0" applyFont="1" applyFill="1" applyAlignment="1">
      <alignment horizontal="left" wrapText="1"/>
    </xf>
    <xf numFmtId="176" fontId="12" fillId="0" borderId="28" xfId="0" applyNumberFormat="1" applyFont="1" applyFill="1" applyBorder="1" applyAlignment="1">
      <alignment horizontal="center" wrapText="1"/>
    </xf>
    <xf numFmtId="177" fontId="12" fillId="0" borderId="28" xfId="0" applyNumberFormat="1" applyFont="1" applyFill="1" applyBorder="1" applyAlignment="1">
      <alignment horizontal="center" wrapText="1"/>
    </xf>
    <xf numFmtId="0" fontId="12" fillId="0" borderId="28" xfId="0" applyFont="1" applyFill="1" applyBorder="1" applyAlignment="1">
      <alignment horizontal="center" wrapText="1"/>
    </xf>
    <xf numFmtId="0" fontId="5" fillId="0" borderId="29" xfId="0" applyFont="1" applyFill="1" applyBorder="1" applyAlignment="1">
      <alignment horizontal="center" vertical="center" wrapText="1"/>
    </xf>
    <xf numFmtId="14" fontId="12" fillId="0" borderId="0" xfId="0" applyNumberFormat="1" applyFont="1" applyFill="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workbookViewId="0">
      <selection activeCell="G6" sqref="G6"/>
    </sheetView>
  </sheetViews>
  <sheetFormatPr defaultColWidth="9" defaultRowHeight="12.75" outlineLevelCol="6"/>
  <cols>
    <col min="1" max="1" width="12.0666666666667" customWidth="1"/>
    <col min="2" max="2" width="5.13333333333333" customWidth="1"/>
    <col min="3" max="3" width="11.0380952380952" customWidth="1"/>
    <col min="4" max="4" width="15.2761904761905" customWidth="1"/>
    <col min="5" max="5" width="20.4285714285714" customWidth="1"/>
    <col min="6" max="6" width="15.4285714285714" customWidth="1"/>
    <col min="7" max="7" width="17.2" customWidth="1"/>
  </cols>
  <sheetData>
    <row r="1" ht="81.4" customHeight="1"/>
    <row r="2" ht="47.35" customHeight="1" spans="1:7">
      <c r="B2" s="83" t="s">
        <v>0</v>
      </c>
      <c r="C2" s="83"/>
      <c r="D2" s="83"/>
      <c r="E2" s="83"/>
      <c r="F2" s="84" t="s">
        <v>1</v>
      </c>
      <c r="G2" s="84"/>
    </row>
    <row r="3" ht="51.8" customHeight="1" spans="1:7">
      <c r="B3" s="85"/>
      <c r="C3" s="85"/>
      <c r="D3" s="85"/>
      <c r="E3" s="85"/>
    </row>
    <row r="4" ht="40.7" customHeight="1" spans="1:7">
      <c r="A4" s="86" t="s">
        <v>2</v>
      </c>
      <c r="B4" s="86"/>
      <c r="C4" s="86"/>
      <c r="D4" s="86"/>
      <c r="E4" s="86"/>
      <c r="F4" s="86"/>
      <c r="G4" s="86"/>
    </row>
    <row r="5" ht="46.65" customHeight="1"/>
    <row r="6" ht="23.7" customHeight="1" spans="1:7">
      <c r="A6" s="87" t="s">
        <v>3</v>
      </c>
      <c r="B6" s="87"/>
      <c r="C6" s="87"/>
      <c r="D6" s="88">
        <f>汇总表!C41</f>
        <v>2435245.1842995</v>
      </c>
      <c r="E6" s="88"/>
      <c r="F6" s="88"/>
    </row>
    <row r="7" ht="5.9" customHeight="1" spans="1:7">
      <c r="D7" s="85"/>
      <c r="E7" s="85"/>
      <c r="F7" s="85"/>
    </row>
    <row r="8" ht="36.25" customHeight="1" spans="1:7">
      <c r="A8" s="87" t="s">
        <v>4</v>
      </c>
      <c r="B8" s="87"/>
      <c r="C8" s="87"/>
      <c r="D8" s="89">
        <f>D6</f>
        <v>2435245.1842995</v>
      </c>
      <c r="E8" s="89"/>
      <c r="F8" s="89"/>
    </row>
    <row r="9" ht="34.8" customHeight="1" spans="1:7">
      <c r="D9" s="85"/>
      <c r="E9" s="85"/>
      <c r="F9" s="85"/>
    </row>
    <row r="10" ht="23.7" customHeight="1" spans="1:7">
      <c r="A10" s="87" t="s">
        <v>5</v>
      </c>
      <c r="B10" s="87"/>
      <c r="C10" s="90"/>
      <c r="D10" s="90"/>
      <c r="E10" s="87" t="s">
        <v>6</v>
      </c>
      <c r="F10" s="90"/>
      <c r="G10" s="90"/>
    </row>
    <row r="11" ht="22.95" customHeight="1" spans="1:7">
      <c r="C11" s="91" t="s">
        <v>7</v>
      </c>
      <c r="D11" s="91"/>
      <c r="F11" s="91" t="s">
        <v>8</v>
      </c>
      <c r="G11" s="91"/>
    </row>
    <row r="12" ht="35.55" customHeight="1"/>
    <row r="13" ht="40.7" customHeight="1" spans="1:7">
      <c r="A13" s="87" t="s">
        <v>9</v>
      </c>
      <c r="B13" s="87"/>
      <c r="C13" s="90"/>
      <c r="D13" s="90"/>
      <c r="E13" s="87" t="s">
        <v>10</v>
      </c>
      <c r="F13" s="90"/>
      <c r="G13" s="90"/>
    </row>
    <row r="14" ht="22.95" customHeight="1" spans="1:7">
      <c r="C14" s="91" t="s">
        <v>11</v>
      </c>
      <c r="D14" s="91"/>
      <c r="F14" s="91" t="s">
        <v>11</v>
      </c>
      <c r="G14" s="91"/>
    </row>
    <row r="15" ht="35.55" customHeight="1"/>
    <row r="16" ht="22.95" customHeight="1" spans="1:7">
      <c r="A16" s="87" t="s">
        <v>12</v>
      </c>
      <c r="B16" s="87"/>
      <c r="C16" s="90"/>
      <c r="D16" s="90"/>
      <c r="E16" s="87" t="s">
        <v>13</v>
      </c>
      <c r="F16" s="90"/>
      <c r="G16" s="90"/>
    </row>
    <row r="17" ht="23.7" customHeight="1" spans="1:7">
      <c r="C17" s="91" t="s">
        <v>14</v>
      </c>
      <c r="D17" s="91"/>
      <c r="F17" s="91" t="s">
        <v>15</v>
      </c>
      <c r="G17" s="91"/>
    </row>
    <row r="18" ht="40.7" customHeight="1"/>
    <row r="19" ht="22.95" customHeight="1" spans="1:7">
      <c r="A19" s="87" t="s">
        <v>16</v>
      </c>
      <c r="B19" s="87"/>
      <c r="C19" s="92"/>
      <c r="D19" s="92"/>
      <c r="E19" s="87" t="s">
        <v>17</v>
      </c>
      <c r="F19" s="92"/>
      <c r="G19" s="92"/>
    </row>
    <row r="20" ht="79.95" customHeight="1"/>
    <row r="21" ht="22.95" customHeight="1" spans="1:7">
      <c r="A21" s="74"/>
      <c r="B21" s="74"/>
      <c r="C21" s="74"/>
      <c r="D21" s="74"/>
      <c r="E21" s="74"/>
      <c r="F21" s="74"/>
      <c r="G21" s="74"/>
    </row>
  </sheetData>
  <mergeCells count="26">
    <mergeCell ref="B2:E2"/>
    <mergeCell ref="F2:G2"/>
    <mergeCell ref="A4:G4"/>
    <mergeCell ref="A6:C6"/>
    <mergeCell ref="D6:F6"/>
    <mergeCell ref="A8:C8"/>
    <mergeCell ref="D8:F8"/>
    <mergeCell ref="A10:B10"/>
    <mergeCell ref="C10:D10"/>
    <mergeCell ref="F10:G10"/>
    <mergeCell ref="C11:D11"/>
    <mergeCell ref="F11:G11"/>
    <mergeCell ref="A13:B13"/>
    <mergeCell ref="C13:D13"/>
    <mergeCell ref="F13:G13"/>
    <mergeCell ref="C14:D14"/>
    <mergeCell ref="F14:G14"/>
    <mergeCell ref="A16:B16"/>
    <mergeCell ref="C16:D16"/>
    <mergeCell ref="F16:G16"/>
    <mergeCell ref="C17:D17"/>
    <mergeCell ref="F17:G17"/>
    <mergeCell ref="A19:B19"/>
    <mergeCell ref="C19:D19"/>
    <mergeCell ref="F19:G19"/>
    <mergeCell ref="A21:G21"/>
  </mergeCells>
  <pageMargins left="0.78740157480315" right="0.47244094488189" top="0.78740157480315" bottom="0.590551181102362" header="0" footer="0"/>
  <pageSetup paperSize="9" scale="95"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1"/>
  <sheetViews>
    <sheetView topLeftCell="A77" workbookViewId="0">
      <selection activeCell="H68" sqref="H68"/>
    </sheetView>
  </sheetViews>
  <sheetFormatPr defaultColWidth="9" defaultRowHeight="12.75"/>
  <cols>
    <col min="1" max="1" width="5.00952380952381" customWidth="1"/>
    <col min="2" max="2" width="12.2" customWidth="1"/>
    <col min="3" max="3" width="11.0380952380952" customWidth="1"/>
    <col min="4" max="4" width="21.7142857142857" customWidth="1"/>
    <col min="5" max="5" width="5.00952380952381" customWidth="1"/>
    <col min="6" max="6" width="1.02857142857143" customWidth="1"/>
    <col min="7" max="7" width="7.05714285714286" customWidth="1"/>
    <col min="8" max="9" width="16.1428571428571" style="2" customWidth="1"/>
  </cols>
  <sheetData>
    <row r="1" ht="28.85" customHeight="1" spans="1:9">
      <c r="A1" s="3" t="s">
        <v>42</v>
      </c>
      <c r="B1" s="3"/>
      <c r="C1" s="3"/>
      <c r="D1" s="3"/>
      <c r="E1" s="3"/>
      <c r="F1" s="3"/>
      <c r="G1" s="3"/>
      <c r="H1" s="4"/>
      <c r="I1" s="4"/>
    </row>
    <row r="2" ht="11.85" customHeight="1"/>
    <row r="3" ht="23.7" customHeight="1" spans="1:9">
      <c r="A3" s="5" t="s">
        <v>411</v>
      </c>
      <c r="B3" s="5"/>
      <c r="C3" s="5"/>
      <c r="D3" s="5"/>
      <c r="E3" s="5"/>
      <c r="F3" s="5"/>
      <c r="G3" s="5"/>
      <c r="H3" s="6"/>
      <c r="I3" s="6"/>
    </row>
    <row r="4" ht="17" customHeight="1" spans="1:9">
      <c r="A4" s="7" t="s">
        <v>24</v>
      </c>
      <c r="B4" s="8" t="s">
        <v>44</v>
      </c>
      <c r="C4" s="8" t="s">
        <v>45</v>
      </c>
      <c r="D4" s="8" t="s">
        <v>46</v>
      </c>
      <c r="E4" s="8" t="s">
        <v>47</v>
      </c>
      <c r="F4" s="9"/>
      <c r="G4" s="8" t="s">
        <v>48</v>
      </c>
      <c r="H4" s="10" t="s">
        <v>49</v>
      </c>
      <c r="I4" s="10" t="s">
        <v>50</v>
      </c>
    </row>
    <row r="5" ht="17.75" customHeight="1" spans="1:9">
      <c r="A5" s="11"/>
      <c r="B5" s="12"/>
      <c r="C5" s="12"/>
      <c r="D5" s="12"/>
      <c r="E5" s="13"/>
      <c r="F5" s="14"/>
      <c r="G5" s="12"/>
      <c r="H5" s="10"/>
      <c r="I5" s="10"/>
    </row>
    <row r="6" ht="39.95" customHeight="1" spans="1:9">
      <c r="A6" s="15"/>
      <c r="B6" s="16" t="s">
        <v>331</v>
      </c>
      <c r="C6" s="16" t="s">
        <v>412</v>
      </c>
      <c r="D6" s="16"/>
      <c r="E6" s="17"/>
      <c r="F6" s="18"/>
      <c r="G6" s="19"/>
      <c r="H6" s="20"/>
      <c r="I6" s="20"/>
    </row>
    <row r="7" ht="84" spans="1:9">
      <c r="A7" s="21">
        <v>1</v>
      </c>
      <c r="B7" s="22">
        <v>50102001001</v>
      </c>
      <c r="C7" s="23" t="s">
        <v>53</v>
      </c>
      <c r="D7" s="23" t="s">
        <v>413</v>
      </c>
      <c r="E7" s="24" t="s">
        <v>55</v>
      </c>
      <c r="F7" s="25"/>
      <c r="G7" s="26">
        <v>418</v>
      </c>
      <c r="H7" s="27">
        <v>40.3443</v>
      </c>
      <c r="I7" s="28">
        <f t="shared" ref="I7:I39" si="0">G7*H7</f>
        <v>16863.9174</v>
      </c>
    </row>
    <row r="8" ht="78.75" spans="1:9">
      <c r="A8" s="21">
        <v>2</v>
      </c>
      <c r="B8" s="22">
        <v>50102002002</v>
      </c>
      <c r="C8" s="23" t="s">
        <v>72</v>
      </c>
      <c r="D8" s="29" t="s">
        <v>414</v>
      </c>
      <c r="E8" s="24" t="s">
        <v>55</v>
      </c>
      <c r="F8" s="25"/>
      <c r="G8" s="26">
        <v>10</v>
      </c>
      <c r="H8" s="27">
        <v>20.5965</v>
      </c>
      <c r="I8" s="28">
        <f t="shared" si="0"/>
        <v>205.965</v>
      </c>
    </row>
    <row r="9" ht="84" spans="1:9">
      <c r="A9" s="21">
        <v>3</v>
      </c>
      <c r="B9" s="22">
        <v>50102001003</v>
      </c>
      <c r="C9" s="23" t="s">
        <v>53</v>
      </c>
      <c r="D9" s="23" t="s">
        <v>415</v>
      </c>
      <c r="E9" s="24" t="s">
        <v>55</v>
      </c>
      <c r="F9" s="25"/>
      <c r="G9" s="26">
        <v>3</v>
      </c>
      <c r="H9" s="27">
        <v>34.70355</v>
      </c>
      <c r="I9" s="28">
        <f t="shared" si="0"/>
        <v>104.11065</v>
      </c>
    </row>
    <row r="10" ht="78.75" spans="1:9">
      <c r="A10" s="21">
        <v>4</v>
      </c>
      <c r="B10" s="22">
        <v>50102002001</v>
      </c>
      <c r="C10" s="23" t="s">
        <v>72</v>
      </c>
      <c r="D10" s="29" t="s">
        <v>416</v>
      </c>
      <c r="E10" s="24" t="s">
        <v>55</v>
      </c>
      <c r="F10" s="25"/>
      <c r="G10" s="26">
        <v>14</v>
      </c>
      <c r="H10" s="27">
        <v>21.7557</v>
      </c>
      <c r="I10" s="28">
        <f t="shared" si="0"/>
        <v>304.5798</v>
      </c>
    </row>
    <row r="11" ht="84" spans="1:9">
      <c r="A11" s="21">
        <v>5</v>
      </c>
      <c r="B11" s="22">
        <v>50102002003</v>
      </c>
      <c r="C11" s="23" t="s">
        <v>72</v>
      </c>
      <c r="D11" s="23" t="s">
        <v>417</v>
      </c>
      <c r="E11" s="24" t="s">
        <v>55</v>
      </c>
      <c r="F11" s="25"/>
      <c r="G11" s="26">
        <v>6</v>
      </c>
      <c r="H11" s="27">
        <v>11.87145</v>
      </c>
      <c r="I11" s="28">
        <f t="shared" si="0"/>
        <v>71.2287</v>
      </c>
    </row>
    <row r="12" ht="84" spans="1:9">
      <c r="A12" s="21">
        <v>6</v>
      </c>
      <c r="B12" s="22">
        <v>50102002005</v>
      </c>
      <c r="C12" s="23" t="s">
        <v>72</v>
      </c>
      <c r="D12" s="23" t="s">
        <v>418</v>
      </c>
      <c r="E12" s="24" t="s">
        <v>55</v>
      </c>
      <c r="F12" s="25"/>
      <c r="G12" s="26">
        <v>6</v>
      </c>
      <c r="H12" s="27">
        <v>11.87145</v>
      </c>
      <c r="I12" s="28">
        <f t="shared" si="0"/>
        <v>71.2287</v>
      </c>
    </row>
    <row r="13" ht="72" spans="1:9">
      <c r="A13" s="21">
        <v>7</v>
      </c>
      <c r="B13" s="22">
        <v>50102002006</v>
      </c>
      <c r="C13" s="23" t="s">
        <v>72</v>
      </c>
      <c r="D13" s="23" t="s">
        <v>419</v>
      </c>
      <c r="E13" s="24" t="s">
        <v>55</v>
      </c>
      <c r="F13" s="25"/>
      <c r="G13" s="26">
        <v>33</v>
      </c>
      <c r="H13" s="27">
        <v>17.0154</v>
      </c>
      <c r="I13" s="28">
        <f t="shared" si="0"/>
        <v>561.5082</v>
      </c>
    </row>
    <row r="14" ht="72" spans="1:9">
      <c r="A14" s="21">
        <v>8</v>
      </c>
      <c r="B14" s="22">
        <v>50102001004</v>
      </c>
      <c r="C14" s="23" t="s">
        <v>53</v>
      </c>
      <c r="D14" s="23" t="s">
        <v>420</v>
      </c>
      <c r="E14" s="24" t="s">
        <v>55</v>
      </c>
      <c r="F14" s="25"/>
      <c r="G14" s="26">
        <v>6</v>
      </c>
      <c r="H14" s="27">
        <v>20.5965</v>
      </c>
      <c r="I14" s="28">
        <f t="shared" si="0"/>
        <v>123.579</v>
      </c>
    </row>
    <row r="15" ht="84" spans="1:9">
      <c r="A15" s="21">
        <v>9</v>
      </c>
      <c r="B15" s="22">
        <v>50102001005</v>
      </c>
      <c r="C15" s="23" t="s">
        <v>53</v>
      </c>
      <c r="D15" s="23" t="s">
        <v>421</v>
      </c>
      <c r="E15" s="24" t="s">
        <v>55</v>
      </c>
      <c r="F15" s="25"/>
      <c r="G15" s="26">
        <v>14</v>
      </c>
      <c r="H15" s="27">
        <v>20.5965</v>
      </c>
      <c r="I15" s="28">
        <f t="shared" si="0"/>
        <v>288.351</v>
      </c>
    </row>
    <row r="16" ht="84" spans="1:9">
      <c r="A16" s="21">
        <v>10</v>
      </c>
      <c r="B16" s="22">
        <v>50102001006</v>
      </c>
      <c r="C16" s="23" t="s">
        <v>53</v>
      </c>
      <c r="D16" s="23" t="s">
        <v>422</v>
      </c>
      <c r="E16" s="24" t="s">
        <v>55</v>
      </c>
      <c r="F16" s="25"/>
      <c r="G16" s="26">
        <v>3</v>
      </c>
      <c r="H16" s="27">
        <v>20.5965</v>
      </c>
      <c r="I16" s="28">
        <f t="shared" si="0"/>
        <v>61.7895</v>
      </c>
    </row>
    <row r="17" ht="72" spans="1:9">
      <c r="A17" s="21">
        <v>11</v>
      </c>
      <c r="B17" s="22">
        <v>50102002007</v>
      </c>
      <c r="C17" s="23" t="s">
        <v>72</v>
      </c>
      <c r="D17" s="23" t="s">
        <v>423</v>
      </c>
      <c r="E17" s="24" t="s">
        <v>55</v>
      </c>
      <c r="F17" s="25"/>
      <c r="G17" s="26">
        <v>112</v>
      </c>
      <c r="H17" s="27">
        <v>17.0154</v>
      </c>
      <c r="I17" s="28">
        <f t="shared" si="0"/>
        <v>1905.7248</v>
      </c>
    </row>
    <row r="18" ht="72" spans="1:9">
      <c r="A18" s="21">
        <v>12</v>
      </c>
      <c r="B18" s="22">
        <v>50102002008</v>
      </c>
      <c r="C18" s="23" t="s">
        <v>72</v>
      </c>
      <c r="D18" s="23" t="s">
        <v>424</v>
      </c>
      <c r="E18" s="24" t="s">
        <v>55</v>
      </c>
      <c r="F18" s="25"/>
      <c r="G18" s="26">
        <v>1</v>
      </c>
      <c r="H18" s="27">
        <v>17.0154</v>
      </c>
      <c r="I18" s="28">
        <f t="shared" si="0"/>
        <v>17.0154</v>
      </c>
    </row>
    <row r="19" ht="72" spans="1:9">
      <c r="A19" s="21">
        <v>13</v>
      </c>
      <c r="B19" s="22">
        <v>50102002009</v>
      </c>
      <c r="C19" s="23" t="s">
        <v>72</v>
      </c>
      <c r="D19" s="23" t="s">
        <v>425</v>
      </c>
      <c r="E19" s="24" t="s">
        <v>55</v>
      </c>
      <c r="F19" s="25"/>
      <c r="G19" s="26">
        <v>10</v>
      </c>
      <c r="H19" s="27">
        <v>17.0154</v>
      </c>
      <c r="I19" s="28">
        <f t="shared" si="0"/>
        <v>170.154</v>
      </c>
    </row>
    <row r="20" ht="60" spans="1:9">
      <c r="A20" s="21">
        <v>14</v>
      </c>
      <c r="B20" s="22">
        <v>50102002010</v>
      </c>
      <c r="C20" s="23" t="s">
        <v>72</v>
      </c>
      <c r="D20" s="23" t="s">
        <v>426</v>
      </c>
      <c r="E20" s="24" t="s">
        <v>55</v>
      </c>
      <c r="F20" s="25"/>
      <c r="G20" s="26">
        <v>15</v>
      </c>
      <c r="H20" s="27">
        <v>8.9424</v>
      </c>
      <c r="I20" s="28">
        <f t="shared" si="0"/>
        <v>134.136</v>
      </c>
    </row>
    <row r="21" ht="56.25" spans="1:9">
      <c r="A21" s="21">
        <v>15</v>
      </c>
      <c r="B21" s="22">
        <v>50102007001</v>
      </c>
      <c r="C21" s="23" t="s">
        <v>116</v>
      </c>
      <c r="D21" s="29" t="s">
        <v>211</v>
      </c>
      <c r="E21" s="24" t="s">
        <v>98</v>
      </c>
      <c r="F21" s="25"/>
      <c r="G21" s="26">
        <v>1069.8</v>
      </c>
      <c r="H21" s="27">
        <v>5.1129</v>
      </c>
      <c r="I21" s="28">
        <f t="shared" si="0"/>
        <v>5469.78042</v>
      </c>
    </row>
    <row r="22" ht="60" spans="1:9">
      <c r="A22" s="21">
        <v>16</v>
      </c>
      <c r="B22" s="22">
        <v>50102007002</v>
      </c>
      <c r="C22" s="23" t="s">
        <v>116</v>
      </c>
      <c r="D22" s="23" t="s">
        <v>427</v>
      </c>
      <c r="E22" s="24" t="s">
        <v>98</v>
      </c>
      <c r="F22" s="25"/>
      <c r="G22" s="26">
        <v>105.6</v>
      </c>
      <c r="H22" s="27">
        <v>5.1129</v>
      </c>
      <c r="I22" s="28">
        <f t="shared" si="0"/>
        <v>539.92224</v>
      </c>
    </row>
    <row r="23" ht="48" spans="1:9">
      <c r="A23" s="21">
        <v>17</v>
      </c>
      <c r="B23" s="22">
        <v>50102008001</v>
      </c>
      <c r="C23" s="23" t="s">
        <v>96</v>
      </c>
      <c r="D23" s="23" t="s">
        <v>342</v>
      </c>
      <c r="E23" s="24" t="s">
        <v>98</v>
      </c>
      <c r="F23" s="25"/>
      <c r="G23" s="26">
        <v>16.7</v>
      </c>
      <c r="H23" s="27">
        <v>3.7881</v>
      </c>
      <c r="I23" s="28">
        <f t="shared" si="0"/>
        <v>63.26127</v>
      </c>
    </row>
    <row r="24" ht="56.25" spans="1:9">
      <c r="A24" s="21">
        <v>18</v>
      </c>
      <c r="B24" s="22">
        <v>50102008002</v>
      </c>
      <c r="C24" s="23" t="s">
        <v>96</v>
      </c>
      <c r="D24" s="29" t="s">
        <v>345</v>
      </c>
      <c r="E24" s="24" t="s">
        <v>98</v>
      </c>
      <c r="F24" s="25"/>
      <c r="G24" s="26">
        <v>21.6</v>
      </c>
      <c r="H24" s="27">
        <v>3.79845</v>
      </c>
      <c r="I24" s="28">
        <f t="shared" si="0"/>
        <v>82.04652</v>
      </c>
    </row>
    <row r="25" ht="56.25" spans="1:9">
      <c r="A25" s="21">
        <v>19</v>
      </c>
      <c r="B25" s="22">
        <v>50102007003</v>
      </c>
      <c r="C25" s="23" t="s">
        <v>116</v>
      </c>
      <c r="D25" s="29" t="s">
        <v>132</v>
      </c>
      <c r="E25" s="24" t="s">
        <v>98</v>
      </c>
      <c r="F25" s="25"/>
      <c r="G25" s="26">
        <v>41</v>
      </c>
      <c r="H25" s="27">
        <v>3.7881</v>
      </c>
      <c r="I25" s="28">
        <f t="shared" si="0"/>
        <v>155.3121</v>
      </c>
    </row>
    <row r="26" ht="60" spans="1:9">
      <c r="A26" s="21">
        <v>20</v>
      </c>
      <c r="B26" s="22">
        <v>50102008003</v>
      </c>
      <c r="C26" s="23" t="s">
        <v>96</v>
      </c>
      <c r="D26" s="23" t="s">
        <v>400</v>
      </c>
      <c r="E26" s="24" t="s">
        <v>98</v>
      </c>
      <c r="F26" s="25"/>
      <c r="G26" s="26">
        <v>412.5</v>
      </c>
      <c r="H26" s="27">
        <v>3.7881</v>
      </c>
      <c r="I26" s="28">
        <f t="shared" si="0"/>
        <v>1562.59125</v>
      </c>
    </row>
    <row r="27" ht="60" spans="1:9">
      <c r="A27" s="21">
        <v>21</v>
      </c>
      <c r="B27" s="22">
        <v>50102008004</v>
      </c>
      <c r="C27" s="23" t="s">
        <v>96</v>
      </c>
      <c r="D27" s="23" t="s">
        <v>343</v>
      </c>
      <c r="E27" s="24" t="s">
        <v>98</v>
      </c>
      <c r="F27" s="25"/>
      <c r="G27" s="26">
        <v>1733.8</v>
      </c>
      <c r="H27" s="27">
        <v>3.7881</v>
      </c>
      <c r="I27" s="28">
        <f t="shared" si="0"/>
        <v>6567.80778</v>
      </c>
    </row>
    <row r="28" ht="60" spans="1:9">
      <c r="A28" s="21">
        <v>22</v>
      </c>
      <c r="B28" s="22">
        <v>50102008005</v>
      </c>
      <c r="C28" s="23" t="s">
        <v>96</v>
      </c>
      <c r="D28" s="23" t="s">
        <v>399</v>
      </c>
      <c r="E28" s="24" t="s">
        <v>98</v>
      </c>
      <c r="F28" s="25"/>
      <c r="G28" s="26">
        <v>1672</v>
      </c>
      <c r="H28" s="27">
        <v>3.7881</v>
      </c>
      <c r="I28" s="28">
        <f t="shared" si="0"/>
        <v>6333.7032</v>
      </c>
    </row>
    <row r="29" ht="48" spans="1:9">
      <c r="A29" s="21">
        <v>23</v>
      </c>
      <c r="B29" s="22">
        <v>50102007004</v>
      </c>
      <c r="C29" s="23" t="s">
        <v>116</v>
      </c>
      <c r="D29" s="23" t="s">
        <v>428</v>
      </c>
      <c r="E29" s="24" t="s">
        <v>98</v>
      </c>
      <c r="F29" s="25"/>
      <c r="G29" s="26">
        <v>587.3</v>
      </c>
      <c r="H29" s="27">
        <v>3.7881</v>
      </c>
      <c r="I29" s="28">
        <f t="shared" si="0"/>
        <v>2224.75113</v>
      </c>
    </row>
    <row r="30" ht="60" spans="1:9">
      <c r="A30" s="21">
        <v>24</v>
      </c>
      <c r="B30" s="22">
        <v>50102008006</v>
      </c>
      <c r="C30" s="23" t="s">
        <v>96</v>
      </c>
      <c r="D30" s="23" t="s">
        <v>383</v>
      </c>
      <c r="E30" s="24" t="s">
        <v>98</v>
      </c>
      <c r="F30" s="25"/>
      <c r="G30" s="26">
        <v>798.5</v>
      </c>
      <c r="H30" s="27">
        <v>3.7881</v>
      </c>
      <c r="I30" s="28">
        <f t="shared" si="0"/>
        <v>3024.79785</v>
      </c>
    </row>
    <row r="31" ht="56.25" spans="1:9">
      <c r="A31" s="21">
        <v>25</v>
      </c>
      <c r="B31" s="22">
        <v>50102008007</v>
      </c>
      <c r="C31" s="23" t="s">
        <v>96</v>
      </c>
      <c r="D31" s="29" t="s">
        <v>429</v>
      </c>
      <c r="E31" s="24" t="s">
        <v>98</v>
      </c>
      <c r="F31" s="25"/>
      <c r="G31" s="26">
        <v>1105.3</v>
      </c>
      <c r="H31" s="27">
        <v>3.7881</v>
      </c>
      <c r="I31" s="28">
        <f t="shared" si="0"/>
        <v>4186.98693</v>
      </c>
    </row>
    <row r="32" ht="45" spans="1:9">
      <c r="A32" s="21">
        <v>26</v>
      </c>
      <c r="B32" s="22">
        <v>50102008008</v>
      </c>
      <c r="C32" s="23" t="s">
        <v>96</v>
      </c>
      <c r="D32" s="29" t="s">
        <v>104</v>
      </c>
      <c r="E32" s="24" t="s">
        <v>98</v>
      </c>
      <c r="F32" s="25"/>
      <c r="G32" s="26">
        <v>686.8</v>
      </c>
      <c r="H32" s="27">
        <v>3.7881</v>
      </c>
      <c r="I32" s="28">
        <f t="shared" si="0"/>
        <v>2601.66708</v>
      </c>
    </row>
    <row r="33" ht="60" spans="1:9">
      <c r="A33" s="21">
        <v>27</v>
      </c>
      <c r="B33" s="22">
        <v>50102008010</v>
      </c>
      <c r="C33" s="23" t="s">
        <v>96</v>
      </c>
      <c r="D33" s="23" t="s">
        <v>430</v>
      </c>
      <c r="E33" s="24" t="s">
        <v>98</v>
      </c>
      <c r="F33" s="25"/>
      <c r="G33" s="26">
        <v>799.45</v>
      </c>
      <c r="H33" s="27">
        <v>3.7881</v>
      </c>
      <c r="I33" s="28">
        <f t="shared" si="0"/>
        <v>3028.396545</v>
      </c>
    </row>
    <row r="34" ht="60" spans="1:9">
      <c r="A34" s="21">
        <v>28</v>
      </c>
      <c r="B34" s="22">
        <v>50102008011</v>
      </c>
      <c r="C34" s="23" t="s">
        <v>96</v>
      </c>
      <c r="D34" s="23" t="s">
        <v>431</v>
      </c>
      <c r="E34" s="24" t="s">
        <v>98</v>
      </c>
      <c r="F34" s="25"/>
      <c r="G34" s="26">
        <v>78.5</v>
      </c>
      <c r="H34" s="27">
        <v>3.7881</v>
      </c>
      <c r="I34" s="28">
        <f t="shared" si="0"/>
        <v>297.36585</v>
      </c>
    </row>
    <row r="35" ht="45" spans="1:9">
      <c r="A35" s="21">
        <v>29</v>
      </c>
      <c r="B35" s="22">
        <v>50102007006</v>
      </c>
      <c r="C35" s="23" t="s">
        <v>116</v>
      </c>
      <c r="D35" s="29" t="s">
        <v>432</v>
      </c>
      <c r="E35" s="24" t="s">
        <v>98</v>
      </c>
      <c r="F35" s="25"/>
      <c r="G35" s="26">
        <v>10.8</v>
      </c>
      <c r="H35" s="27">
        <v>3.79845</v>
      </c>
      <c r="I35" s="28">
        <f t="shared" si="0"/>
        <v>41.02326</v>
      </c>
    </row>
    <row r="36" ht="67.5" spans="1:9">
      <c r="A36" s="21">
        <v>30</v>
      </c>
      <c r="B36" s="22">
        <v>50102007007</v>
      </c>
      <c r="C36" s="23" t="s">
        <v>116</v>
      </c>
      <c r="D36" s="29" t="s">
        <v>433</v>
      </c>
      <c r="E36" s="24" t="s">
        <v>98</v>
      </c>
      <c r="F36" s="25"/>
      <c r="G36" s="26">
        <v>6.3</v>
      </c>
      <c r="H36" s="27">
        <v>3.79845</v>
      </c>
      <c r="I36" s="28">
        <f t="shared" si="0"/>
        <v>23.930235</v>
      </c>
    </row>
    <row r="37" ht="60" spans="1:9">
      <c r="A37" s="21">
        <v>31</v>
      </c>
      <c r="B37" s="22">
        <v>50102012001</v>
      </c>
      <c r="C37" s="23" t="s">
        <v>133</v>
      </c>
      <c r="D37" s="23" t="s">
        <v>134</v>
      </c>
      <c r="E37" s="24" t="s">
        <v>98</v>
      </c>
      <c r="F37" s="25"/>
      <c r="G37" s="26">
        <v>10716.01</v>
      </c>
      <c r="H37" s="27">
        <v>7.4727</v>
      </c>
      <c r="I37" s="28">
        <f t="shared" si="0"/>
        <v>80077.527927</v>
      </c>
    </row>
    <row r="38" ht="48" spans="1:9">
      <c r="A38" s="21">
        <v>32</v>
      </c>
      <c r="B38" s="22">
        <v>50102007005</v>
      </c>
      <c r="C38" s="23" t="s">
        <v>116</v>
      </c>
      <c r="D38" s="23" t="s">
        <v>434</v>
      </c>
      <c r="E38" s="24" t="s">
        <v>98</v>
      </c>
      <c r="F38" s="25"/>
      <c r="G38" s="26">
        <v>8</v>
      </c>
      <c r="H38" s="27">
        <v>5.1129</v>
      </c>
      <c r="I38" s="28">
        <f t="shared" si="0"/>
        <v>40.9032</v>
      </c>
    </row>
    <row r="39" ht="60" spans="1:9">
      <c r="A39" s="21">
        <v>33</v>
      </c>
      <c r="B39" s="22">
        <v>50102005001</v>
      </c>
      <c r="C39" s="23" t="s">
        <v>121</v>
      </c>
      <c r="D39" s="23" t="s">
        <v>435</v>
      </c>
      <c r="E39" s="24" t="s">
        <v>98</v>
      </c>
      <c r="F39" s="25"/>
      <c r="G39" s="26">
        <v>1759</v>
      </c>
      <c r="H39" s="27">
        <v>12.4407</v>
      </c>
      <c r="I39" s="28">
        <f t="shared" si="0"/>
        <v>21883.1913</v>
      </c>
    </row>
    <row r="40" ht="45" spans="1:9">
      <c r="A40" s="15"/>
      <c r="B40" s="16" t="s">
        <v>51</v>
      </c>
      <c r="C40" s="16" t="s">
        <v>436</v>
      </c>
      <c r="D40" s="16"/>
      <c r="E40" s="17"/>
      <c r="F40" s="18"/>
      <c r="G40" s="19"/>
      <c r="H40" s="27"/>
      <c r="I40" s="20"/>
    </row>
    <row r="41" ht="48" spans="1:9">
      <c r="A41" s="21">
        <v>34</v>
      </c>
      <c r="B41" s="22">
        <v>50102001007</v>
      </c>
      <c r="C41" s="23" t="s">
        <v>53</v>
      </c>
      <c r="D41" s="23" t="s">
        <v>437</v>
      </c>
      <c r="E41" s="24" t="s">
        <v>55</v>
      </c>
      <c r="F41" s="25"/>
      <c r="G41" s="26">
        <v>499</v>
      </c>
      <c r="H41" s="27">
        <v>45.54</v>
      </c>
      <c r="I41" s="28">
        <f t="shared" ref="I41:I65" si="1">G41*H41</f>
        <v>22724.46</v>
      </c>
    </row>
    <row r="42" ht="48" spans="1:9">
      <c r="A42" s="21">
        <v>35</v>
      </c>
      <c r="B42" s="22">
        <v>50102001008</v>
      </c>
      <c r="C42" s="23" t="s">
        <v>53</v>
      </c>
      <c r="D42" s="23" t="s">
        <v>438</v>
      </c>
      <c r="E42" s="24" t="s">
        <v>55</v>
      </c>
      <c r="F42" s="25"/>
      <c r="G42" s="26">
        <v>119</v>
      </c>
      <c r="H42" s="27">
        <v>55.7658</v>
      </c>
      <c r="I42" s="28">
        <f t="shared" si="1"/>
        <v>6636.1302</v>
      </c>
    </row>
    <row r="43" ht="48" spans="1:9">
      <c r="A43" s="21">
        <v>36</v>
      </c>
      <c r="B43" s="22">
        <v>50102001009</v>
      </c>
      <c r="C43" s="23" t="s">
        <v>53</v>
      </c>
      <c r="D43" s="23" t="s">
        <v>439</v>
      </c>
      <c r="E43" s="24" t="s">
        <v>55</v>
      </c>
      <c r="F43" s="25"/>
      <c r="G43" s="26">
        <v>25</v>
      </c>
      <c r="H43" s="27">
        <v>57.37005</v>
      </c>
      <c r="I43" s="28">
        <f t="shared" si="1"/>
        <v>1434.25125</v>
      </c>
    </row>
    <row r="44" ht="48" spans="1:9">
      <c r="A44" s="21">
        <v>37</v>
      </c>
      <c r="B44" s="22">
        <v>50102001010</v>
      </c>
      <c r="C44" s="23" t="s">
        <v>53</v>
      </c>
      <c r="D44" s="23" t="s">
        <v>440</v>
      </c>
      <c r="E44" s="24" t="s">
        <v>55</v>
      </c>
      <c r="F44" s="25"/>
      <c r="G44" s="26">
        <v>52</v>
      </c>
      <c r="H44" s="27">
        <v>40.3443</v>
      </c>
      <c r="I44" s="28">
        <f t="shared" si="1"/>
        <v>2097.9036</v>
      </c>
    </row>
    <row r="45" ht="48" spans="1:9">
      <c r="A45" s="21">
        <v>38</v>
      </c>
      <c r="B45" s="22">
        <v>50102001011</v>
      </c>
      <c r="C45" s="23" t="s">
        <v>53</v>
      </c>
      <c r="D45" s="23" t="s">
        <v>441</v>
      </c>
      <c r="E45" s="24" t="s">
        <v>55</v>
      </c>
      <c r="F45" s="25"/>
      <c r="G45" s="26">
        <v>46</v>
      </c>
      <c r="H45" s="27">
        <v>57.37005</v>
      </c>
      <c r="I45" s="28">
        <f t="shared" si="1"/>
        <v>2639.0223</v>
      </c>
    </row>
    <row r="46" ht="48" spans="1:9">
      <c r="A46" s="21">
        <v>39</v>
      </c>
      <c r="B46" s="22">
        <v>50102001012</v>
      </c>
      <c r="C46" s="23" t="s">
        <v>53</v>
      </c>
      <c r="D46" s="23" t="s">
        <v>442</v>
      </c>
      <c r="E46" s="24" t="s">
        <v>55</v>
      </c>
      <c r="F46" s="25"/>
      <c r="G46" s="26">
        <v>2</v>
      </c>
      <c r="H46" s="27">
        <v>70.2144</v>
      </c>
      <c r="I46" s="28">
        <f t="shared" si="1"/>
        <v>140.4288</v>
      </c>
    </row>
    <row r="47" ht="48" spans="1:9">
      <c r="A47" s="21">
        <v>40</v>
      </c>
      <c r="B47" s="22">
        <v>50102001013</v>
      </c>
      <c r="C47" s="23" t="s">
        <v>53</v>
      </c>
      <c r="D47" s="23" t="s">
        <v>443</v>
      </c>
      <c r="E47" s="24" t="s">
        <v>55</v>
      </c>
      <c r="F47" s="25"/>
      <c r="G47" s="26">
        <v>6</v>
      </c>
      <c r="H47" s="27">
        <v>45.54</v>
      </c>
      <c r="I47" s="28">
        <f t="shared" si="1"/>
        <v>273.24</v>
      </c>
    </row>
    <row r="48" ht="48" spans="1:9">
      <c r="A48" s="21">
        <v>41</v>
      </c>
      <c r="B48" s="22">
        <v>50102001014</v>
      </c>
      <c r="C48" s="23" t="s">
        <v>53</v>
      </c>
      <c r="D48" s="23" t="s">
        <v>444</v>
      </c>
      <c r="E48" s="24" t="s">
        <v>55</v>
      </c>
      <c r="F48" s="25"/>
      <c r="G48" s="26">
        <v>37</v>
      </c>
      <c r="H48" s="27">
        <v>70.20405</v>
      </c>
      <c r="I48" s="28">
        <f t="shared" si="1"/>
        <v>2597.54985</v>
      </c>
    </row>
    <row r="49" ht="48" spans="1:9">
      <c r="A49" s="21">
        <v>42</v>
      </c>
      <c r="B49" s="22">
        <v>50102001015</v>
      </c>
      <c r="C49" s="23" t="s">
        <v>53</v>
      </c>
      <c r="D49" s="23" t="s">
        <v>445</v>
      </c>
      <c r="E49" s="24" t="s">
        <v>55</v>
      </c>
      <c r="F49" s="25"/>
      <c r="G49" s="26">
        <v>101</v>
      </c>
      <c r="H49" s="27">
        <v>70.20405</v>
      </c>
      <c r="I49" s="28">
        <f t="shared" si="1"/>
        <v>7090.60905</v>
      </c>
    </row>
    <row r="50" ht="48" spans="1:9">
      <c r="A50" s="21">
        <v>43</v>
      </c>
      <c r="B50" s="22">
        <v>50102001016</v>
      </c>
      <c r="C50" s="23" t="s">
        <v>53</v>
      </c>
      <c r="D50" s="23" t="s">
        <v>446</v>
      </c>
      <c r="E50" s="24" t="s">
        <v>55</v>
      </c>
      <c r="F50" s="25"/>
      <c r="G50" s="26">
        <v>51</v>
      </c>
      <c r="H50" s="27">
        <v>55.7658</v>
      </c>
      <c r="I50" s="28">
        <f t="shared" si="1"/>
        <v>2844.0558</v>
      </c>
    </row>
    <row r="51" ht="48" spans="1:9">
      <c r="A51" s="21">
        <v>44</v>
      </c>
      <c r="B51" s="22">
        <v>50102001017</v>
      </c>
      <c r="C51" s="23" t="s">
        <v>53</v>
      </c>
      <c r="D51" s="23" t="s">
        <v>447</v>
      </c>
      <c r="E51" s="24" t="s">
        <v>55</v>
      </c>
      <c r="F51" s="25"/>
      <c r="G51" s="26">
        <v>1</v>
      </c>
      <c r="H51" s="27">
        <v>103.03425</v>
      </c>
      <c r="I51" s="28">
        <f t="shared" si="1"/>
        <v>103.03425</v>
      </c>
    </row>
    <row r="52" ht="72" spans="1:9">
      <c r="A52" s="21">
        <v>45</v>
      </c>
      <c r="B52" s="22">
        <v>50102001018</v>
      </c>
      <c r="C52" s="23" t="s">
        <v>53</v>
      </c>
      <c r="D52" s="23" t="s">
        <v>448</v>
      </c>
      <c r="E52" s="24" t="s">
        <v>55</v>
      </c>
      <c r="F52" s="25"/>
      <c r="G52" s="26">
        <v>80</v>
      </c>
      <c r="H52" s="27">
        <v>57.37005</v>
      </c>
      <c r="I52" s="28">
        <f t="shared" si="1"/>
        <v>4589.604</v>
      </c>
    </row>
    <row r="53" ht="48" spans="1:9">
      <c r="A53" s="21">
        <v>46</v>
      </c>
      <c r="B53" s="22">
        <v>50102001019</v>
      </c>
      <c r="C53" s="23" t="s">
        <v>53</v>
      </c>
      <c r="D53" s="23" t="s">
        <v>449</v>
      </c>
      <c r="E53" s="24" t="s">
        <v>55</v>
      </c>
      <c r="F53" s="25"/>
      <c r="G53" s="26">
        <v>77</v>
      </c>
      <c r="H53" s="27">
        <v>70.20405</v>
      </c>
      <c r="I53" s="28">
        <f t="shared" si="1"/>
        <v>5405.71185</v>
      </c>
    </row>
    <row r="54" ht="48" spans="1:9">
      <c r="A54" s="21">
        <v>47</v>
      </c>
      <c r="B54" s="22">
        <v>50102001020</v>
      </c>
      <c r="C54" s="23" t="s">
        <v>53</v>
      </c>
      <c r="D54" s="23" t="s">
        <v>450</v>
      </c>
      <c r="E54" s="24" t="s">
        <v>55</v>
      </c>
      <c r="F54" s="25"/>
      <c r="G54" s="26">
        <v>3</v>
      </c>
      <c r="H54" s="27">
        <v>70.20405</v>
      </c>
      <c r="I54" s="28">
        <f t="shared" si="1"/>
        <v>210.61215</v>
      </c>
    </row>
    <row r="55" ht="48" spans="1:9">
      <c r="A55" s="21">
        <v>48</v>
      </c>
      <c r="B55" s="22">
        <v>50102001021</v>
      </c>
      <c r="C55" s="23" t="s">
        <v>53</v>
      </c>
      <c r="D55" s="23" t="s">
        <v>451</v>
      </c>
      <c r="E55" s="24" t="s">
        <v>55</v>
      </c>
      <c r="F55" s="25"/>
      <c r="G55" s="26">
        <v>36</v>
      </c>
      <c r="H55" s="27">
        <v>55.7658</v>
      </c>
      <c r="I55" s="28">
        <f t="shared" si="1"/>
        <v>2007.5688</v>
      </c>
    </row>
    <row r="56" ht="36" spans="1:9">
      <c r="A56" s="21">
        <v>49</v>
      </c>
      <c r="B56" s="22">
        <v>50102002011</v>
      </c>
      <c r="C56" s="23" t="s">
        <v>72</v>
      </c>
      <c r="D56" s="23" t="s">
        <v>452</v>
      </c>
      <c r="E56" s="24" t="s">
        <v>55</v>
      </c>
      <c r="F56" s="25"/>
      <c r="G56" s="26">
        <v>44</v>
      </c>
      <c r="H56" s="27">
        <v>25.53345</v>
      </c>
      <c r="I56" s="28">
        <f t="shared" si="1"/>
        <v>1123.4718</v>
      </c>
    </row>
    <row r="57" ht="48" spans="1:9">
      <c r="A57" s="21">
        <v>50</v>
      </c>
      <c r="B57" s="22">
        <v>50102002012</v>
      </c>
      <c r="C57" s="23" t="s">
        <v>72</v>
      </c>
      <c r="D57" s="23" t="s">
        <v>453</v>
      </c>
      <c r="E57" s="24" t="s">
        <v>55</v>
      </c>
      <c r="F57" s="25"/>
      <c r="G57" s="26">
        <v>72</v>
      </c>
      <c r="H57" s="27">
        <v>20.5965</v>
      </c>
      <c r="I57" s="28">
        <f t="shared" si="1"/>
        <v>1482.948</v>
      </c>
    </row>
    <row r="58" ht="48" spans="1:9">
      <c r="A58" s="21">
        <v>51</v>
      </c>
      <c r="B58" s="22">
        <v>50102002013</v>
      </c>
      <c r="C58" s="23" t="s">
        <v>72</v>
      </c>
      <c r="D58" s="23" t="s">
        <v>454</v>
      </c>
      <c r="E58" s="24" t="s">
        <v>55</v>
      </c>
      <c r="F58" s="25"/>
      <c r="G58" s="26">
        <v>30</v>
      </c>
      <c r="H58" s="27">
        <v>25.53345</v>
      </c>
      <c r="I58" s="28">
        <f t="shared" si="1"/>
        <v>766.0035</v>
      </c>
    </row>
    <row r="59" ht="48" spans="1:9">
      <c r="A59" s="21">
        <v>52</v>
      </c>
      <c r="B59" s="22">
        <v>50102002014</v>
      </c>
      <c r="C59" s="23" t="s">
        <v>72</v>
      </c>
      <c r="D59" s="23" t="s">
        <v>455</v>
      </c>
      <c r="E59" s="24" t="s">
        <v>55</v>
      </c>
      <c r="F59" s="25"/>
      <c r="G59" s="26">
        <v>20</v>
      </c>
      <c r="H59" s="27">
        <v>20.5965</v>
      </c>
      <c r="I59" s="28">
        <f t="shared" si="1"/>
        <v>411.93</v>
      </c>
    </row>
    <row r="60" ht="48" spans="1:9">
      <c r="A60" s="21">
        <v>53</v>
      </c>
      <c r="B60" s="22">
        <v>50102001022</v>
      </c>
      <c r="C60" s="23" t="s">
        <v>53</v>
      </c>
      <c r="D60" s="23" t="s">
        <v>456</v>
      </c>
      <c r="E60" s="24" t="s">
        <v>55</v>
      </c>
      <c r="F60" s="25"/>
      <c r="G60" s="26">
        <v>20</v>
      </c>
      <c r="H60" s="27">
        <v>40.3443</v>
      </c>
      <c r="I60" s="28">
        <f t="shared" si="1"/>
        <v>806.886</v>
      </c>
    </row>
    <row r="61" ht="48" spans="1:9">
      <c r="A61" s="21">
        <v>54</v>
      </c>
      <c r="B61" s="22">
        <v>50102001023</v>
      </c>
      <c r="C61" s="23" t="s">
        <v>53</v>
      </c>
      <c r="D61" s="23" t="s">
        <v>457</v>
      </c>
      <c r="E61" s="24" t="s">
        <v>55</v>
      </c>
      <c r="F61" s="25"/>
      <c r="G61" s="26">
        <v>13</v>
      </c>
      <c r="H61" s="27">
        <v>40.3443</v>
      </c>
      <c r="I61" s="28">
        <f t="shared" si="1"/>
        <v>524.4759</v>
      </c>
    </row>
    <row r="62" ht="48" spans="1:9">
      <c r="A62" s="21">
        <v>55</v>
      </c>
      <c r="B62" s="22">
        <v>50102002015</v>
      </c>
      <c r="C62" s="23" t="s">
        <v>72</v>
      </c>
      <c r="D62" s="23" t="s">
        <v>458</v>
      </c>
      <c r="E62" s="24" t="s">
        <v>55</v>
      </c>
      <c r="F62" s="25"/>
      <c r="G62" s="26">
        <v>154</v>
      </c>
      <c r="H62" s="27">
        <v>16.01145</v>
      </c>
      <c r="I62" s="28">
        <f t="shared" si="1"/>
        <v>2465.7633</v>
      </c>
    </row>
    <row r="63" ht="48" spans="1:9">
      <c r="A63" s="21">
        <v>56</v>
      </c>
      <c r="B63" s="22">
        <v>50102002016</v>
      </c>
      <c r="C63" s="23" t="s">
        <v>72</v>
      </c>
      <c r="D63" s="23" t="s">
        <v>459</v>
      </c>
      <c r="E63" s="24" t="s">
        <v>55</v>
      </c>
      <c r="F63" s="25"/>
      <c r="G63" s="26">
        <v>17</v>
      </c>
      <c r="H63" s="27">
        <v>16.01145</v>
      </c>
      <c r="I63" s="28">
        <f t="shared" si="1"/>
        <v>272.19465</v>
      </c>
    </row>
    <row r="64" ht="48" spans="1:9">
      <c r="A64" s="21">
        <v>57</v>
      </c>
      <c r="B64" s="22">
        <v>50102002017</v>
      </c>
      <c r="C64" s="23" t="s">
        <v>72</v>
      </c>
      <c r="D64" s="23" t="s">
        <v>460</v>
      </c>
      <c r="E64" s="24" t="s">
        <v>55</v>
      </c>
      <c r="F64" s="25"/>
      <c r="G64" s="26">
        <v>100</v>
      </c>
      <c r="H64" s="27">
        <v>28.359</v>
      </c>
      <c r="I64" s="28">
        <f t="shared" si="1"/>
        <v>2835.9</v>
      </c>
    </row>
    <row r="65" ht="48" spans="1:9">
      <c r="A65" s="21">
        <v>58</v>
      </c>
      <c r="B65" s="22">
        <v>50102008012</v>
      </c>
      <c r="C65" s="23" t="s">
        <v>96</v>
      </c>
      <c r="D65" s="23" t="s">
        <v>461</v>
      </c>
      <c r="E65" s="24" t="s">
        <v>98</v>
      </c>
      <c r="F65" s="25"/>
      <c r="G65" s="26">
        <v>400</v>
      </c>
      <c r="H65" s="27">
        <v>3.7881</v>
      </c>
      <c r="I65" s="28">
        <f t="shared" si="1"/>
        <v>1515.24</v>
      </c>
    </row>
    <row r="66" ht="45" spans="1:9">
      <c r="A66" s="15"/>
      <c r="B66" s="16" t="s">
        <v>51</v>
      </c>
      <c r="C66" s="16" t="s">
        <v>462</v>
      </c>
      <c r="D66" s="16"/>
      <c r="E66" s="17"/>
      <c r="F66" s="18"/>
      <c r="G66" s="19"/>
      <c r="H66" s="27"/>
      <c r="I66" s="20"/>
    </row>
    <row r="67" ht="48" spans="1:9">
      <c r="A67" s="21">
        <v>59</v>
      </c>
      <c r="B67" s="22">
        <v>50102002018</v>
      </c>
      <c r="C67" s="23" t="s">
        <v>72</v>
      </c>
      <c r="D67" s="23" t="s">
        <v>463</v>
      </c>
      <c r="E67" s="24" t="s">
        <v>55</v>
      </c>
      <c r="F67" s="25"/>
      <c r="G67" s="26">
        <v>146</v>
      </c>
      <c r="H67" s="27">
        <v>28.359</v>
      </c>
      <c r="I67" s="28">
        <f t="shared" ref="I67:I80" si="2">G67*H67</f>
        <v>4140.414</v>
      </c>
    </row>
    <row r="68" ht="36" spans="1:9">
      <c r="A68" s="21">
        <v>60</v>
      </c>
      <c r="B68" s="22">
        <v>50102002019</v>
      </c>
      <c r="C68" s="23" t="s">
        <v>72</v>
      </c>
      <c r="D68" s="23" t="s">
        <v>464</v>
      </c>
      <c r="E68" s="24" t="s">
        <v>55</v>
      </c>
      <c r="F68" s="25"/>
      <c r="G68" s="26">
        <v>13</v>
      </c>
      <c r="H68" s="27">
        <v>21.735</v>
      </c>
      <c r="I68" s="28">
        <f t="shared" si="2"/>
        <v>282.555</v>
      </c>
    </row>
    <row r="69" ht="48" spans="1:9">
      <c r="A69" s="21">
        <v>61</v>
      </c>
      <c r="B69" s="22">
        <v>50102002020</v>
      </c>
      <c r="C69" s="23" t="s">
        <v>72</v>
      </c>
      <c r="D69" s="23" t="s">
        <v>465</v>
      </c>
      <c r="E69" s="24" t="s">
        <v>55</v>
      </c>
      <c r="F69" s="25"/>
      <c r="G69" s="26">
        <v>95</v>
      </c>
      <c r="H69" s="27">
        <v>28.359</v>
      </c>
      <c r="I69" s="28">
        <f t="shared" si="2"/>
        <v>2694.105</v>
      </c>
    </row>
    <row r="70" ht="48" spans="1:9">
      <c r="A70" s="21">
        <v>62</v>
      </c>
      <c r="B70" s="22">
        <v>50102002021</v>
      </c>
      <c r="C70" s="23" t="s">
        <v>72</v>
      </c>
      <c r="D70" s="23" t="s">
        <v>466</v>
      </c>
      <c r="E70" s="24" t="s">
        <v>55</v>
      </c>
      <c r="F70" s="25"/>
      <c r="G70" s="26">
        <v>37</v>
      </c>
      <c r="H70" s="27">
        <v>21.735</v>
      </c>
      <c r="I70" s="28">
        <f t="shared" si="2"/>
        <v>804.195</v>
      </c>
    </row>
    <row r="71" ht="36" spans="1:9">
      <c r="A71" s="21">
        <v>63</v>
      </c>
      <c r="B71" s="22">
        <v>50102002022</v>
      </c>
      <c r="C71" s="23" t="s">
        <v>72</v>
      </c>
      <c r="D71" s="23" t="s">
        <v>467</v>
      </c>
      <c r="E71" s="24" t="s">
        <v>55</v>
      </c>
      <c r="F71" s="25"/>
      <c r="G71" s="26">
        <v>23</v>
      </c>
      <c r="H71" s="27">
        <v>25.53345</v>
      </c>
      <c r="I71" s="28">
        <f t="shared" si="2"/>
        <v>587.26935</v>
      </c>
    </row>
    <row r="72" ht="36" spans="1:9">
      <c r="A72" s="21">
        <v>64</v>
      </c>
      <c r="B72" s="22">
        <v>50102002023</v>
      </c>
      <c r="C72" s="23" t="s">
        <v>72</v>
      </c>
      <c r="D72" s="23" t="s">
        <v>468</v>
      </c>
      <c r="E72" s="24" t="s">
        <v>55</v>
      </c>
      <c r="F72" s="25"/>
      <c r="G72" s="26">
        <v>15</v>
      </c>
      <c r="H72" s="27">
        <v>20.5965</v>
      </c>
      <c r="I72" s="28">
        <f t="shared" si="2"/>
        <v>308.9475</v>
      </c>
    </row>
    <row r="73" ht="36" spans="1:9">
      <c r="A73" s="21">
        <v>65</v>
      </c>
      <c r="B73" s="22">
        <v>50102002024</v>
      </c>
      <c r="C73" s="23" t="s">
        <v>72</v>
      </c>
      <c r="D73" s="23" t="s">
        <v>469</v>
      </c>
      <c r="E73" s="24" t="s">
        <v>55</v>
      </c>
      <c r="F73" s="25"/>
      <c r="G73" s="26">
        <v>52</v>
      </c>
      <c r="H73" s="27">
        <v>11.87145</v>
      </c>
      <c r="I73" s="28">
        <f t="shared" si="2"/>
        <v>617.3154</v>
      </c>
    </row>
    <row r="74" ht="36" spans="1:9">
      <c r="A74" s="21">
        <v>66</v>
      </c>
      <c r="B74" s="22">
        <v>50102001024</v>
      </c>
      <c r="C74" s="23" t="s">
        <v>53</v>
      </c>
      <c r="D74" s="23" t="s">
        <v>470</v>
      </c>
      <c r="E74" s="24" t="s">
        <v>55</v>
      </c>
      <c r="F74" s="25"/>
      <c r="G74" s="26">
        <v>3</v>
      </c>
      <c r="H74" s="27">
        <v>45.54</v>
      </c>
      <c r="I74" s="28">
        <f t="shared" si="2"/>
        <v>136.62</v>
      </c>
    </row>
    <row r="75" ht="48" spans="1:9">
      <c r="A75" s="21">
        <v>67</v>
      </c>
      <c r="B75" s="22">
        <v>50102001025</v>
      </c>
      <c r="C75" s="23" t="s">
        <v>53</v>
      </c>
      <c r="D75" s="23" t="s">
        <v>471</v>
      </c>
      <c r="E75" s="24" t="s">
        <v>55</v>
      </c>
      <c r="F75" s="25"/>
      <c r="G75" s="26">
        <v>78</v>
      </c>
      <c r="H75" s="27">
        <v>31.88835</v>
      </c>
      <c r="I75" s="28">
        <f t="shared" si="2"/>
        <v>2487.2913</v>
      </c>
    </row>
    <row r="76" ht="36" spans="1:9">
      <c r="A76" s="21">
        <v>68</v>
      </c>
      <c r="B76" s="22">
        <v>50102001026</v>
      </c>
      <c r="C76" s="23" t="s">
        <v>53</v>
      </c>
      <c r="D76" s="23" t="s">
        <v>472</v>
      </c>
      <c r="E76" s="24" t="s">
        <v>55</v>
      </c>
      <c r="F76" s="25"/>
      <c r="G76" s="26">
        <v>21</v>
      </c>
      <c r="H76" s="27">
        <v>31.88835</v>
      </c>
      <c r="I76" s="28">
        <f t="shared" si="2"/>
        <v>669.65535</v>
      </c>
    </row>
    <row r="77" ht="36" spans="1:9">
      <c r="A77" s="21">
        <v>69</v>
      </c>
      <c r="B77" s="22">
        <v>50102002025</v>
      </c>
      <c r="C77" s="23" t="s">
        <v>72</v>
      </c>
      <c r="D77" s="23" t="s">
        <v>177</v>
      </c>
      <c r="E77" s="24" t="s">
        <v>55</v>
      </c>
      <c r="F77" s="25"/>
      <c r="G77" s="26">
        <v>87</v>
      </c>
      <c r="H77" s="27">
        <v>16.01145</v>
      </c>
      <c r="I77" s="28">
        <f t="shared" si="2"/>
        <v>1392.99615</v>
      </c>
    </row>
    <row r="78" ht="36" spans="1:9">
      <c r="A78" s="21">
        <v>70</v>
      </c>
      <c r="B78" s="22">
        <v>50102001027</v>
      </c>
      <c r="C78" s="23" t="s">
        <v>53</v>
      </c>
      <c r="D78" s="23" t="s">
        <v>473</v>
      </c>
      <c r="E78" s="24" t="s">
        <v>55</v>
      </c>
      <c r="F78" s="25"/>
      <c r="G78" s="26">
        <v>78</v>
      </c>
      <c r="H78" s="27">
        <v>57.37005</v>
      </c>
      <c r="I78" s="28">
        <f t="shared" si="2"/>
        <v>4474.8639</v>
      </c>
    </row>
    <row r="79" ht="48" spans="1:9">
      <c r="A79" s="21">
        <v>71</v>
      </c>
      <c r="B79" s="22">
        <v>50102002026</v>
      </c>
      <c r="C79" s="23" t="s">
        <v>72</v>
      </c>
      <c r="D79" s="23" t="s">
        <v>474</v>
      </c>
      <c r="E79" s="24" t="s">
        <v>55</v>
      </c>
      <c r="F79" s="25"/>
      <c r="G79" s="26">
        <v>25</v>
      </c>
      <c r="H79" s="27">
        <v>28.359</v>
      </c>
      <c r="I79" s="28">
        <f t="shared" si="2"/>
        <v>708.975</v>
      </c>
    </row>
    <row r="80" ht="48" spans="1:9">
      <c r="A80" s="21">
        <v>72</v>
      </c>
      <c r="B80" s="22">
        <v>50102002027</v>
      </c>
      <c r="C80" s="23" t="s">
        <v>72</v>
      </c>
      <c r="D80" s="23" t="s">
        <v>475</v>
      </c>
      <c r="E80" s="24" t="s">
        <v>55</v>
      </c>
      <c r="F80" s="25"/>
      <c r="G80" s="26">
        <v>23</v>
      </c>
      <c r="H80" s="27">
        <v>21.735</v>
      </c>
      <c r="I80" s="28">
        <f t="shared" si="2"/>
        <v>499.905</v>
      </c>
    </row>
    <row r="81" s="1" customFormat="1" ht="28.85" customHeight="1" spans="1:9">
      <c r="A81" s="30"/>
      <c r="B81" s="31"/>
      <c r="C81" s="31" t="s">
        <v>39</v>
      </c>
      <c r="D81" s="31"/>
      <c r="E81" s="31"/>
      <c r="F81" s="32"/>
      <c r="G81" s="31"/>
      <c r="H81" s="33"/>
      <c r="I81" s="34">
        <f>SUM(I7:I80)</f>
        <v>251892.357237</v>
      </c>
    </row>
  </sheetData>
  <mergeCells count="87">
    <mergeCell ref="A1:I1"/>
    <mergeCell ref="A3:E3"/>
    <mergeCell ref="F3:I3"/>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 ref="E79:F79"/>
    <mergeCell ref="E80:F80"/>
    <mergeCell ref="E81:F81"/>
    <mergeCell ref="A4:A5"/>
    <mergeCell ref="B4:B5"/>
    <mergeCell ref="C4:C5"/>
    <mergeCell ref="D4:D5"/>
    <mergeCell ref="G4:G5"/>
    <mergeCell ref="H4:H5"/>
    <mergeCell ref="I4:I5"/>
    <mergeCell ref="E4:F5"/>
  </mergeCells>
  <pageMargins left="0.786805555555556" right="0.511805555555556" top="0.472222222222222" bottom="0.786805555555556" header="0" footer="0"/>
  <pageSetup paperSize="9" scale="95"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2"/>
  <sheetViews>
    <sheetView workbookViewId="0">
      <selection activeCell="D17" sqref="D17"/>
    </sheetView>
  </sheetViews>
  <sheetFormatPr defaultColWidth="9" defaultRowHeight="12.75" outlineLevelCol="1"/>
  <cols>
    <col min="1" max="1" width="67.7809523809524" customWidth="1"/>
    <col min="2" max="2" width="22.2095238095238" customWidth="1"/>
  </cols>
  <sheetData>
    <row r="1" ht="40.7" customHeight="1" spans="1:2">
      <c r="A1" s="76" t="s">
        <v>18</v>
      </c>
      <c r="B1" s="76"/>
    </row>
    <row r="2" ht="23.7" customHeight="1" spans="1:2">
      <c r="A2" s="5"/>
      <c r="B2" s="53"/>
    </row>
    <row r="3" ht="34.8" customHeight="1" spans="1:2">
      <c r="A3" s="77" t="s">
        <v>19</v>
      </c>
      <c r="B3" s="78"/>
    </row>
    <row r="4" ht="22.95" customHeight="1" spans="1:2">
      <c r="A4" s="79"/>
      <c r="B4" s="80"/>
    </row>
    <row r="5" ht="23.7" customHeight="1" spans="1:2">
      <c r="A5" s="79"/>
      <c r="B5" s="80"/>
    </row>
    <row r="6" ht="22.95" customHeight="1" spans="1:2">
      <c r="A6" s="79"/>
      <c r="B6" s="80"/>
    </row>
    <row r="7" ht="23.7" customHeight="1" spans="1:2">
      <c r="A7" s="79"/>
      <c r="B7" s="80"/>
    </row>
    <row r="8" ht="22.95" customHeight="1" spans="1:2">
      <c r="A8" s="79"/>
      <c r="B8" s="80"/>
    </row>
    <row r="9" ht="23.7" customHeight="1" spans="1:2">
      <c r="A9" s="79"/>
      <c r="B9" s="80"/>
    </row>
    <row r="10" ht="22.95" customHeight="1" spans="1:2">
      <c r="A10" s="79"/>
      <c r="B10" s="80"/>
    </row>
    <row r="11" ht="23.7" customHeight="1" spans="1:2">
      <c r="A11" s="79"/>
      <c r="B11" s="80"/>
    </row>
    <row r="12" ht="22.95" customHeight="1" spans="1:2">
      <c r="A12" s="79"/>
      <c r="B12" s="80"/>
    </row>
    <row r="13" ht="23.7" customHeight="1" spans="1:2">
      <c r="A13" s="79"/>
      <c r="B13" s="80"/>
    </row>
    <row r="14" ht="22.95" customHeight="1" spans="1:2">
      <c r="A14" s="79"/>
      <c r="B14" s="80"/>
    </row>
    <row r="15" ht="23.7" customHeight="1" spans="1:2">
      <c r="A15" s="79"/>
      <c r="B15" s="80"/>
    </row>
    <row r="16" ht="22.95" customHeight="1" spans="1:2">
      <c r="A16" s="79"/>
      <c r="B16" s="80"/>
    </row>
    <row r="17" ht="23.7" customHeight="1" spans="1:2">
      <c r="A17" s="79"/>
      <c r="B17" s="80"/>
    </row>
    <row r="18" ht="22.95" customHeight="1" spans="1:2">
      <c r="A18" s="79"/>
      <c r="B18" s="80"/>
    </row>
    <row r="19" ht="23.7" customHeight="1" spans="1:2">
      <c r="A19" s="79"/>
      <c r="B19" s="80"/>
    </row>
    <row r="20" ht="22.95" customHeight="1" spans="1:2">
      <c r="A20" s="79"/>
      <c r="B20" s="80"/>
    </row>
    <row r="21" ht="23.7" customHeight="1" spans="1:2">
      <c r="A21" s="79"/>
      <c r="B21" s="80"/>
    </row>
    <row r="22" ht="22.95" customHeight="1" spans="1:2">
      <c r="A22" s="79"/>
      <c r="B22" s="80"/>
    </row>
    <row r="23" ht="23.7" customHeight="1" spans="1:2">
      <c r="A23" s="79"/>
      <c r="B23" s="80"/>
    </row>
    <row r="24" ht="22.95" customHeight="1" spans="1:2">
      <c r="A24" s="79"/>
      <c r="B24" s="80"/>
    </row>
    <row r="25" ht="23.7" customHeight="1" spans="1:2">
      <c r="A25" s="79"/>
      <c r="B25" s="80"/>
    </row>
    <row r="26" ht="22.95" customHeight="1" spans="1:2">
      <c r="A26" s="79"/>
      <c r="B26" s="80"/>
    </row>
    <row r="27" ht="23.7" customHeight="1" spans="1:2">
      <c r="A27" s="79"/>
      <c r="B27" s="80"/>
    </row>
    <row r="28" ht="22.95" customHeight="1" spans="1:2">
      <c r="A28" s="79"/>
      <c r="B28" s="80"/>
    </row>
    <row r="29" ht="23.7" customHeight="1" spans="1:2">
      <c r="A29" s="79"/>
      <c r="B29" s="80"/>
    </row>
    <row r="30" ht="22.95" customHeight="1" spans="1:2">
      <c r="A30" s="81"/>
      <c r="B30" s="82"/>
    </row>
    <row r="31" ht="17.75" customHeight="1" spans="1:2">
      <c r="A31" s="73"/>
      <c r="B31" s="73"/>
    </row>
    <row r="32" ht="22.95" customHeight="1" spans="1:2">
      <c r="A32" s="74" t="s">
        <v>20</v>
      </c>
      <c r="B32" s="74"/>
    </row>
  </sheetData>
  <mergeCells count="3">
    <mergeCell ref="A1:B1"/>
    <mergeCell ref="A32:B32"/>
    <mergeCell ref="A3:B30"/>
  </mergeCells>
  <pageMargins left="0.78740157480315" right="0.47244094488189" top="0.708661417322835" bottom="0.590551181102362" header="0" footer="0"/>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3"/>
  <sheetViews>
    <sheetView tabSelected="1" workbookViewId="0">
      <selection activeCell="H13" sqref="H13"/>
    </sheetView>
  </sheetViews>
  <sheetFormatPr defaultColWidth="9" defaultRowHeight="12.75" outlineLevelCol="6"/>
  <cols>
    <col min="1" max="1" width="5.00952380952381" customWidth="1"/>
    <col min="2" max="2" width="29.4" customWidth="1"/>
    <col min="3" max="3" width="14.1238095238095" style="2" customWidth="1"/>
    <col min="4" max="4" width="13.0952380952381" customWidth="1"/>
    <col min="5" max="5" width="6.16190476190476" customWidth="1"/>
    <col min="6" max="6" width="8.99047619047619" customWidth="1"/>
    <col min="7" max="7" width="13.2190476190476" customWidth="1"/>
  </cols>
  <sheetData>
    <row r="1" ht="28.85" customHeight="1" spans="1:7">
      <c r="A1" s="3" t="s">
        <v>21</v>
      </c>
      <c r="B1" s="3"/>
      <c r="C1" s="4"/>
      <c r="D1" s="3"/>
      <c r="E1" s="3"/>
      <c r="F1" s="3"/>
      <c r="G1" s="3"/>
    </row>
    <row r="2" ht="11.85" customHeight="1"/>
    <row r="3" ht="23.7" customHeight="1" spans="1:7">
      <c r="A3" s="5" t="s">
        <v>22</v>
      </c>
      <c r="B3" s="5"/>
      <c r="C3" s="6"/>
      <c r="D3" s="5"/>
      <c r="E3" s="5"/>
      <c r="F3" s="53" t="s">
        <v>23</v>
      </c>
      <c r="G3" s="53"/>
    </row>
    <row r="4" ht="17" customHeight="1" spans="1:7">
      <c r="A4" s="7" t="s">
        <v>24</v>
      </c>
      <c r="B4" s="8" t="s">
        <v>25</v>
      </c>
      <c r="C4" s="54" t="s">
        <v>26</v>
      </c>
      <c r="D4" s="55" t="s">
        <v>27</v>
      </c>
      <c r="E4" s="56"/>
      <c r="F4" s="56"/>
      <c r="G4" s="57"/>
    </row>
    <row r="5" ht="17.75" customHeight="1" spans="1:7">
      <c r="A5" s="11"/>
      <c r="B5" s="12"/>
      <c r="C5" s="58"/>
      <c r="D5" s="59" t="s">
        <v>28</v>
      </c>
      <c r="E5" s="59" t="s">
        <v>29</v>
      </c>
      <c r="F5" s="60"/>
      <c r="G5" s="61" t="s">
        <v>30</v>
      </c>
    </row>
    <row r="6" ht="17" customHeight="1" spans="1:7">
      <c r="A6" s="21">
        <v>1</v>
      </c>
      <c r="B6" s="23" t="s">
        <v>31</v>
      </c>
      <c r="C6" s="28">
        <f>梅兰路!I141</f>
        <v>1016871.676713</v>
      </c>
      <c r="D6" s="26">
        <v>0</v>
      </c>
      <c r="E6" s="26">
        <v>0</v>
      </c>
      <c r="F6" s="62"/>
      <c r="G6" s="63"/>
    </row>
    <row r="7" ht="17.75" customHeight="1" spans="1:7">
      <c r="A7" s="21">
        <v>2</v>
      </c>
      <c r="B7" s="23" t="s">
        <v>32</v>
      </c>
      <c r="C7" s="28">
        <f>凤凰东路!I129</f>
        <v>353532.8384595</v>
      </c>
      <c r="D7" s="26">
        <v>0</v>
      </c>
      <c r="E7" s="26">
        <v>0</v>
      </c>
      <c r="F7" s="62"/>
      <c r="G7" s="63"/>
    </row>
    <row r="8" ht="17.75" customHeight="1" spans="1:7">
      <c r="A8" s="21">
        <v>3</v>
      </c>
      <c r="B8" s="23" t="s">
        <v>33</v>
      </c>
      <c r="C8" s="28">
        <f>兴海路!I44</f>
        <v>224033.0770755</v>
      </c>
      <c r="D8" s="26">
        <v>0</v>
      </c>
      <c r="E8" s="26">
        <v>0</v>
      </c>
      <c r="F8" s="62"/>
      <c r="G8" s="63"/>
    </row>
    <row r="9" ht="17" customHeight="1" spans="1:7">
      <c r="A9" s="21">
        <v>4</v>
      </c>
      <c r="B9" s="23" t="s">
        <v>34</v>
      </c>
      <c r="C9" s="28">
        <f>泰和路!I29</f>
        <v>70630.26714</v>
      </c>
      <c r="D9" s="26">
        <v>0</v>
      </c>
      <c r="E9" s="26">
        <v>0</v>
      </c>
      <c r="F9" s="62"/>
      <c r="G9" s="63"/>
    </row>
    <row r="10" ht="17.75" customHeight="1" spans="1:7">
      <c r="A10" s="21">
        <v>5</v>
      </c>
      <c r="B10" s="23" t="s">
        <v>35</v>
      </c>
      <c r="C10" s="28">
        <f>泰祥路!I60</f>
        <v>115512.2800695</v>
      </c>
      <c r="D10" s="26">
        <v>0</v>
      </c>
      <c r="E10" s="26">
        <v>0</v>
      </c>
      <c r="F10" s="62"/>
      <c r="G10" s="63"/>
    </row>
    <row r="11" ht="17.75" customHeight="1" spans="1:7">
      <c r="A11" s="21">
        <v>6</v>
      </c>
      <c r="B11" s="23" t="s">
        <v>36</v>
      </c>
      <c r="C11" s="28">
        <f>泰顺路!I44</f>
        <v>182772.687605</v>
      </c>
      <c r="D11" s="26">
        <v>0</v>
      </c>
      <c r="E11" s="26">
        <v>0</v>
      </c>
      <c r="F11" s="62"/>
      <c r="G11" s="63"/>
    </row>
    <row r="12" ht="17" customHeight="1" spans="1:7">
      <c r="A12" s="21">
        <v>7</v>
      </c>
      <c r="B12" s="23" t="s">
        <v>37</v>
      </c>
      <c r="C12" s="28">
        <f>泰康路!I81</f>
        <v>251892.357237</v>
      </c>
      <c r="D12" s="26">
        <v>0</v>
      </c>
      <c r="E12" s="26">
        <v>0</v>
      </c>
      <c r="F12" s="62"/>
      <c r="G12" s="63"/>
    </row>
    <row r="13" ht="17.75" customHeight="1" spans="1:7">
      <c r="A13" s="15">
        <v>8</v>
      </c>
      <c r="B13" s="23" t="s">
        <v>38</v>
      </c>
      <c r="C13" s="28">
        <v>220000</v>
      </c>
      <c r="D13" s="64"/>
      <c r="E13" s="64"/>
      <c r="F13" s="62"/>
      <c r="G13" s="63"/>
    </row>
    <row r="14" ht="17" customHeight="1" spans="1:7">
      <c r="A14" s="15"/>
      <c r="B14" s="23"/>
      <c r="C14" s="28"/>
      <c r="D14" s="64"/>
      <c r="E14" s="64"/>
      <c r="F14" s="62"/>
      <c r="G14" s="63"/>
    </row>
    <row r="15" ht="17.75" customHeight="1" spans="1:7">
      <c r="A15" s="15"/>
      <c r="B15" s="23"/>
      <c r="C15" s="28"/>
      <c r="D15" s="64"/>
      <c r="E15" s="64"/>
      <c r="F15" s="62"/>
      <c r="G15" s="63"/>
    </row>
    <row r="16" ht="17.75" customHeight="1" spans="1:7">
      <c r="A16" s="15"/>
      <c r="B16" s="23"/>
      <c r="C16" s="28"/>
      <c r="D16" s="64"/>
      <c r="E16" s="64"/>
      <c r="F16" s="62"/>
      <c r="G16" s="63"/>
    </row>
    <row r="17" ht="17" customHeight="1" spans="1:7">
      <c r="A17" s="15"/>
      <c r="B17" s="23"/>
      <c r="C17" s="28"/>
      <c r="D17" s="64"/>
      <c r="E17" s="64"/>
      <c r="F17" s="62"/>
      <c r="G17" s="63"/>
    </row>
    <row r="18" ht="17.75" customHeight="1" spans="1:7">
      <c r="A18" s="15"/>
      <c r="B18" s="23"/>
      <c r="C18" s="28"/>
      <c r="D18" s="64"/>
      <c r="E18" s="64"/>
      <c r="F18" s="62"/>
      <c r="G18" s="63"/>
    </row>
    <row r="19" ht="17.75" customHeight="1" spans="1:7">
      <c r="A19" s="15"/>
      <c r="B19" s="23"/>
      <c r="C19" s="28"/>
      <c r="D19" s="64"/>
      <c r="E19" s="64"/>
      <c r="F19" s="62"/>
      <c r="G19" s="63"/>
    </row>
    <row r="20" ht="17" customHeight="1" spans="1:7">
      <c r="A20" s="15"/>
      <c r="B20" s="23"/>
      <c r="C20" s="28"/>
      <c r="D20" s="64"/>
      <c r="E20" s="64"/>
      <c r="F20" s="62"/>
      <c r="G20" s="63"/>
    </row>
    <row r="21" ht="17.75" customHeight="1" spans="1:7">
      <c r="A21" s="15"/>
      <c r="B21" s="23"/>
      <c r="C21" s="28"/>
      <c r="D21" s="64"/>
      <c r="E21" s="64"/>
      <c r="F21" s="62"/>
      <c r="G21" s="63"/>
    </row>
    <row r="22" ht="17" customHeight="1" spans="1:7">
      <c r="A22" s="15"/>
      <c r="B22" s="23"/>
      <c r="C22" s="28"/>
      <c r="D22" s="64"/>
      <c r="E22" s="64"/>
      <c r="F22" s="62"/>
      <c r="G22" s="63"/>
    </row>
    <row r="23" ht="17.75" customHeight="1" spans="1:7">
      <c r="A23" s="15"/>
      <c r="B23" s="23"/>
      <c r="C23" s="28"/>
      <c r="D23" s="64"/>
      <c r="E23" s="64"/>
      <c r="F23" s="62"/>
      <c r="G23" s="63"/>
    </row>
    <row r="24" ht="17.75" customHeight="1" spans="1:7">
      <c r="A24" s="15"/>
      <c r="B24" s="23"/>
      <c r="C24" s="28"/>
      <c r="D24" s="64"/>
      <c r="E24" s="64"/>
      <c r="F24" s="62"/>
      <c r="G24" s="63"/>
    </row>
    <row r="25" ht="17" customHeight="1" spans="1:7">
      <c r="A25" s="15"/>
      <c r="B25" s="23"/>
      <c r="C25" s="28"/>
      <c r="D25" s="64"/>
      <c r="E25" s="64"/>
      <c r="F25" s="62"/>
      <c r="G25" s="63"/>
    </row>
    <row r="26" ht="17.75" customHeight="1" spans="1:7">
      <c r="A26" s="15"/>
      <c r="B26" s="23"/>
      <c r="C26" s="28"/>
      <c r="D26" s="64"/>
      <c r="E26" s="64"/>
      <c r="F26" s="62"/>
      <c r="G26" s="63"/>
    </row>
    <row r="27" ht="17.75" customHeight="1" spans="1:7">
      <c r="A27" s="15"/>
      <c r="B27" s="23"/>
      <c r="C27" s="28"/>
      <c r="D27" s="64"/>
      <c r="E27" s="64"/>
      <c r="F27" s="62"/>
      <c r="G27" s="63"/>
    </row>
    <row r="28" ht="17" customHeight="1" spans="1:7">
      <c r="A28" s="15"/>
      <c r="B28" s="23"/>
      <c r="C28" s="28"/>
      <c r="D28" s="64"/>
      <c r="E28" s="64"/>
      <c r="F28" s="62"/>
      <c r="G28" s="63"/>
    </row>
    <row r="29" ht="17.75" customHeight="1" spans="1:7">
      <c r="A29" s="15"/>
      <c r="B29" s="23"/>
      <c r="C29" s="28"/>
      <c r="D29" s="64"/>
      <c r="E29" s="64"/>
      <c r="F29" s="62"/>
      <c r="G29" s="63"/>
    </row>
    <row r="30" ht="17" customHeight="1" spans="1:7">
      <c r="A30" s="15"/>
      <c r="B30" s="23"/>
      <c r="C30" s="28"/>
      <c r="D30" s="64"/>
      <c r="E30" s="64"/>
      <c r="F30" s="62"/>
      <c r="G30" s="63"/>
    </row>
    <row r="31" ht="17.75" customHeight="1" spans="1:7">
      <c r="A31" s="15"/>
      <c r="B31" s="23"/>
      <c r="C31" s="28"/>
      <c r="D31" s="64"/>
      <c r="E31" s="64"/>
      <c r="F31" s="62"/>
      <c r="G31" s="63"/>
    </row>
    <row r="32" ht="17.75" customHeight="1" spans="1:7">
      <c r="A32" s="15"/>
      <c r="B32" s="23"/>
      <c r="C32" s="28"/>
      <c r="D32" s="64"/>
      <c r="E32" s="64"/>
      <c r="F32" s="62"/>
      <c r="G32" s="63"/>
    </row>
    <row r="33" ht="17" customHeight="1" spans="1:7">
      <c r="A33" s="15"/>
      <c r="B33" s="23"/>
      <c r="C33" s="28"/>
      <c r="D33" s="64"/>
      <c r="E33" s="64"/>
      <c r="F33" s="62"/>
      <c r="G33" s="63"/>
    </row>
    <row r="34" ht="17.75" customHeight="1" spans="1:7">
      <c r="A34" s="15"/>
      <c r="B34" s="23"/>
      <c r="C34" s="28"/>
      <c r="D34" s="64"/>
      <c r="E34" s="64"/>
      <c r="F34" s="62"/>
      <c r="G34" s="63"/>
    </row>
    <row r="35" ht="17.75" customHeight="1" spans="1:7">
      <c r="A35" s="15"/>
      <c r="B35" s="23"/>
      <c r="C35" s="28"/>
      <c r="D35" s="64"/>
      <c r="E35" s="64"/>
      <c r="F35" s="62"/>
      <c r="G35" s="63"/>
    </row>
    <row r="36" ht="17" customHeight="1" spans="1:7">
      <c r="A36" s="15"/>
      <c r="B36" s="23"/>
      <c r="C36" s="28"/>
      <c r="D36" s="64"/>
      <c r="E36" s="64"/>
      <c r="F36" s="62"/>
      <c r="G36" s="63"/>
    </row>
    <row r="37" ht="17.75" customHeight="1" spans="1:7">
      <c r="A37" s="15"/>
      <c r="B37" s="23"/>
      <c r="C37" s="28"/>
      <c r="D37" s="64"/>
      <c r="E37" s="64"/>
      <c r="F37" s="62"/>
      <c r="G37" s="63"/>
    </row>
    <row r="38" ht="17" customHeight="1" spans="1:7">
      <c r="A38" s="15"/>
      <c r="B38" s="23"/>
      <c r="C38" s="28"/>
      <c r="D38" s="64"/>
      <c r="E38" s="64"/>
      <c r="F38" s="62"/>
      <c r="G38" s="63"/>
    </row>
    <row r="39" ht="17.75" customHeight="1" spans="1:7">
      <c r="A39" s="15"/>
      <c r="B39" s="23"/>
      <c r="C39" s="28"/>
      <c r="D39" s="64"/>
      <c r="E39" s="64"/>
      <c r="F39" s="62"/>
      <c r="G39" s="63"/>
    </row>
    <row r="40" ht="17.75" customHeight="1" spans="1:7">
      <c r="A40" s="15"/>
      <c r="B40" s="23"/>
      <c r="C40" s="28"/>
      <c r="D40" s="64"/>
      <c r="E40" s="64"/>
      <c r="F40" s="62"/>
      <c r="G40" s="63"/>
    </row>
    <row r="41" ht="17" customHeight="1" spans="1:7">
      <c r="A41" s="65" t="s">
        <v>39</v>
      </c>
      <c r="B41" s="66"/>
      <c r="C41" s="67">
        <f>SUM(C6:C40)</f>
        <v>2435245.1842995</v>
      </c>
      <c r="D41" s="68"/>
      <c r="E41" s="68"/>
      <c r="F41" s="69"/>
      <c r="G41" s="70"/>
    </row>
    <row r="42" ht="17.75" customHeight="1" spans="1:7">
      <c r="A42" s="71" t="s">
        <v>40</v>
      </c>
      <c r="B42" s="71"/>
      <c r="C42" s="72"/>
      <c r="D42" s="71"/>
      <c r="E42" s="71"/>
      <c r="F42" s="73"/>
      <c r="G42" s="73"/>
    </row>
    <row r="43" ht="17" customHeight="1" spans="1:7">
      <c r="A43" s="74" t="s">
        <v>41</v>
      </c>
      <c r="B43" s="74"/>
      <c r="C43" s="75"/>
      <c r="D43" s="74"/>
      <c r="E43" s="74"/>
      <c r="F43" s="74"/>
      <c r="G43" s="74"/>
    </row>
  </sheetData>
  <mergeCells count="47">
    <mergeCell ref="A1:G1"/>
    <mergeCell ref="A3:E3"/>
    <mergeCell ref="F3:G3"/>
    <mergeCell ref="D4:G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A41:B41"/>
    <mergeCell ref="E41:F41"/>
    <mergeCell ref="A42:E42"/>
    <mergeCell ref="A43:G43"/>
    <mergeCell ref="A4:A5"/>
    <mergeCell ref="B4:B5"/>
    <mergeCell ref="C4:C5"/>
  </mergeCells>
  <pageMargins left="0.78740157480315" right="0.47244094488189" top="0.78740157480315" bottom="0.590551181102362" header="0" footer="0"/>
  <pageSetup paperSize="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1"/>
  <sheetViews>
    <sheetView workbookViewId="0">
      <selection activeCell="A4" sqref="A4:A5"/>
    </sheetView>
  </sheetViews>
  <sheetFormatPr defaultColWidth="9" defaultRowHeight="12.75"/>
  <cols>
    <col min="1" max="1" width="5.00952380952381" customWidth="1"/>
    <col min="2" max="2" width="12.2" customWidth="1"/>
    <col min="3" max="3" width="12.8571428571429" customWidth="1"/>
    <col min="4" max="4" width="24.7142857142857" customWidth="1"/>
    <col min="5" max="5" width="5.00952380952381" customWidth="1"/>
    <col min="6" max="6" width="1.02857142857143" customWidth="1"/>
    <col min="7" max="7" width="7.05714285714286" customWidth="1"/>
    <col min="8" max="9" width="17" style="2" customWidth="1"/>
  </cols>
  <sheetData>
    <row r="1" ht="28.85" customHeight="1" spans="1:9">
      <c r="A1" s="3" t="s">
        <v>42</v>
      </c>
      <c r="B1" s="3"/>
      <c r="C1" s="3"/>
      <c r="D1" s="3"/>
      <c r="E1" s="3"/>
      <c r="F1" s="3"/>
      <c r="G1" s="3"/>
      <c r="H1" s="4"/>
      <c r="I1" s="4"/>
    </row>
    <row r="2" ht="11.85" customHeight="1"/>
    <row r="3" ht="23.7" customHeight="1" spans="1:9">
      <c r="A3" s="5" t="s">
        <v>43</v>
      </c>
      <c r="B3" s="5"/>
      <c r="C3" s="5"/>
      <c r="D3" s="5"/>
      <c r="E3" s="5"/>
      <c r="F3" s="5"/>
      <c r="G3" s="5"/>
      <c r="H3" s="6"/>
      <c r="I3" s="6"/>
    </row>
    <row r="4" ht="17" customHeight="1" spans="1:9">
      <c r="A4" s="7" t="s">
        <v>24</v>
      </c>
      <c r="B4" s="8" t="s">
        <v>44</v>
      </c>
      <c r="C4" s="8" t="s">
        <v>45</v>
      </c>
      <c r="D4" s="8" t="s">
        <v>46</v>
      </c>
      <c r="E4" s="8" t="s">
        <v>47</v>
      </c>
      <c r="F4" s="9"/>
      <c r="G4" s="8" t="s">
        <v>48</v>
      </c>
      <c r="H4" s="10" t="s">
        <v>49</v>
      </c>
      <c r="I4" s="10" t="s">
        <v>50</v>
      </c>
    </row>
    <row r="5" ht="17.75" customHeight="1" spans="1:9">
      <c r="A5" s="11"/>
      <c r="B5" s="12"/>
      <c r="C5" s="12"/>
      <c r="D5" s="12"/>
      <c r="E5" s="13"/>
      <c r="F5" s="14"/>
      <c r="G5" s="12"/>
      <c r="H5" s="10"/>
      <c r="I5" s="10"/>
    </row>
    <row r="6" ht="22.5" spans="1:9">
      <c r="A6" s="15"/>
      <c r="B6" s="16" t="s">
        <v>51</v>
      </c>
      <c r="C6" s="16" t="s">
        <v>52</v>
      </c>
      <c r="D6" s="16"/>
      <c r="E6" s="17"/>
      <c r="F6" s="18"/>
      <c r="G6" s="19"/>
      <c r="H6" s="27"/>
      <c r="I6" s="20"/>
    </row>
    <row r="7" ht="60" spans="1:9">
      <c r="A7" s="21">
        <v>1</v>
      </c>
      <c r="B7" s="22">
        <v>50102001026</v>
      </c>
      <c r="C7" s="23" t="s">
        <v>53</v>
      </c>
      <c r="D7" s="23" t="s">
        <v>54</v>
      </c>
      <c r="E7" s="24" t="s">
        <v>55</v>
      </c>
      <c r="F7" s="25"/>
      <c r="G7" s="26">
        <v>382</v>
      </c>
      <c r="H7" s="27">
        <v>57.132</v>
      </c>
      <c r="I7" s="28">
        <f t="shared" ref="I7:I70" si="0">G7*H7</f>
        <v>21824.424</v>
      </c>
    </row>
    <row r="8" ht="56.25" spans="1:9">
      <c r="A8" s="21">
        <v>2</v>
      </c>
      <c r="B8" s="22">
        <v>50102001027</v>
      </c>
      <c r="C8" s="23" t="s">
        <v>53</v>
      </c>
      <c r="D8" s="29" t="s">
        <v>56</v>
      </c>
      <c r="E8" s="24" t="s">
        <v>55</v>
      </c>
      <c r="F8" s="25"/>
      <c r="G8" s="26">
        <v>2</v>
      </c>
      <c r="H8" s="27">
        <v>102.62025</v>
      </c>
      <c r="I8" s="28">
        <f t="shared" si="0"/>
        <v>205.2405</v>
      </c>
    </row>
    <row r="9" ht="56.25" spans="1:9">
      <c r="A9" s="21">
        <v>3</v>
      </c>
      <c r="B9" s="22">
        <v>50102001036</v>
      </c>
      <c r="C9" s="23" t="s">
        <v>53</v>
      </c>
      <c r="D9" s="29" t="s">
        <v>57</v>
      </c>
      <c r="E9" s="24" t="s">
        <v>55</v>
      </c>
      <c r="F9" s="25"/>
      <c r="G9" s="26">
        <v>1</v>
      </c>
      <c r="H9" s="27">
        <v>57.132</v>
      </c>
      <c r="I9" s="28">
        <f t="shared" si="0"/>
        <v>57.132</v>
      </c>
    </row>
    <row r="10" ht="56.25" spans="1:9">
      <c r="A10" s="21">
        <v>4</v>
      </c>
      <c r="B10" s="22">
        <v>50102001037</v>
      </c>
      <c r="C10" s="23" t="s">
        <v>53</v>
      </c>
      <c r="D10" s="29" t="s">
        <v>58</v>
      </c>
      <c r="E10" s="24" t="s">
        <v>59</v>
      </c>
      <c r="F10" s="25"/>
      <c r="G10" s="26">
        <v>14</v>
      </c>
      <c r="H10" s="27">
        <v>57.132</v>
      </c>
      <c r="I10" s="28">
        <f t="shared" si="0"/>
        <v>799.848</v>
      </c>
    </row>
    <row r="11" ht="56.25" spans="1:9">
      <c r="A11" s="21">
        <v>5</v>
      </c>
      <c r="B11" s="22">
        <v>50102001028</v>
      </c>
      <c r="C11" s="23" t="s">
        <v>53</v>
      </c>
      <c r="D11" s="29" t="s">
        <v>60</v>
      </c>
      <c r="E11" s="24" t="s">
        <v>55</v>
      </c>
      <c r="F11" s="25"/>
      <c r="G11" s="26">
        <v>1</v>
      </c>
      <c r="H11" s="27">
        <v>57.132</v>
      </c>
      <c r="I11" s="28">
        <f t="shared" si="0"/>
        <v>57.132</v>
      </c>
    </row>
    <row r="12" ht="56.25" spans="1:9">
      <c r="A12" s="21">
        <v>6</v>
      </c>
      <c r="B12" s="22">
        <v>50102001008</v>
      </c>
      <c r="C12" s="23" t="s">
        <v>53</v>
      </c>
      <c r="D12" s="29" t="s">
        <v>61</v>
      </c>
      <c r="E12" s="24" t="s">
        <v>55</v>
      </c>
      <c r="F12" s="25"/>
      <c r="G12" s="26">
        <v>424</v>
      </c>
      <c r="H12" s="27">
        <v>57.132</v>
      </c>
      <c r="I12" s="28">
        <f t="shared" si="0"/>
        <v>24223.968</v>
      </c>
    </row>
    <row r="13" ht="72" spans="1:9">
      <c r="A13" s="21">
        <v>7</v>
      </c>
      <c r="B13" s="22">
        <v>50102001007</v>
      </c>
      <c r="C13" s="23" t="s">
        <v>53</v>
      </c>
      <c r="D13" s="23" t="s">
        <v>62</v>
      </c>
      <c r="E13" s="24" t="s">
        <v>55</v>
      </c>
      <c r="F13" s="25"/>
      <c r="G13" s="26">
        <v>2</v>
      </c>
      <c r="H13" s="27">
        <v>132.32475</v>
      </c>
      <c r="I13" s="28">
        <f t="shared" si="0"/>
        <v>264.6495</v>
      </c>
    </row>
    <row r="14" ht="72" spans="1:9">
      <c r="A14" s="21">
        <v>8</v>
      </c>
      <c r="B14" s="22">
        <v>50102001009</v>
      </c>
      <c r="C14" s="23" t="s">
        <v>53</v>
      </c>
      <c r="D14" s="23" t="s">
        <v>63</v>
      </c>
      <c r="E14" s="24" t="s">
        <v>55</v>
      </c>
      <c r="F14" s="25"/>
      <c r="G14" s="26">
        <v>2</v>
      </c>
      <c r="H14" s="27">
        <v>132.32475</v>
      </c>
      <c r="I14" s="28">
        <f t="shared" si="0"/>
        <v>264.6495</v>
      </c>
    </row>
    <row r="15" ht="56.25" spans="1:9">
      <c r="A15" s="21">
        <v>9</v>
      </c>
      <c r="B15" s="22">
        <v>50102001032</v>
      </c>
      <c r="C15" s="23" t="s">
        <v>53</v>
      </c>
      <c r="D15" s="29" t="s">
        <v>64</v>
      </c>
      <c r="E15" s="24" t="s">
        <v>55</v>
      </c>
      <c r="F15" s="25"/>
      <c r="G15" s="26">
        <v>2</v>
      </c>
      <c r="H15" s="27">
        <v>69.9246</v>
      </c>
      <c r="I15" s="28">
        <f t="shared" si="0"/>
        <v>139.8492</v>
      </c>
    </row>
    <row r="16" ht="56.25" spans="1:9">
      <c r="A16" s="21">
        <v>10</v>
      </c>
      <c r="B16" s="22">
        <v>50102001039</v>
      </c>
      <c r="C16" s="23" t="s">
        <v>53</v>
      </c>
      <c r="D16" s="29" t="s">
        <v>65</v>
      </c>
      <c r="E16" s="24" t="s">
        <v>55</v>
      </c>
      <c r="F16" s="25"/>
      <c r="G16" s="26">
        <v>2</v>
      </c>
      <c r="H16" s="27">
        <v>69.9246</v>
      </c>
      <c r="I16" s="28">
        <f t="shared" si="0"/>
        <v>139.8492</v>
      </c>
    </row>
    <row r="17" ht="56.25" spans="1:9">
      <c r="A17" s="21">
        <v>11</v>
      </c>
      <c r="B17" s="22">
        <v>50102001040</v>
      </c>
      <c r="C17" s="23" t="s">
        <v>53</v>
      </c>
      <c r="D17" s="29" t="s">
        <v>66</v>
      </c>
      <c r="E17" s="24" t="s">
        <v>55</v>
      </c>
      <c r="F17" s="25"/>
      <c r="G17" s="26">
        <v>3</v>
      </c>
      <c r="H17" s="27">
        <v>57.132</v>
      </c>
      <c r="I17" s="28">
        <f t="shared" si="0"/>
        <v>171.396</v>
      </c>
    </row>
    <row r="18" ht="56.25" spans="1:9">
      <c r="A18" s="21">
        <v>12</v>
      </c>
      <c r="B18" s="22">
        <v>50102001041</v>
      </c>
      <c r="C18" s="23" t="s">
        <v>53</v>
      </c>
      <c r="D18" s="29" t="s">
        <v>67</v>
      </c>
      <c r="E18" s="24" t="s">
        <v>55</v>
      </c>
      <c r="F18" s="25"/>
      <c r="G18" s="26">
        <v>2</v>
      </c>
      <c r="H18" s="27">
        <v>69.9246</v>
      </c>
      <c r="I18" s="28">
        <f t="shared" si="0"/>
        <v>139.8492</v>
      </c>
    </row>
    <row r="19" ht="60" spans="1:9">
      <c r="A19" s="21">
        <v>13</v>
      </c>
      <c r="B19" s="22">
        <v>50102001042</v>
      </c>
      <c r="C19" s="23" t="s">
        <v>53</v>
      </c>
      <c r="D19" s="23" t="s">
        <v>68</v>
      </c>
      <c r="E19" s="24" t="s">
        <v>55</v>
      </c>
      <c r="F19" s="25"/>
      <c r="G19" s="26">
        <v>4</v>
      </c>
      <c r="H19" s="27">
        <v>69.9246</v>
      </c>
      <c r="I19" s="28">
        <f t="shared" si="0"/>
        <v>279.6984</v>
      </c>
    </row>
    <row r="20" ht="56.25" spans="1:9">
      <c r="A20" s="21">
        <v>14</v>
      </c>
      <c r="B20" s="22">
        <v>50102001043</v>
      </c>
      <c r="C20" s="23" t="s">
        <v>53</v>
      </c>
      <c r="D20" s="29" t="s">
        <v>69</v>
      </c>
      <c r="E20" s="24" t="s">
        <v>55</v>
      </c>
      <c r="F20" s="25"/>
      <c r="G20" s="26">
        <v>6</v>
      </c>
      <c r="H20" s="27">
        <v>69.9246</v>
      </c>
      <c r="I20" s="28">
        <f t="shared" si="0"/>
        <v>419.5476</v>
      </c>
    </row>
    <row r="21" ht="56.25" spans="1:9">
      <c r="A21" s="21">
        <v>15</v>
      </c>
      <c r="B21" s="22">
        <v>50102001044</v>
      </c>
      <c r="C21" s="23" t="s">
        <v>53</v>
      </c>
      <c r="D21" s="29" t="s">
        <v>70</v>
      </c>
      <c r="E21" s="24" t="s">
        <v>55</v>
      </c>
      <c r="F21" s="25"/>
      <c r="G21" s="26">
        <v>5</v>
      </c>
      <c r="H21" s="27">
        <v>57.132</v>
      </c>
      <c r="I21" s="28">
        <f t="shared" si="0"/>
        <v>285.66</v>
      </c>
    </row>
    <row r="22" ht="60" spans="1:9">
      <c r="A22" s="21">
        <v>16</v>
      </c>
      <c r="B22" s="22">
        <v>50102001038</v>
      </c>
      <c r="C22" s="23" t="s">
        <v>53</v>
      </c>
      <c r="D22" s="23" t="s">
        <v>71</v>
      </c>
      <c r="E22" s="24" t="s">
        <v>55</v>
      </c>
      <c r="F22" s="25"/>
      <c r="G22" s="26">
        <v>95</v>
      </c>
      <c r="H22" s="27">
        <v>45.3537</v>
      </c>
      <c r="I22" s="28">
        <f t="shared" si="0"/>
        <v>4308.6015</v>
      </c>
    </row>
    <row r="23" ht="45" spans="1:9">
      <c r="A23" s="21">
        <v>17</v>
      </c>
      <c r="B23" s="22">
        <v>50102002052</v>
      </c>
      <c r="C23" s="23" t="s">
        <v>72</v>
      </c>
      <c r="D23" s="29" t="s">
        <v>73</v>
      </c>
      <c r="E23" s="24" t="s">
        <v>55</v>
      </c>
      <c r="F23" s="25"/>
      <c r="G23" s="26">
        <v>26</v>
      </c>
      <c r="H23" s="27">
        <v>20.5137</v>
      </c>
      <c r="I23" s="28">
        <f t="shared" si="0"/>
        <v>533.3562</v>
      </c>
    </row>
    <row r="24" ht="45" spans="1:9">
      <c r="A24" s="21">
        <v>18</v>
      </c>
      <c r="B24" s="22">
        <v>50102002054</v>
      </c>
      <c r="C24" s="23" t="s">
        <v>72</v>
      </c>
      <c r="D24" s="29" t="s">
        <v>74</v>
      </c>
      <c r="E24" s="24" t="s">
        <v>55</v>
      </c>
      <c r="F24" s="25"/>
      <c r="G24" s="26">
        <v>6</v>
      </c>
      <c r="H24" s="27">
        <v>20.5137</v>
      </c>
      <c r="I24" s="28">
        <f t="shared" si="0"/>
        <v>123.0822</v>
      </c>
    </row>
    <row r="25" ht="48" spans="1:9">
      <c r="A25" s="21">
        <v>19</v>
      </c>
      <c r="B25" s="22">
        <v>50102002062</v>
      </c>
      <c r="C25" s="23" t="s">
        <v>72</v>
      </c>
      <c r="D25" s="23" t="s">
        <v>75</v>
      </c>
      <c r="E25" s="24" t="s">
        <v>55</v>
      </c>
      <c r="F25" s="25"/>
      <c r="G25" s="26">
        <v>92</v>
      </c>
      <c r="H25" s="27">
        <v>21.66255</v>
      </c>
      <c r="I25" s="28">
        <f t="shared" si="0"/>
        <v>1992.9546</v>
      </c>
    </row>
    <row r="26" ht="48" spans="1:9">
      <c r="A26" s="21">
        <v>20</v>
      </c>
      <c r="B26" s="22">
        <v>50102002063</v>
      </c>
      <c r="C26" s="23" t="s">
        <v>72</v>
      </c>
      <c r="D26" s="23" t="s">
        <v>76</v>
      </c>
      <c r="E26" s="24" t="s">
        <v>55</v>
      </c>
      <c r="F26" s="25"/>
      <c r="G26" s="26">
        <v>79</v>
      </c>
      <c r="H26" s="27">
        <v>21.66255</v>
      </c>
      <c r="I26" s="28">
        <f t="shared" si="0"/>
        <v>1711.34145</v>
      </c>
    </row>
    <row r="27" ht="48" spans="1:9">
      <c r="A27" s="21">
        <v>21</v>
      </c>
      <c r="B27" s="22">
        <v>50102002064</v>
      </c>
      <c r="C27" s="23" t="s">
        <v>72</v>
      </c>
      <c r="D27" s="23" t="s">
        <v>77</v>
      </c>
      <c r="E27" s="24" t="s">
        <v>55</v>
      </c>
      <c r="F27" s="25"/>
      <c r="G27" s="26">
        <v>142</v>
      </c>
      <c r="H27" s="27">
        <v>8.901</v>
      </c>
      <c r="I27" s="28">
        <f t="shared" si="0"/>
        <v>1263.942</v>
      </c>
    </row>
    <row r="28" ht="45" spans="1:9">
      <c r="A28" s="21">
        <v>22</v>
      </c>
      <c r="B28" s="22">
        <v>50102002065</v>
      </c>
      <c r="C28" s="23" t="s">
        <v>72</v>
      </c>
      <c r="D28" s="29" t="s">
        <v>78</v>
      </c>
      <c r="E28" s="24" t="s">
        <v>55</v>
      </c>
      <c r="F28" s="25"/>
      <c r="G28" s="26">
        <v>36</v>
      </c>
      <c r="H28" s="27">
        <v>16.94295</v>
      </c>
      <c r="I28" s="28">
        <f t="shared" si="0"/>
        <v>609.9462</v>
      </c>
    </row>
    <row r="29" ht="48" spans="1:9">
      <c r="A29" s="21">
        <v>23</v>
      </c>
      <c r="B29" s="22">
        <v>50102002066</v>
      </c>
      <c r="C29" s="23" t="s">
        <v>72</v>
      </c>
      <c r="D29" s="23" t="s">
        <v>79</v>
      </c>
      <c r="E29" s="24" t="s">
        <v>55</v>
      </c>
      <c r="F29" s="25"/>
      <c r="G29" s="26">
        <v>18</v>
      </c>
      <c r="H29" s="27">
        <v>34.569</v>
      </c>
      <c r="I29" s="28">
        <f t="shared" si="0"/>
        <v>622.242</v>
      </c>
    </row>
    <row r="30" ht="48" spans="1:9">
      <c r="A30" s="21">
        <v>24</v>
      </c>
      <c r="B30" s="22">
        <v>50102002067</v>
      </c>
      <c r="C30" s="23" t="s">
        <v>72</v>
      </c>
      <c r="D30" s="23" t="s">
        <v>80</v>
      </c>
      <c r="E30" s="24" t="s">
        <v>55</v>
      </c>
      <c r="F30" s="25"/>
      <c r="G30" s="26">
        <v>43</v>
      </c>
      <c r="H30" s="27">
        <v>11.80935</v>
      </c>
      <c r="I30" s="28">
        <f t="shared" si="0"/>
        <v>507.80205</v>
      </c>
    </row>
    <row r="31" ht="48" spans="1:9">
      <c r="A31" s="21">
        <v>25</v>
      </c>
      <c r="B31" s="22">
        <v>50102002068</v>
      </c>
      <c r="C31" s="23" t="s">
        <v>72</v>
      </c>
      <c r="D31" s="23" t="s">
        <v>81</v>
      </c>
      <c r="E31" s="24" t="s">
        <v>55</v>
      </c>
      <c r="F31" s="25"/>
      <c r="G31" s="26">
        <v>12</v>
      </c>
      <c r="H31" s="27">
        <v>11.80935</v>
      </c>
      <c r="I31" s="28">
        <f t="shared" si="0"/>
        <v>141.7122</v>
      </c>
    </row>
    <row r="32" ht="60" spans="1:9">
      <c r="A32" s="21">
        <v>26</v>
      </c>
      <c r="B32" s="22">
        <v>50102002069</v>
      </c>
      <c r="C32" s="23" t="s">
        <v>72</v>
      </c>
      <c r="D32" s="23" t="s">
        <v>82</v>
      </c>
      <c r="E32" s="24" t="s">
        <v>55</v>
      </c>
      <c r="F32" s="25"/>
      <c r="G32" s="26">
        <v>58</v>
      </c>
      <c r="H32" s="27">
        <v>21.66255</v>
      </c>
      <c r="I32" s="28">
        <f t="shared" si="0"/>
        <v>1256.4279</v>
      </c>
    </row>
    <row r="33" ht="60" spans="1:9">
      <c r="A33" s="21">
        <v>27</v>
      </c>
      <c r="B33" s="22">
        <v>50102002070</v>
      </c>
      <c r="C33" s="23" t="s">
        <v>72</v>
      </c>
      <c r="D33" s="23" t="s">
        <v>83</v>
      </c>
      <c r="E33" s="24" t="s">
        <v>55</v>
      </c>
      <c r="F33" s="25"/>
      <c r="G33" s="26">
        <v>10</v>
      </c>
      <c r="H33" s="27">
        <v>15.92865</v>
      </c>
      <c r="I33" s="28">
        <f t="shared" si="0"/>
        <v>159.2865</v>
      </c>
    </row>
    <row r="34" ht="67.5" spans="1:9">
      <c r="A34" s="21">
        <v>28</v>
      </c>
      <c r="B34" s="22">
        <v>50102002071</v>
      </c>
      <c r="C34" s="23" t="s">
        <v>72</v>
      </c>
      <c r="D34" s="29" t="s">
        <v>84</v>
      </c>
      <c r="E34" s="24" t="s">
        <v>55</v>
      </c>
      <c r="F34" s="25"/>
      <c r="G34" s="26">
        <v>1</v>
      </c>
      <c r="H34" s="27">
        <v>20.5137</v>
      </c>
      <c r="I34" s="28">
        <f t="shared" si="0"/>
        <v>20.5137</v>
      </c>
    </row>
    <row r="35" ht="72" spans="1:9">
      <c r="A35" s="21">
        <v>29</v>
      </c>
      <c r="B35" s="22">
        <v>50102002016</v>
      </c>
      <c r="C35" s="23" t="s">
        <v>72</v>
      </c>
      <c r="D35" s="23" t="s">
        <v>85</v>
      </c>
      <c r="E35" s="24" t="s">
        <v>55</v>
      </c>
      <c r="F35" s="25"/>
      <c r="G35" s="26">
        <v>3</v>
      </c>
      <c r="H35" s="27">
        <v>20.5137</v>
      </c>
      <c r="I35" s="28">
        <f t="shared" si="0"/>
        <v>61.5411</v>
      </c>
    </row>
    <row r="36" ht="60" spans="1:9">
      <c r="A36" s="21">
        <v>30</v>
      </c>
      <c r="B36" s="22">
        <v>50102002057</v>
      </c>
      <c r="C36" s="23" t="s">
        <v>72</v>
      </c>
      <c r="D36" s="23" t="s">
        <v>86</v>
      </c>
      <c r="E36" s="24" t="s">
        <v>55</v>
      </c>
      <c r="F36" s="25"/>
      <c r="G36" s="26">
        <v>5</v>
      </c>
      <c r="H36" s="27">
        <v>20.5137</v>
      </c>
      <c r="I36" s="28">
        <f t="shared" si="0"/>
        <v>102.5685</v>
      </c>
    </row>
    <row r="37" ht="60" spans="1:9">
      <c r="A37" s="21">
        <v>31</v>
      </c>
      <c r="B37" s="22">
        <v>50102002020</v>
      </c>
      <c r="C37" s="23" t="s">
        <v>72</v>
      </c>
      <c r="D37" s="23" t="s">
        <v>87</v>
      </c>
      <c r="E37" s="24" t="s">
        <v>55</v>
      </c>
      <c r="F37" s="25"/>
      <c r="G37" s="26">
        <v>2</v>
      </c>
      <c r="H37" s="27">
        <v>20.52405</v>
      </c>
      <c r="I37" s="28">
        <f t="shared" si="0"/>
        <v>41.0481</v>
      </c>
    </row>
    <row r="38" ht="60" spans="1:9">
      <c r="A38" s="21">
        <v>32</v>
      </c>
      <c r="B38" s="22">
        <v>50102002058</v>
      </c>
      <c r="C38" s="23" t="s">
        <v>72</v>
      </c>
      <c r="D38" s="23" t="s">
        <v>88</v>
      </c>
      <c r="E38" s="24" t="s">
        <v>55</v>
      </c>
      <c r="F38" s="25"/>
      <c r="G38" s="26">
        <v>5</v>
      </c>
      <c r="H38" s="27">
        <v>20.5137</v>
      </c>
      <c r="I38" s="28">
        <f t="shared" si="0"/>
        <v>102.5685</v>
      </c>
    </row>
    <row r="39" ht="56.25" spans="1:9">
      <c r="A39" s="21">
        <v>33</v>
      </c>
      <c r="B39" s="22">
        <v>50102002017</v>
      </c>
      <c r="C39" s="23" t="s">
        <v>72</v>
      </c>
      <c r="D39" s="29" t="s">
        <v>89</v>
      </c>
      <c r="E39" s="24" t="s">
        <v>55</v>
      </c>
      <c r="F39" s="25"/>
      <c r="G39" s="26">
        <v>1</v>
      </c>
      <c r="H39" s="27">
        <v>15.92865</v>
      </c>
      <c r="I39" s="28">
        <f t="shared" si="0"/>
        <v>15.92865</v>
      </c>
    </row>
    <row r="40" ht="72" spans="1:9">
      <c r="A40" s="21">
        <v>34</v>
      </c>
      <c r="B40" s="22">
        <v>50102002019</v>
      </c>
      <c r="C40" s="23" t="s">
        <v>72</v>
      </c>
      <c r="D40" s="23" t="s">
        <v>90</v>
      </c>
      <c r="E40" s="24" t="s">
        <v>55</v>
      </c>
      <c r="F40" s="25"/>
      <c r="G40" s="26">
        <v>135</v>
      </c>
      <c r="H40" s="27">
        <v>20.5137</v>
      </c>
      <c r="I40" s="28">
        <f t="shared" si="0"/>
        <v>2769.3495</v>
      </c>
    </row>
    <row r="41" ht="48" spans="1:9">
      <c r="A41" s="21">
        <v>35</v>
      </c>
      <c r="B41" s="22">
        <v>50102002004</v>
      </c>
      <c r="C41" s="23" t="s">
        <v>72</v>
      </c>
      <c r="D41" s="23" t="s">
        <v>91</v>
      </c>
      <c r="E41" s="24" t="s">
        <v>55</v>
      </c>
      <c r="F41" s="25"/>
      <c r="G41" s="26">
        <v>843</v>
      </c>
      <c r="H41" s="27">
        <v>15.92865</v>
      </c>
      <c r="I41" s="28">
        <f t="shared" si="0"/>
        <v>13427.85195</v>
      </c>
    </row>
    <row r="42" ht="45" spans="1:9">
      <c r="A42" s="21">
        <v>36</v>
      </c>
      <c r="B42" s="22">
        <v>50102002059</v>
      </c>
      <c r="C42" s="23" t="s">
        <v>72</v>
      </c>
      <c r="D42" s="29" t="s">
        <v>92</v>
      </c>
      <c r="E42" s="24" t="s">
        <v>55</v>
      </c>
      <c r="F42" s="25"/>
      <c r="G42" s="26">
        <v>22</v>
      </c>
      <c r="H42" s="27">
        <v>11.80935</v>
      </c>
      <c r="I42" s="28">
        <f t="shared" si="0"/>
        <v>259.8057</v>
      </c>
    </row>
    <row r="43" ht="60" spans="1:9">
      <c r="A43" s="21">
        <v>37</v>
      </c>
      <c r="B43" s="22">
        <v>50102002060</v>
      </c>
      <c r="C43" s="23" t="s">
        <v>72</v>
      </c>
      <c r="D43" s="23" t="s">
        <v>93</v>
      </c>
      <c r="E43" s="24" t="s">
        <v>55</v>
      </c>
      <c r="F43" s="25"/>
      <c r="G43" s="26">
        <v>4</v>
      </c>
      <c r="H43" s="27">
        <v>20.52405</v>
      </c>
      <c r="I43" s="28">
        <f t="shared" si="0"/>
        <v>82.0962</v>
      </c>
    </row>
    <row r="44" ht="48" spans="1:9">
      <c r="A44" s="21">
        <v>38</v>
      </c>
      <c r="B44" s="22">
        <v>50102002061</v>
      </c>
      <c r="C44" s="23" t="s">
        <v>72</v>
      </c>
      <c r="D44" s="23" t="s">
        <v>94</v>
      </c>
      <c r="E44" s="24" t="s">
        <v>55</v>
      </c>
      <c r="F44" s="25"/>
      <c r="G44" s="26">
        <v>7</v>
      </c>
      <c r="H44" s="27">
        <v>21.66255</v>
      </c>
      <c r="I44" s="28">
        <f t="shared" si="0"/>
        <v>151.63785</v>
      </c>
    </row>
    <row r="45" ht="48" spans="1:9">
      <c r="A45" s="21">
        <v>39</v>
      </c>
      <c r="B45" s="22">
        <v>50102002010</v>
      </c>
      <c r="C45" s="23" t="s">
        <v>72</v>
      </c>
      <c r="D45" s="23" t="s">
        <v>95</v>
      </c>
      <c r="E45" s="24" t="s">
        <v>55</v>
      </c>
      <c r="F45" s="25"/>
      <c r="G45" s="26">
        <v>14</v>
      </c>
      <c r="H45" s="27">
        <v>21.66255</v>
      </c>
      <c r="I45" s="28">
        <f t="shared" si="0"/>
        <v>303.2757</v>
      </c>
    </row>
    <row r="46" ht="56.25" spans="1:9">
      <c r="A46" s="21">
        <v>40</v>
      </c>
      <c r="B46" s="22">
        <v>50102008001</v>
      </c>
      <c r="C46" s="23" t="s">
        <v>96</v>
      </c>
      <c r="D46" s="29" t="s">
        <v>97</v>
      </c>
      <c r="E46" s="24" t="s">
        <v>98</v>
      </c>
      <c r="F46" s="25"/>
      <c r="G46" s="26">
        <v>125</v>
      </c>
      <c r="H46" s="27">
        <v>3.77775</v>
      </c>
      <c r="I46" s="28">
        <f t="shared" si="0"/>
        <v>472.21875</v>
      </c>
    </row>
    <row r="47" ht="45" spans="1:9">
      <c r="A47" s="21">
        <v>41</v>
      </c>
      <c r="B47" s="22">
        <v>50102008032</v>
      </c>
      <c r="C47" s="23" t="s">
        <v>96</v>
      </c>
      <c r="D47" s="29" t="s">
        <v>99</v>
      </c>
      <c r="E47" s="24" t="s">
        <v>98</v>
      </c>
      <c r="F47" s="25"/>
      <c r="G47" s="26">
        <v>35.5</v>
      </c>
      <c r="H47" s="27">
        <v>3.77775</v>
      </c>
      <c r="I47" s="28">
        <f t="shared" si="0"/>
        <v>134.110125</v>
      </c>
    </row>
    <row r="48" ht="60" spans="1:9">
      <c r="A48" s="21">
        <v>42</v>
      </c>
      <c r="B48" s="22">
        <v>50102008033</v>
      </c>
      <c r="C48" s="23" t="s">
        <v>96</v>
      </c>
      <c r="D48" s="23" t="s">
        <v>100</v>
      </c>
      <c r="E48" s="24" t="s">
        <v>98</v>
      </c>
      <c r="F48" s="25"/>
      <c r="G48" s="26">
        <v>2285.58</v>
      </c>
      <c r="H48" s="27">
        <v>3.77775</v>
      </c>
      <c r="I48" s="28">
        <f t="shared" si="0"/>
        <v>8634.349845</v>
      </c>
    </row>
    <row r="49" ht="48" spans="1:9">
      <c r="A49" s="21">
        <v>43</v>
      </c>
      <c r="B49" s="22">
        <v>50102008053</v>
      </c>
      <c r="C49" s="23" t="s">
        <v>96</v>
      </c>
      <c r="D49" s="23" t="s">
        <v>101</v>
      </c>
      <c r="E49" s="24" t="s">
        <v>98</v>
      </c>
      <c r="F49" s="25"/>
      <c r="G49" s="26">
        <v>3494.5</v>
      </c>
      <c r="H49" s="27">
        <v>3.77775</v>
      </c>
      <c r="I49" s="28">
        <f t="shared" si="0"/>
        <v>13201.347375</v>
      </c>
    </row>
    <row r="50" ht="60" spans="1:9">
      <c r="A50" s="21">
        <v>44</v>
      </c>
      <c r="B50" s="22">
        <v>50102008054</v>
      </c>
      <c r="C50" s="23" t="s">
        <v>96</v>
      </c>
      <c r="D50" s="23" t="s">
        <v>102</v>
      </c>
      <c r="E50" s="24" t="s">
        <v>98</v>
      </c>
      <c r="F50" s="25"/>
      <c r="G50" s="26">
        <v>2314.65</v>
      </c>
      <c r="H50" s="27">
        <v>3.77775</v>
      </c>
      <c r="I50" s="28">
        <f t="shared" si="0"/>
        <v>8744.1690375</v>
      </c>
    </row>
    <row r="51" ht="48" spans="1:9">
      <c r="A51" s="21">
        <v>45</v>
      </c>
      <c r="B51" s="22">
        <v>50102008055</v>
      </c>
      <c r="C51" s="23" t="s">
        <v>96</v>
      </c>
      <c r="D51" s="23" t="s">
        <v>103</v>
      </c>
      <c r="E51" s="24" t="s">
        <v>98</v>
      </c>
      <c r="F51" s="25"/>
      <c r="G51" s="26">
        <v>6006</v>
      </c>
      <c r="H51" s="27">
        <v>3.77775</v>
      </c>
      <c r="I51" s="28">
        <f t="shared" si="0"/>
        <v>22689.1665</v>
      </c>
    </row>
    <row r="52" ht="45" spans="1:9">
      <c r="A52" s="21">
        <v>46</v>
      </c>
      <c r="B52" s="22">
        <v>50102008056</v>
      </c>
      <c r="C52" s="23" t="s">
        <v>96</v>
      </c>
      <c r="D52" s="29" t="s">
        <v>104</v>
      </c>
      <c r="E52" s="24" t="s">
        <v>98</v>
      </c>
      <c r="F52" s="25"/>
      <c r="G52" s="26">
        <v>517</v>
      </c>
      <c r="H52" s="27">
        <v>3.77775</v>
      </c>
      <c r="I52" s="28">
        <f t="shared" si="0"/>
        <v>1953.09675</v>
      </c>
    </row>
    <row r="53" ht="48" spans="1:9">
      <c r="A53" s="21">
        <v>47</v>
      </c>
      <c r="B53" s="22">
        <v>50102008057</v>
      </c>
      <c r="C53" s="23" t="s">
        <v>96</v>
      </c>
      <c r="D53" s="23" t="s">
        <v>105</v>
      </c>
      <c r="E53" s="24" t="s">
        <v>98</v>
      </c>
      <c r="F53" s="25"/>
      <c r="G53" s="26">
        <v>739.05</v>
      </c>
      <c r="H53" s="27">
        <v>3.77775</v>
      </c>
      <c r="I53" s="28">
        <f t="shared" si="0"/>
        <v>2791.9461375</v>
      </c>
    </row>
    <row r="54" ht="48" spans="1:9">
      <c r="A54" s="21">
        <v>48</v>
      </c>
      <c r="B54" s="22">
        <v>50102008058</v>
      </c>
      <c r="C54" s="23" t="s">
        <v>96</v>
      </c>
      <c r="D54" s="23" t="s">
        <v>106</v>
      </c>
      <c r="E54" s="24" t="s">
        <v>98</v>
      </c>
      <c r="F54" s="25"/>
      <c r="G54" s="26">
        <v>6185</v>
      </c>
      <c r="H54" s="27">
        <v>3.77775</v>
      </c>
      <c r="I54" s="28">
        <f t="shared" si="0"/>
        <v>23365.38375</v>
      </c>
    </row>
    <row r="55" ht="48" spans="1:9">
      <c r="A55" s="21">
        <v>49</v>
      </c>
      <c r="B55" s="22">
        <v>50102008059</v>
      </c>
      <c r="C55" s="23" t="s">
        <v>96</v>
      </c>
      <c r="D55" s="23" t="s">
        <v>107</v>
      </c>
      <c r="E55" s="24" t="s">
        <v>98</v>
      </c>
      <c r="F55" s="25"/>
      <c r="G55" s="26">
        <v>648</v>
      </c>
      <c r="H55" s="27">
        <v>3.77775</v>
      </c>
      <c r="I55" s="28">
        <f t="shared" si="0"/>
        <v>2447.982</v>
      </c>
    </row>
    <row r="56" ht="48" spans="1:9">
      <c r="A56" s="21">
        <v>50</v>
      </c>
      <c r="B56" s="22">
        <v>50102008060</v>
      </c>
      <c r="C56" s="23" t="s">
        <v>96</v>
      </c>
      <c r="D56" s="23" t="s">
        <v>108</v>
      </c>
      <c r="E56" s="24" t="s">
        <v>98</v>
      </c>
      <c r="F56" s="25"/>
      <c r="G56" s="26">
        <v>895.3</v>
      </c>
      <c r="H56" s="27">
        <v>3.77775</v>
      </c>
      <c r="I56" s="28">
        <f t="shared" si="0"/>
        <v>3382.219575</v>
      </c>
    </row>
    <row r="57" ht="45" spans="1:9">
      <c r="A57" s="21">
        <v>51</v>
      </c>
      <c r="B57" s="22">
        <v>50102008063</v>
      </c>
      <c r="C57" s="23" t="s">
        <v>96</v>
      </c>
      <c r="D57" s="29" t="s">
        <v>109</v>
      </c>
      <c r="E57" s="24" t="s">
        <v>98</v>
      </c>
      <c r="F57" s="25"/>
      <c r="G57" s="26">
        <v>335.5</v>
      </c>
      <c r="H57" s="27">
        <v>3.77775</v>
      </c>
      <c r="I57" s="28">
        <f t="shared" si="0"/>
        <v>1267.435125</v>
      </c>
    </row>
    <row r="58" ht="36" spans="1:9">
      <c r="A58" s="21">
        <v>52</v>
      </c>
      <c r="B58" s="22">
        <v>50102008061</v>
      </c>
      <c r="C58" s="23" t="s">
        <v>96</v>
      </c>
      <c r="D58" s="23" t="s">
        <v>110</v>
      </c>
      <c r="E58" s="24" t="s">
        <v>98</v>
      </c>
      <c r="F58" s="25"/>
      <c r="G58" s="26">
        <v>53.3</v>
      </c>
      <c r="H58" s="27">
        <v>3.77775</v>
      </c>
      <c r="I58" s="28">
        <f t="shared" si="0"/>
        <v>201.354075</v>
      </c>
    </row>
    <row r="59" ht="56.25" spans="1:9">
      <c r="A59" s="21">
        <v>53</v>
      </c>
      <c r="B59" s="22">
        <v>50102008062</v>
      </c>
      <c r="C59" s="23" t="s">
        <v>96</v>
      </c>
      <c r="D59" s="29" t="s">
        <v>111</v>
      </c>
      <c r="E59" s="24" t="s">
        <v>98</v>
      </c>
      <c r="F59" s="25"/>
      <c r="G59" s="26">
        <v>3836</v>
      </c>
      <c r="H59" s="27">
        <v>3.77775</v>
      </c>
      <c r="I59" s="28">
        <f t="shared" si="0"/>
        <v>14491.449</v>
      </c>
    </row>
    <row r="60" ht="56.25" spans="1:9">
      <c r="A60" s="21">
        <v>54</v>
      </c>
      <c r="B60" s="22">
        <v>50102008064</v>
      </c>
      <c r="C60" s="23" t="s">
        <v>96</v>
      </c>
      <c r="D60" s="29" t="s">
        <v>112</v>
      </c>
      <c r="E60" s="24" t="s">
        <v>98</v>
      </c>
      <c r="F60" s="25"/>
      <c r="G60" s="26">
        <v>2.5</v>
      </c>
      <c r="H60" s="27">
        <v>3.77775</v>
      </c>
      <c r="I60" s="28">
        <f t="shared" si="0"/>
        <v>9.444375</v>
      </c>
    </row>
    <row r="61" ht="56.25" spans="1:9">
      <c r="A61" s="21">
        <v>55</v>
      </c>
      <c r="B61" s="22">
        <v>50102008065</v>
      </c>
      <c r="C61" s="23" t="s">
        <v>96</v>
      </c>
      <c r="D61" s="29" t="s">
        <v>113</v>
      </c>
      <c r="E61" s="24" t="s">
        <v>98</v>
      </c>
      <c r="F61" s="25"/>
      <c r="G61" s="26">
        <v>10</v>
      </c>
      <c r="H61" s="27">
        <v>3.77775</v>
      </c>
      <c r="I61" s="28">
        <f t="shared" si="0"/>
        <v>37.7775</v>
      </c>
    </row>
    <row r="62" ht="56.25" spans="1:9">
      <c r="A62" s="21">
        <v>56</v>
      </c>
      <c r="B62" s="22">
        <v>50102008066</v>
      </c>
      <c r="C62" s="23" t="s">
        <v>96</v>
      </c>
      <c r="D62" s="29" t="s">
        <v>114</v>
      </c>
      <c r="E62" s="24" t="s">
        <v>98</v>
      </c>
      <c r="F62" s="25"/>
      <c r="G62" s="26">
        <v>9.5</v>
      </c>
      <c r="H62" s="27">
        <v>3.77775</v>
      </c>
      <c r="I62" s="28">
        <f t="shared" si="0"/>
        <v>35.888625</v>
      </c>
    </row>
    <row r="63" ht="45" spans="1:9">
      <c r="A63" s="21">
        <v>57</v>
      </c>
      <c r="B63" s="22">
        <v>50102008011</v>
      </c>
      <c r="C63" s="23" t="s">
        <v>96</v>
      </c>
      <c r="D63" s="29" t="s">
        <v>115</v>
      </c>
      <c r="E63" s="24" t="s">
        <v>98</v>
      </c>
      <c r="F63" s="25"/>
      <c r="G63" s="26">
        <v>156</v>
      </c>
      <c r="H63" s="27">
        <v>3.77775</v>
      </c>
      <c r="I63" s="28">
        <f t="shared" si="0"/>
        <v>589.329</v>
      </c>
    </row>
    <row r="64" ht="36" spans="1:9">
      <c r="A64" s="21">
        <v>58</v>
      </c>
      <c r="B64" s="22">
        <v>50102007018</v>
      </c>
      <c r="C64" s="23" t="s">
        <v>116</v>
      </c>
      <c r="D64" s="23" t="s">
        <v>117</v>
      </c>
      <c r="E64" s="24" t="s">
        <v>98</v>
      </c>
      <c r="F64" s="25"/>
      <c r="G64" s="26">
        <v>5</v>
      </c>
      <c r="H64" s="27">
        <v>3.77775</v>
      </c>
      <c r="I64" s="28">
        <f t="shared" si="0"/>
        <v>18.88875</v>
      </c>
    </row>
    <row r="65" ht="60" spans="1:9">
      <c r="A65" s="21">
        <v>59</v>
      </c>
      <c r="B65" s="22">
        <v>50102008024</v>
      </c>
      <c r="C65" s="23" t="s">
        <v>96</v>
      </c>
      <c r="D65" s="23" t="s">
        <v>118</v>
      </c>
      <c r="E65" s="24" t="s">
        <v>98</v>
      </c>
      <c r="F65" s="25"/>
      <c r="G65" s="26">
        <v>4</v>
      </c>
      <c r="H65" s="27">
        <v>3.7881</v>
      </c>
      <c r="I65" s="28">
        <f t="shared" si="0"/>
        <v>15.1524</v>
      </c>
    </row>
    <row r="66" ht="56.25" spans="1:9">
      <c r="A66" s="21">
        <v>60</v>
      </c>
      <c r="B66" s="22">
        <v>50102008027</v>
      </c>
      <c r="C66" s="23" t="s">
        <v>96</v>
      </c>
      <c r="D66" s="29" t="s">
        <v>119</v>
      </c>
      <c r="E66" s="24" t="s">
        <v>98</v>
      </c>
      <c r="F66" s="25"/>
      <c r="G66" s="26">
        <v>18</v>
      </c>
      <c r="H66" s="27">
        <v>3.77775</v>
      </c>
      <c r="I66" s="28">
        <f t="shared" si="0"/>
        <v>67.9995</v>
      </c>
    </row>
    <row r="67" ht="56.25" spans="1:9">
      <c r="A67" s="21">
        <v>61</v>
      </c>
      <c r="B67" s="22">
        <v>50102008051</v>
      </c>
      <c r="C67" s="23" t="s">
        <v>96</v>
      </c>
      <c r="D67" s="29" t="s">
        <v>120</v>
      </c>
      <c r="E67" s="24" t="s">
        <v>98</v>
      </c>
      <c r="F67" s="25"/>
      <c r="G67" s="26">
        <v>10</v>
      </c>
      <c r="H67" s="27">
        <v>3.77775</v>
      </c>
      <c r="I67" s="28">
        <f t="shared" si="0"/>
        <v>37.7775</v>
      </c>
    </row>
    <row r="68" ht="33.75" spans="1:9">
      <c r="A68" s="21">
        <v>62</v>
      </c>
      <c r="B68" s="22">
        <v>50102005001</v>
      </c>
      <c r="C68" s="23" t="s">
        <v>121</v>
      </c>
      <c r="D68" s="29" t="s">
        <v>122</v>
      </c>
      <c r="E68" s="24" t="s">
        <v>123</v>
      </c>
      <c r="F68" s="25"/>
      <c r="G68" s="26">
        <v>788.7</v>
      </c>
      <c r="H68" s="27">
        <v>14.6763</v>
      </c>
      <c r="I68" s="28">
        <f t="shared" si="0"/>
        <v>11575.19781</v>
      </c>
    </row>
    <row r="69" ht="56.25" spans="1:9">
      <c r="A69" s="21">
        <v>63</v>
      </c>
      <c r="B69" s="22">
        <v>50102007009</v>
      </c>
      <c r="C69" s="23" t="s">
        <v>116</v>
      </c>
      <c r="D69" s="29" t="s">
        <v>124</v>
      </c>
      <c r="E69" s="24" t="s">
        <v>98</v>
      </c>
      <c r="F69" s="25"/>
      <c r="G69" s="26">
        <v>36.8</v>
      </c>
      <c r="H69" s="27">
        <v>3.77775</v>
      </c>
      <c r="I69" s="28">
        <f t="shared" si="0"/>
        <v>139.0212</v>
      </c>
    </row>
    <row r="70" ht="56.25" spans="1:9">
      <c r="A70" s="21">
        <v>64</v>
      </c>
      <c r="B70" s="22">
        <v>50102007010</v>
      </c>
      <c r="C70" s="23" t="s">
        <v>116</v>
      </c>
      <c r="D70" s="29" t="s">
        <v>125</v>
      </c>
      <c r="E70" s="24" t="s">
        <v>98</v>
      </c>
      <c r="F70" s="25"/>
      <c r="G70" s="26">
        <v>1150</v>
      </c>
      <c r="H70" s="27">
        <v>5.0922</v>
      </c>
      <c r="I70" s="28">
        <f t="shared" si="0"/>
        <v>5856.03</v>
      </c>
    </row>
    <row r="71" ht="48" spans="1:9">
      <c r="A71" s="21">
        <v>65</v>
      </c>
      <c r="B71" s="22">
        <v>50102007011</v>
      </c>
      <c r="C71" s="23" t="s">
        <v>116</v>
      </c>
      <c r="D71" s="23" t="s">
        <v>126</v>
      </c>
      <c r="E71" s="24" t="s">
        <v>98</v>
      </c>
      <c r="F71" s="25"/>
      <c r="G71" s="26">
        <v>643.5</v>
      </c>
      <c r="H71" s="27">
        <v>5.0922</v>
      </c>
      <c r="I71" s="28">
        <f t="shared" ref="I71:I78" si="1">G71*H71</f>
        <v>3276.8307</v>
      </c>
    </row>
    <row r="72" ht="60" spans="1:9">
      <c r="A72" s="21">
        <v>66</v>
      </c>
      <c r="B72" s="22">
        <v>50102007013</v>
      </c>
      <c r="C72" s="23" t="s">
        <v>116</v>
      </c>
      <c r="D72" s="23" t="s">
        <v>127</v>
      </c>
      <c r="E72" s="24" t="s">
        <v>98</v>
      </c>
      <c r="F72" s="25"/>
      <c r="G72" s="26">
        <v>1561.39</v>
      </c>
      <c r="H72" s="27">
        <v>5.0922</v>
      </c>
      <c r="I72" s="28">
        <f t="shared" si="1"/>
        <v>7950.910158</v>
      </c>
    </row>
    <row r="73" ht="60" spans="1:9">
      <c r="A73" s="21">
        <v>67</v>
      </c>
      <c r="B73" s="22">
        <v>50102007014</v>
      </c>
      <c r="C73" s="23" t="s">
        <v>116</v>
      </c>
      <c r="D73" s="23" t="s">
        <v>128</v>
      </c>
      <c r="E73" s="24" t="s">
        <v>98</v>
      </c>
      <c r="F73" s="25"/>
      <c r="G73" s="26">
        <v>2520</v>
      </c>
      <c r="H73" s="27">
        <v>5.0922</v>
      </c>
      <c r="I73" s="28">
        <f t="shared" si="1"/>
        <v>12832.344</v>
      </c>
    </row>
    <row r="74" ht="60" spans="1:9">
      <c r="A74" s="21">
        <v>68</v>
      </c>
      <c r="B74" s="22">
        <v>50102007015</v>
      </c>
      <c r="C74" s="23" t="s">
        <v>116</v>
      </c>
      <c r="D74" s="23" t="s">
        <v>129</v>
      </c>
      <c r="E74" s="24" t="s">
        <v>98</v>
      </c>
      <c r="F74" s="25"/>
      <c r="G74" s="26">
        <v>637</v>
      </c>
      <c r="H74" s="27">
        <v>3.77775</v>
      </c>
      <c r="I74" s="28">
        <f t="shared" si="1"/>
        <v>2406.42675</v>
      </c>
    </row>
    <row r="75" ht="36" spans="1:9">
      <c r="A75" s="21">
        <v>69</v>
      </c>
      <c r="B75" s="22">
        <v>50102007017</v>
      </c>
      <c r="C75" s="23" t="s">
        <v>116</v>
      </c>
      <c r="D75" s="23" t="s">
        <v>130</v>
      </c>
      <c r="E75" s="24" t="s">
        <v>98</v>
      </c>
      <c r="F75" s="25"/>
      <c r="G75" s="26">
        <v>69</v>
      </c>
      <c r="H75" s="27">
        <v>3.77775</v>
      </c>
      <c r="I75" s="28">
        <f t="shared" si="1"/>
        <v>260.66475</v>
      </c>
    </row>
    <row r="76" ht="48" spans="1:9">
      <c r="A76" s="21">
        <v>70</v>
      </c>
      <c r="B76" s="22">
        <v>50102007012</v>
      </c>
      <c r="C76" s="23" t="s">
        <v>116</v>
      </c>
      <c r="D76" s="23" t="s">
        <v>131</v>
      </c>
      <c r="E76" s="24" t="s">
        <v>98</v>
      </c>
      <c r="F76" s="25"/>
      <c r="G76" s="26">
        <v>80</v>
      </c>
      <c r="H76" s="27">
        <v>3.77775</v>
      </c>
      <c r="I76" s="28">
        <f t="shared" si="1"/>
        <v>302.22</v>
      </c>
    </row>
    <row r="77" ht="56.25" spans="1:9">
      <c r="A77" s="21">
        <v>71</v>
      </c>
      <c r="B77" s="22">
        <v>50102007008</v>
      </c>
      <c r="C77" s="23" t="s">
        <v>116</v>
      </c>
      <c r="D77" s="29" t="s">
        <v>132</v>
      </c>
      <c r="E77" s="24" t="s">
        <v>98</v>
      </c>
      <c r="F77" s="25"/>
      <c r="G77" s="26">
        <v>112</v>
      </c>
      <c r="H77" s="27">
        <v>3.77775</v>
      </c>
      <c r="I77" s="28">
        <f t="shared" si="1"/>
        <v>423.108</v>
      </c>
    </row>
    <row r="78" ht="60" spans="1:9">
      <c r="A78" s="21">
        <v>72</v>
      </c>
      <c r="B78" s="22">
        <v>50102012001</v>
      </c>
      <c r="C78" s="23" t="s">
        <v>133</v>
      </c>
      <c r="D78" s="23" t="s">
        <v>134</v>
      </c>
      <c r="E78" s="24" t="s">
        <v>98</v>
      </c>
      <c r="F78" s="25"/>
      <c r="G78" s="26">
        <v>59090</v>
      </c>
      <c r="H78" s="27">
        <v>7.4313</v>
      </c>
      <c r="I78" s="28">
        <f t="shared" si="1"/>
        <v>439115.517</v>
      </c>
    </row>
    <row r="79" ht="33.75" spans="1:9">
      <c r="A79" s="15"/>
      <c r="B79" s="16" t="s">
        <v>51</v>
      </c>
      <c r="C79" s="16" t="s">
        <v>135</v>
      </c>
      <c r="D79" s="16"/>
      <c r="E79" s="17"/>
      <c r="F79" s="18"/>
      <c r="G79" s="19"/>
      <c r="H79" s="27"/>
      <c r="I79" s="20"/>
    </row>
    <row r="80" ht="48" spans="1:9">
      <c r="A80" s="21">
        <v>73</v>
      </c>
      <c r="B80" s="22">
        <v>50102002072</v>
      </c>
      <c r="C80" s="23" t="s">
        <v>72</v>
      </c>
      <c r="D80" s="23" t="s">
        <v>136</v>
      </c>
      <c r="E80" s="24" t="s">
        <v>55</v>
      </c>
      <c r="F80" s="25"/>
      <c r="G80" s="26">
        <v>248</v>
      </c>
      <c r="H80" s="27">
        <v>25.42995</v>
      </c>
      <c r="I80" s="28">
        <f t="shared" ref="I80:I95" si="2">G80*H80</f>
        <v>6306.6276</v>
      </c>
    </row>
    <row r="81" ht="48" spans="1:9">
      <c r="A81" s="21">
        <v>74</v>
      </c>
      <c r="B81" s="22">
        <v>50102002073</v>
      </c>
      <c r="C81" s="23" t="s">
        <v>72</v>
      </c>
      <c r="D81" s="23" t="s">
        <v>137</v>
      </c>
      <c r="E81" s="24" t="s">
        <v>55</v>
      </c>
      <c r="F81" s="25"/>
      <c r="G81" s="26">
        <v>35</v>
      </c>
      <c r="H81" s="27">
        <v>25.42995</v>
      </c>
      <c r="I81" s="28">
        <f t="shared" si="2"/>
        <v>890.04825</v>
      </c>
    </row>
    <row r="82" ht="48" spans="1:9">
      <c r="A82" s="21">
        <v>75</v>
      </c>
      <c r="B82" s="22">
        <v>50102001045</v>
      </c>
      <c r="C82" s="23" t="s">
        <v>53</v>
      </c>
      <c r="D82" s="23" t="s">
        <v>138</v>
      </c>
      <c r="E82" s="24" t="s">
        <v>55</v>
      </c>
      <c r="F82" s="25"/>
      <c r="G82" s="26">
        <v>247</v>
      </c>
      <c r="H82" s="27">
        <v>45.3537</v>
      </c>
      <c r="I82" s="28">
        <f t="shared" si="2"/>
        <v>11202.3639</v>
      </c>
    </row>
    <row r="83" ht="48" spans="1:9">
      <c r="A83" s="21">
        <v>76</v>
      </c>
      <c r="B83" s="22">
        <v>50102001046</v>
      </c>
      <c r="C83" s="23" t="s">
        <v>53</v>
      </c>
      <c r="D83" s="23" t="s">
        <v>139</v>
      </c>
      <c r="E83" s="24" t="s">
        <v>55</v>
      </c>
      <c r="F83" s="25"/>
      <c r="G83" s="26">
        <v>3</v>
      </c>
      <c r="H83" s="27">
        <v>57.132</v>
      </c>
      <c r="I83" s="28">
        <f t="shared" si="2"/>
        <v>171.396</v>
      </c>
    </row>
    <row r="84" ht="45" spans="1:9">
      <c r="A84" s="21">
        <v>77</v>
      </c>
      <c r="B84" s="22">
        <v>50102001047</v>
      </c>
      <c r="C84" s="23" t="s">
        <v>53</v>
      </c>
      <c r="D84" s="29" t="s">
        <v>140</v>
      </c>
      <c r="E84" s="24" t="s">
        <v>55</v>
      </c>
      <c r="F84" s="25"/>
      <c r="G84" s="26">
        <v>17</v>
      </c>
      <c r="H84" s="27">
        <v>55.54845</v>
      </c>
      <c r="I84" s="28">
        <f t="shared" si="2"/>
        <v>944.32365</v>
      </c>
    </row>
    <row r="85" ht="48" spans="1:9">
      <c r="A85" s="21">
        <v>78</v>
      </c>
      <c r="B85" s="22">
        <v>50102001048</v>
      </c>
      <c r="C85" s="23" t="s">
        <v>53</v>
      </c>
      <c r="D85" s="23" t="s">
        <v>141</v>
      </c>
      <c r="E85" s="24" t="s">
        <v>55</v>
      </c>
      <c r="F85" s="25"/>
      <c r="G85" s="26">
        <v>88</v>
      </c>
      <c r="H85" s="27">
        <v>45.3537</v>
      </c>
      <c r="I85" s="28">
        <f t="shared" si="2"/>
        <v>3991.1256</v>
      </c>
    </row>
    <row r="86" ht="48" spans="1:9">
      <c r="A86" s="21">
        <v>79</v>
      </c>
      <c r="B86" s="22">
        <v>50102001049</v>
      </c>
      <c r="C86" s="23" t="s">
        <v>53</v>
      </c>
      <c r="D86" s="23" t="s">
        <v>142</v>
      </c>
      <c r="E86" s="24" t="s">
        <v>55</v>
      </c>
      <c r="F86" s="25"/>
      <c r="G86" s="26">
        <v>14</v>
      </c>
      <c r="H86" s="27">
        <v>57.132</v>
      </c>
      <c r="I86" s="28">
        <f t="shared" si="2"/>
        <v>799.848</v>
      </c>
    </row>
    <row r="87" ht="48" spans="1:9">
      <c r="A87" s="21">
        <v>80</v>
      </c>
      <c r="B87" s="22">
        <v>50102001050</v>
      </c>
      <c r="C87" s="23" t="s">
        <v>53</v>
      </c>
      <c r="D87" s="23" t="s">
        <v>143</v>
      </c>
      <c r="E87" s="24" t="s">
        <v>55</v>
      </c>
      <c r="F87" s="25"/>
      <c r="G87" s="26">
        <v>2</v>
      </c>
      <c r="H87" s="27">
        <v>57.132</v>
      </c>
      <c r="I87" s="28">
        <f t="shared" si="2"/>
        <v>114.264</v>
      </c>
    </row>
    <row r="88" ht="48" spans="1:9">
      <c r="A88" s="21">
        <v>81</v>
      </c>
      <c r="B88" s="22">
        <v>50102001051</v>
      </c>
      <c r="C88" s="23" t="s">
        <v>53</v>
      </c>
      <c r="D88" s="23" t="s">
        <v>144</v>
      </c>
      <c r="E88" s="24" t="s">
        <v>55</v>
      </c>
      <c r="F88" s="25"/>
      <c r="G88" s="26">
        <v>3</v>
      </c>
      <c r="H88" s="27">
        <v>57.132</v>
      </c>
      <c r="I88" s="28">
        <f t="shared" si="2"/>
        <v>171.396</v>
      </c>
    </row>
    <row r="89" ht="48" spans="1:9">
      <c r="A89" s="21">
        <v>82</v>
      </c>
      <c r="B89" s="22">
        <v>50102001052</v>
      </c>
      <c r="C89" s="23" t="s">
        <v>53</v>
      </c>
      <c r="D89" s="23" t="s">
        <v>145</v>
      </c>
      <c r="E89" s="24" t="s">
        <v>55</v>
      </c>
      <c r="F89" s="25"/>
      <c r="G89" s="26">
        <v>81</v>
      </c>
      <c r="H89" s="27">
        <v>40.16835</v>
      </c>
      <c r="I89" s="28">
        <f t="shared" si="2"/>
        <v>3253.63635</v>
      </c>
    </row>
    <row r="90" ht="48" spans="1:9">
      <c r="A90" s="21">
        <v>83</v>
      </c>
      <c r="B90" s="22">
        <v>50102001053</v>
      </c>
      <c r="C90" s="23" t="s">
        <v>53</v>
      </c>
      <c r="D90" s="23" t="s">
        <v>146</v>
      </c>
      <c r="E90" s="24" t="s">
        <v>55</v>
      </c>
      <c r="F90" s="25"/>
      <c r="G90" s="26">
        <v>1</v>
      </c>
      <c r="H90" s="27">
        <v>40.16835</v>
      </c>
      <c r="I90" s="28">
        <f t="shared" si="2"/>
        <v>40.16835</v>
      </c>
    </row>
    <row r="91" ht="48" spans="1:9">
      <c r="A91" s="21">
        <v>84</v>
      </c>
      <c r="B91" s="22">
        <v>50102001054</v>
      </c>
      <c r="C91" s="23" t="s">
        <v>53</v>
      </c>
      <c r="D91" s="23" t="s">
        <v>147</v>
      </c>
      <c r="E91" s="24" t="s">
        <v>55</v>
      </c>
      <c r="F91" s="25"/>
      <c r="G91" s="26">
        <v>627</v>
      </c>
      <c r="H91" s="27">
        <v>45.3537</v>
      </c>
      <c r="I91" s="28">
        <f t="shared" si="2"/>
        <v>28436.7699</v>
      </c>
    </row>
    <row r="92" ht="48" spans="1:9">
      <c r="A92" s="21">
        <v>85</v>
      </c>
      <c r="B92" s="22">
        <v>50102001055</v>
      </c>
      <c r="C92" s="23" t="s">
        <v>53</v>
      </c>
      <c r="D92" s="23" t="s">
        <v>148</v>
      </c>
      <c r="E92" s="24" t="s">
        <v>55</v>
      </c>
      <c r="F92" s="25"/>
      <c r="G92" s="26">
        <v>77</v>
      </c>
      <c r="H92" s="27">
        <v>31.7538</v>
      </c>
      <c r="I92" s="28">
        <f t="shared" si="2"/>
        <v>2445.0426</v>
      </c>
    </row>
    <row r="93" ht="48" spans="1:9">
      <c r="A93" s="21">
        <v>86</v>
      </c>
      <c r="B93" s="22">
        <v>50102001056</v>
      </c>
      <c r="C93" s="23" t="s">
        <v>53</v>
      </c>
      <c r="D93" s="23" t="s">
        <v>149</v>
      </c>
      <c r="E93" s="24" t="s">
        <v>55</v>
      </c>
      <c r="F93" s="25"/>
      <c r="G93" s="26">
        <v>129</v>
      </c>
      <c r="H93" s="27">
        <v>40.16835</v>
      </c>
      <c r="I93" s="28">
        <f t="shared" si="2"/>
        <v>5181.71715</v>
      </c>
    </row>
    <row r="94" ht="48" spans="1:9">
      <c r="A94" s="21">
        <v>87</v>
      </c>
      <c r="B94" s="22">
        <v>50102002074</v>
      </c>
      <c r="C94" s="23" t="s">
        <v>72</v>
      </c>
      <c r="D94" s="23" t="s">
        <v>150</v>
      </c>
      <c r="E94" s="24" t="s">
        <v>55</v>
      </c>
      <c r="F94" s="25"/>
      <c r="G94" s="26">
        <v>3</v>
      </c>
      <c r="H94" s="27">
        <v>11.80935</v>
      </c>
      <c r="I94" s="28">
        <f t="shared" si="2"/>
        <v>35.42805</v>
      </c>
    </row>
    <row r="95" ht="45" spans="1:9">
      <c r="A95" s="21">
        <v>88</v>
      </c>
      <c r="B95" s="22">
        <v>50102005002</v>
      </c>
      <c r="C95" s="23" t="s">
        <v>121</v>
      </c>
      <c r="D95" s="29" t="s">
        <v>151</v>
      </c>
      <c r="E95" s="24" t="s">
        <v>123</v>
      </c>
      <c r="F95" s="25"/>
      <c r="G95" s="26">
        <v>3230</v>
      </c>
      <c r="H95" s="27">
        <v>11.74725</v>
      </c>
      <c r="I95" s="28">
        <f t="shared" si="2"/>
        <v>37943.6175</v>
      </c>
    </row>
    <row r="96" ht="33.75" spans="1:9">
      <c r="A96" s="15"/>
      <c r="B96" s="16" t="s">
        <v>51</v>
      </c>
      <c r="C96" s="16" t="s">
        <v>152</v>
      </c>
      <c r="D96" s="16"/>
      <c r="E96" s="17"/>
      <c r="F96" s="18"/>
      <c r="G96" s="19"/>
      <c r="H96" s="27"/>
      <c r="I96" s="20"/>
    </row>
    <row r="97" ht="48" spans="1:9">
      <c r="A97" s="21">
        <v>89</v>
      </c>
      <c r="B97" s="22">
        <v>50102002075</v>
      </c>
      <c r="C97" s="23" t="s">
        <v>72</v>
      </c>
      <c r="D97" s="23" t="s">
        <v>136</v>
      </c>
      <c r="E97" s="24" t="s">
        <v>55</v>
      </c>
      <c r="F97" s="25"/>
      <c r="G97" s="26">
        <v>192</v>
      </c>
      <c r="H97" s="27">
        <v>25.42995</v>
      </c>
      <c r="I97" s="28">
        <f t="shared" ref="I97:I104" si="3">G97*H97</f>
        <v>4882.5504</v>
      </c>
    </row>
    <row r="98" ht="48" spans="1:9">
      <c r="A98" s="21">
        <v>90</v>
      </c>
      <c r="B98" s="22">
        <v>50102001057</v>
      </c>
      <c r="C98" s="23" t="s">
        <v>53</v>
      </c>
      <c r="D98" s="23" t="s">
        <v>147</v>
      </c>
      <c r="E98" s="24" t="s">
        <v>55</v>
      </c>
      <c r="F98" s="25"/>
      <c r="G98" s="26">
        <v>302</v>
      </c>
      <c r="H98" s="27">
        <v>45.3537</v>
      </c>
      <c r="I98" s="28">
        <f t="shared" si="3"/>
        <v>13696.8174</v>
      </c>
    </row>
    <row r="99" ht="48" spans="1:9">
      <c r="A99" s="21">
        <v>91</v>
      </c>
      <c r="B99" s="22">
        <v>50102001058</v>
      </c>
      <c r="C99" s="23" t="s">
        <v>53</v>
      </c>
      <c r="D99" s="23" t="s">
        <v>149</v>
      </c>
      <c r="E99" s="24" t="s">
        <v>55</v>
      </c>
      <c r="F99" s="25"/>
      <c r="G99" s="26">
        <v>76</v>
      </c>
      <c r="H99" s="27">
        <v>40.16835</v>
      </c>
      <c r="I99" s="28">
        <f t="shared" si="3"/>
        <v>3052.7946</v>
      </c>
    </row>
    <row r="100" ht="48" spans="1:9">
      <c r="A100" s="21">
        <v>92</v>
      </c>
      <c r="B100" s="22">
        <v>50102001059</v>
      </c>
      <c r="C100" s="23" t="s">
        <v>53</v>
      </c>
      <c r="D100" s="23" t="s">
        <v>138</v>
      </c>
      <c r="E100" s="24" t="s">
        <v>55</v>
      </c>
      <c r="F100" s="25"/>
      <c r="G100" s="26">
        <v>189</v>
      </c>
      <c r="H100" s="27">
        <v>45.3537</v>
      </c>
      <c r="I100" s="28">
        <f t="shared" si="3"/>
        <v>8571.8493</v>
      </c>
    </row>
    <row r="101" ht="45" spans="1:9">
      <c r="A101" s="21">
        <v>93</v>
      </c>
      <c r="B101" s="22">
        <v>50102001060</v>
      </c>
      <c r="C101" s="23" t="s">
        <v>53</v>
      </c>
      <c r="D101" s="29" t="s">
        <v>140</v>
      </c>
      <c r="E101" s="24" t="s">
        <v>55</v>
      </c>
      <c r="F101" s="25"/>
      <c r="G101" s="26">
        <v>7</v>
      </c>
      <c r="H101" s="27">
        <v>55.54845</v>
      </c>
      <c r="I101" s="28">
        <f t="shared" si="3"/>
        <v>388.83915</v>
      </c>
    </row>
    <row r="102" ht="48" spans="1:9">
      <c r="A102" s="21">
        <v>94</v>
      </c>
      <c r="B102" s="22">
        <v>50102001061</v>
      </c>
      <c r="C102" s="23" t="s">
        <v>53</v>
      </c>
      <c r="D102" s="23" t="s">
        <v>141</v>
      </c>
      <c r="E102" s="24" t="s">
        <v>55</v>
      </c>
      <c r="F102" s="25"/>
      <c r="G102" s="26">
        <v>147</v>
      </c>
      <c r="H102" s="27">
        <v>45.3537</v>
      </c>
      <c r="I102" s="28">
        <f t="shared" si="3"/>
        <v>6666.9939</v>
      </c>
    </row>
    <row r="103" ht="48" spans="1:9">
      <c r="A103" s="21">
        <v>95</v>
      </c>
      <c r="B103" s="22">
        <v>50102001062</v>
      </c>
      <c r="C103" s="23" t="s">
        <v>53</v>
      </c>
      <c r="D103" s="23" t="s">
        <v>145</v>
      </c>
      <c r="E103" s="24" t="s">
        <v>55</v>
      </c>
      <c r="F103" s="25"/>
      <c r="G103" s="26">
        <v>49</v>
      </c>
      <c r="H103" s="27">
        <v>40.16835</v>
      </c>
      <c r="I103" s="28">
        <f t="shared" si="3"/>
        <v>1968.24915</v>
      </c>
    </row>
    <row r="104" ht="45" spans="1:9">
      <c r="A104" s="21">
        <v>96</v>
      </c>
      <c r="B104" s="22">
        <v>50102005003</v>
      </c>
      <c r="C104" s="23" t="s">
        <v>121</v>
      </c>
      <c r="D104" s="29" t="s">
        <v>151</v>
      </c>
      <c r="E104" s="24" t="s">
        <v>123</v>
      </c>
      <c r="F104" s="25"/>
      <c r="G104" s="26">
        <v>2924</v>
      </c>
      <c r="H104" s="27">
        <v>11.74725</v>
      </c>
      <c r="I104" s="28">
        <f t="shared" si="3"/>
        <v>34348.959</v>
      </c>
    </row>
    <row r="105" ht="33.75" spans="1:9">
      <c r="A105" s="15"/>
      <c r="B105" s="16" t="s">
        <v>51</v>
      </c>
      <c r="C105" s="16" t="s">
        <v>153</v>
      </c>
      <c r="D105" s="16"/>
      <c r="E105" s="17"/>
      <c r="F105" s="18"/>
      <c r="G105" s="19"/>
      <c r="H105" s="27"/>
      <c r="I105" s="20"/>
    </row>
    <row r="106" ht="36" spans="1:9">
      <c r="A106" s="21">
        <v>97</v>
      </c>
      <c r="B106" s="22">
        <v>50102001063</v>
      </c>
      <c r="C106" s="23" t="s">
        <v>53</v>
      </c>
      <c r="D106" s="23" t="s">
        <v>154</v>
      </c>
      <c r="E106" s="24" t="s">
        <v>55</v>
      </c>
      <c r="F106" s="25"/>
      <c r="G106" s="26">
        <v>1155</v>
      </c>
      <c r="H106" s="27">
        <v>57.132</v>
      </c>
      <c r="I106" s="28">
        <f t="shared" ref="I106:I127" si="4">G106*H106</f>
        <v>65987.46</v>
      </c>
    </row>
    <row r="107" ht="36" spans="1:9">
      <c r="A107" s="21">
        <v>98</v>
      </c>
      <c r="B107" s="22">
        <v>50102001064</v>
      </c>
      <c r="C107" s="23" t="s">
        <v>53</v>
      </c>
      <c r="D107" s="23" t="s">
        <v>155</v>
      </c>
      <c r="E107" s="24" t="s">
        <v>55</v>
      </c>
      <c r="F107" s="25"/>
      <c r="G107" s="26">
        <v>664</v>
      </c>
      <c r="H107" s="27">
        <v>57.132</v>
      </c>
      <c r="I107" s="28">
        <f t="shared" si="4"/>
        <v>37935.648</v>
      </c>
    </row>
    <row r="108" ht="36" spans="1:9">
      <c r="A108" s="21">
        <v>99</v>
      </c>
      <c r="B108" s="22">
        <v>50102001065</v>
      </c>
      <c r="C108" s="23" t="s">
        <v>53</v>
      </c>
      <c r="D108" s="23" t="s">
        <v>156</v>
      </c>
      <c r="E108" s="24" t="s">
        <v>55</v>
      </c>
      <c r="F108" s="25"/>
      <c r="G108" s="26">
        <v>504</v>
      </c>
      <c r="H108" s="27">
        <v>45.3537</v>
      </c>
      <c r="I108" s="28">
        <f t="shared" si="4"/>
        <v>22858.2648</v>
      </c>
    </row>
    <row r="109" ht="36" spans="1:9">
      <c r="A109" s="21">
        <v>100</v>
      </c>
      <c r="B109" s="22">
        <v>50102001066</v>
      </c>
      <c r="C109" s="23" t="s">
        <v>53</v>
      </c>
      <c r="D109" s="23" t="s">
        <v>157</v>
      </c>
      <c r="E109" s="24" t="s">
        <v>55</v>
      </c>
      <c r="F109" s="25"/>
      <c r="G109" s="26">
        <v>12</v>
      </c>
      <c r="H109" s="27">
        <v>55.54845</v>
      </c>
      <c r="I109" s="28">
        <f t="shared" si="4"/>
        <v>666.5814</v>
      </c>
    </row>
    <row r="110" ht="36" spans="1:9">
      <c r="A110" s="21">
        <v>101</v>
      </c>
      <c r="B110" s="22">
        <v>50102001067</v>
      </c>
      <c r="C110" s="23" t="s">
        <v>53</v>
      </c>
      <c r="D110" s="23" t="s">
        <v>158</v>
      </c>
      <c r="E110" s="24" t="s">
        <v>55</v>
      </c>
      <c r="F110" s="25"/>
      <c r="G110" s="26">
        <v>10</v>
      </c>
      <c r="H110" s="27">
        <v>45.3537</v>
      </c>
      <c r="I110" s="28">
        <f t="shared" si="4"/>
        <v>453.537</v>
      </c>
    </row>
    <row r="111" ht="36" spans="1:9">
      <c r="A111" s="21">
        <v>102</v>
      </c>
      <c r="B111" s="22">
        <v>50102002076</v>
      </c>
      <c r="C111" s="23" t="s">
        <v>72</v>
      </c>
      <c r="D111" s="23" t="s">
        <v>159</v>
      </c>
      <c r="E111" s="24" t="s">
        <v>55</v>
      </c>
      <c r="F111" s="25"/>
      <c r="G111" s="26">
        <v>22</v>
      </c>
      <c r="H111" s="27">
        <v>25.42995</v>
      </c>
      <c r="I111" s="28">
        <f t="shared" si="4"/>
        <v>559.4589</v>
      </c>
    </row>
    <row r="112" ht="36" spans="1:9">
      <c r="A112" s="21">
        <v>103</v>
      </c>
      <c r="B112" s="22">
        <v>50102001068</v>
      </c>
      <c r="C112" s="23" t="s">
        <v>53</v>
      </c>
      <c r="D112" s="23" t="s">
        <v>160</v>
      </c>
      <c r="E112" s="24" t="s">
        <v>55</v>
      </c>
      <c r="F112" s="25"/>
      <c r="G112" s="26">
        <v>66</v>
      </c>
      <c r="H112" s="27">
        <v>57.132</v>
      </c>
      <c r="I112" s="28">
        <f t="shared" si="4"/>
        <v>3770.712</v>
      </c>
    </row>
    <row r="113" ht="36" spans="1:9">
      <c r="A113" s="21">
        <v>104</v>
      </c>
      <c r="B113" s="22">
        <v>50102002077</v>
      </c>
      <c r="C113" s="23" t="s">
        <v>72</v>
      </c>
      <c r="D113" s="23" t="s">
        <v>161</v>
      </c>
      <c r="E113" s="24" t="s">
        <v>55</v>
      </c>
      <c r="F113" s="25"/>
      <c r="G113" s="26">
        <v>21</v>
      </c>
      <c r="H113" s="27">
        <v>15.92865</v>
      </c>
      <c r="I113" s="28">
        <f t="shared" si="4"/>
        <v>334.50165</v>
      </c>
    </row>
    <row r="114" ht="36" spans="1:9">
      <c r="A114" s="21">
        <v>105</v>
      </c>
      <c r="B114" s="22">
        <v>50102001069</v>
      </c>
      <c r="C114" s="23" t="s">
        <v>53</v>
      </c>
      <c r="D114" s="23" t="s">
        <v>162</v>
      </c>
      <c r="E114" s="24" t="s">
        <v>55</v>
      </c>
      <c r="F114" s="25"/>
      <c r="G114" s="26">
        <v>20</v>
      </c>
      <c r="H114" s="27">
        <v>45.3537</v>
      </c>
      <c r="I114" s="28">
        <f t="shared" si="4"/>
        <v>907.074</v>
      </c>
    </row>
    <row r="115" ht="48" spans="1:9">
      <c r="A115" s="21">
        <v>106</v>
      </c>
      <c r="B115" s="22">
        <v>50102002078</v>
      </c>
      <c r="C115" s="23" t="s">
        <v>72</v>
      </c>
      <c r="D115" s="23" t="s">
        <v>163</v>
      </c>
      <c r="E115" s="24" t="s">
        <v>55</v>
      </c>
      <c r="F115" s="25"/>
      <c r="G115" s="26">
        <v>182</v>
      </c>
      <c r="H115" s="27">
        <v>25.42995</v>
      </c>
      <c r="I115" s="28">
        <f t="shared" si="4"/>
        <v>4628.2509</v>
      </c>
    </row>
    <row r="116" ht="36" spans="1:9">
      <c r="A116" s="21">
        <v>107</v>
      </c>
      <c r="B116" s="22">
        <v>50102002079</v>
      </c>
      <c r="C116" s="23" t="s">
        <v>72</v>
      </c>
      <c r="D116" s="23" t="s">
        <v>164</v>
      </c>
      <c r="E116" s="24" t="s">
        <v>55</v>
      </c>
      <c r="F116" s="25"/>
      <c r="G116" s="26">
        <v>28</v>
      </c>
      <c r="H116" s="27">
        <v>11.80935</v>
      </c>
      <c r="I116" s="28">
        <f t="shared" si="4"/>
        <v>330.6618</v>
      </c>
    </row>
    <row r="117" ht="36" spans="1:9">
      <c r="A117" s="21">
        <v>108</v>
      </c>
      <c r="B117" s="22">
        <v>50102002080</v>
      </c>
      <c r="C117" s="23" t="s">
        <v>72</v>
      </c>
      <c r="D117" s="23" t="s">
        <v>165</v>
      </c>
      <c r="E117" s="24" t="s">
        <v>55</v>
      </c>
      <c r="F117" s="25"/>
      <c r="G117" s="26">
        <v>26</v>
      </c>
      <c r="H117" s="27">
        <v>11.80935</v>
      </c>
      <c r="I117" s="28">
        <f t="shared" si="4"/>
        <v>307.0431</v>
      </c>
    </row>
    <row r="118" ht="48" spans="1:9">
      <c r="A118" s="21">
        <v>109</v>
      </c>
      <c r="B118" s="22">
        <v>50102002081</v>
      </c>
      <c r="C118" s="23" t="s">
        <v>72</v>
      </c>
      <c r="D118" s="23" t="s">
        <v>166</v>
      </c>
      <c r="E118" s="24" t="s">
        <v>55</v>
      </c>
      <c r="F118" s="25"/>
      <c r="G118" s="26">
        <v>145</v>
      </c>
      <c r="H118" s="27">
        <v>21.66255</v>
      </c>
      <c r="I118" s="28">
        <f t="shared" si="4"/>
        <v>3141.06975</v>
      </c>
    </row>
    <row r="119" ht="48" spans="1:9">
      <c r="A119" s="21">
        <v>110</v>
      </c>
      <c r="B119" s="22">
        <v>50102002082</v>
      </c>
      <c r="C119" s="23" t="s">
        <v>72</v>
      </c>
      <c r="D119" s="23" t="s">
        <v>167</v>
      </c>
      <c r="E119" s="24" t="s">
        <v>55</v>
      </c>
      <c r="F119" s="25"/>
      <c r="G119" s="26">
        <v>135</v>
      </c>
      <c r="H119" s="27">
        <v>21.66255</v>
      </c>
      <c r="I119" s="28">
        <f t="shared" si="4"/>
        <v>2924.44425</v>
      </c>
    </row>
    <row r="120" ht="48" spans="1:9">
      <c r="A120" s="21">
        <v>111</v>
      </c>
      <c r="B120" s="22">
        <v>50102002083</v>
      </c>
      <c r="C120" s="23" t="s">
        <v>72</v>
      </c>
      <c r="D120" s="23" t="s">
        <v>168</v>
      </c>
      <c r="E120" s="24" t="s">
        <v>55</v>
      </c>
      <c r="F120" s="25"/>
      <c r="G120" s="26">
        <v>208</v>
      </c>
      <c r="H120" s="27">
        <v>21.66255</v>
      </c>
      <c r="I120" s="28">
        <f t="shared" si="4"/>
        <v>4505.8104</v>
      </c>
    </row>
    <row r="121" ht="48" spans="1:9">
      <c r="A121" s="21">
        <v>112</v>
      </c>
      <c r="B121" s="22">
        <v>50102002084</v>
      </c>
      <c r="C121" s="23" t="s">
        <v>72</v>
      </c>
      <c r="D121" s="23" t="s">
        <v>169</v>
      </c>
      <c r="E121" s="24" t="s">
        <v>55</v>
      </c>
      <c r="F121" s="25"/>
      <c r="G121" s="26">
        <v>41</v>
      </c>
      <c r="H121" s="27">
        <v>21.66255</v>
      </c>
      <c r="I121" s="28">
        <f t="shared" si="4"/>
        <v>888.16455</v>
      </c>
    </row>
    <row r="122" ht="48" spans="1:9">
      <c r="A122" s="21">
        <v>113</v>
      </c>
      <c r="B122" s="22">
        <v>50102002085</v>
      </c>
      <c r="C122" s="23" t="s">
        <v>72</v>
      </c>
      <c r="D122" s="23" t="s">
        <v>170</v>
      </c>
      <c r="E122" s="24" t="s">
        <v>55</v>
      </c>
      <c r="F122" s="25"/>
      <c r="G122" s="26">
        <v>3</v>
      </c>
      <c r="H122" s="27">
        <v>21.66255</v>
      </c>
      <c r="I122" s="28">
        <f t="shared" si="4"/>
        <v>64.98765</v>
      </c>
    </row>
    <row r="123" ht="36" spans="1:9">
      <c r="A123" s="21">
        <v>114</v>
      </c>
      <c r="B123" s="22">
        <v>50102001070</v>
      </c>
      <c r="C123" s="23" t="s">
        <v>53</v>
      </c>
      <c r="D123" s="23" t="s">
        <v>171</v>
      </c>
      <c r="E123" s="24" t="s">
        <v>55</v>
      </c>
      <c r="F123" s="25"/>
      <c r="G123" s="26">
        <v>2</v>
      </c>
      <c r="H123" s="27">
        <v>55.54845</v>
      </c>
      <c r="I123" s="28">
        <f t="shared" si="4"/>
        <v>111.0969</v>
      </c>
    </row>
    <row r="124" ht="48" spans="1:9">
      <c r="A124" s="21">
        <v>115</v>
      </c>
      <c r="B124" s="22">
        <v>50102002086</v>
      </c>
      <c r="C124" s="23" t="s">
        <v>72</v>
      </c>
      <c r="D124" s="23" t="s">
        <v>172</v>
      </c>
      <c r="E124" s="24" t="s">
        <v>55</v>
      </c>
      <c r="F124" s="25"/>
      <c r="G124" s="26">
        <v>67</v>
      </c>
      <c r="H124" s="27">
        <v>21.66255</v>
      </c>
      <c r="I124" s="28">
        <f t="shared" si="4"/>
        <v>1451.39085</v>
      </c>
    </row>
    <row r="125" ht="36" spans="1:9">
      <c r="A125" s="21">
        <v>116</v>
      </c>
      <c r="B125" s="22">
        <v>50102001071</v>
      </c>
      <c r="C125" s="23" t="s">
        <v>53</v>
      </c>
      <c r="D125" s="23" t="s">
        <v>173</v>
      </c>
      <c r="E125" s="24" t="s">
        <v>55</v>
      </c>
      <c r="F125" s="25"/>
      <c r="G125" s="26">
        <v>262</v>
      </c>
      <c r="H125" s="27">
        <v>57.132</v>
      </c>
      <c r="I125" s="28">
        <f t="shared" si="4"/>
        <v>14968.584</v>
      </c>
    </row>
    <row r="126" ht="36" spans="1:9">
      <c r="A126" s="21">
        <v>117</v>
      </c>
      <c r="B126" s="22">
        <v>50102001072</v>
      </c>
      <c r="C126" s="23" t="s">
        <v>53</v>
      </c>
      <c r="D126" s="23" t="s">
        <v>174</v>
      </c>
      <c r="E126" s="24" t="s">
        <v>55</v>
      </c>
      <c r="F126" s="25"/>
      <c r="G126" s="26">
        <v>8</v>
      </c>
      <c r="H126" s="27">
        <v>57.132</v>
      </c>
      <c r="I126" s="28">
        <f t="shared" si="4"/>
        <v>457.056</v>
      </c>
    </row>
    <row r="127" ht="36" spans="1:9">
      <c r="A127" s="21">
        <v>118</v>
      </c>
      <c r="B127" s="22">
        <v>50102001073</v>
      </c>
      <c r="C127" s="23" t="s">
        <v>53</v>
      </c>
      <c r="D127" s="23" t="s">
        <v>175</v>
      </c>
      <c r="E127" s="24" t="s">
        <v>55</v>
      </c>
      <c r="F127" s="25"/>
      <c r="G127" s="26">
        <v>24</v>
      </c>
      <c r="H127" s="27">
        <v>45.3537</v>
      </c>
      <c r="I127" s="28">
        <f t="shared" si="4"/>
        <v>1088.4888</v>
      </c>
    </row>
    <row r="128" ht="33.75" spans="1:9">
      <c r="A128" s="15"/>
      <c r="B128" s="16" t="s">
        <v>51</v>
      </c>
      <c r="C128" s="16" t="s">
        <v>176</v>
      </c>
      <c r="D128" s="16"/>
      <c r="E128" s="17"/>
      <c r="F128" s="18"/>
      <c r="G128" s="19"/>
      <c r="H128" s="27"/>
      <c r="I128" s="20"/>
    </row>
    <row r="129" ht="36" spans="1:9">
      <c r="A129" s="21">
        <v>119</v>
      </c>
      <c r="B129" s="22">
        <v>50102002087</v>
      </c>
      <c r="C129" s="23" t="s">
        <v>72</v>
      </c>
      <c r="D129" s="23" t="s">
        <v>177</v>
      </c>
      <c r="E129" s="24" t="s">
        <v>55</v>
      </c>
      <c r="F129" s="25"/>
      <c r="G129" s="26">
        <v>3</v>
      </c>
      <c r="H129" s="27">
        <v>15.92865</v>
      </c>
      <c r="I129" s="28">
        <f t="shared" ref="I129:I140" si="5">G129*H129</f>
        <v>47.78595</v>
      </c>
    </row>
    <row r="130" ht="36" spans="1:9">
      <c r="A130" s="21">
        <v>120</v>
      </c>
      <c r="B130" s="22">
        <v>50102001074</v>
      </c>
      <c r="C130" s="23" t="s">
        <v>53</v>
      </c>
      <c r="D130" s="23" t="s">
        <v>178</v>
      </c>
      <c r="E130" s="24" t="s">
        <v>55</v>
      </c>
      <c r="F130" s="25"/>
      <c r="G130" s="26">
        <v>11</v>
      </c>
      <c r="H130" s="27">
        <v>40.16835</v>
      </c>
      <c r="I130" s="28">
        <f t="shared" si="5"/>
        <v>441.85185</v>
      </c>
    </row>
    <row r="131" ht="36" spans="1:9">
      <c r="A131" s="21">
        <v>121</v>
      </c>
      <c r="B131" s="22">
        <v>50102001075</v>
      </c>
      <c r="C131" s="23" t="s">
        <v>53</v>
      </c>
      <c r="D131" s="23" t="s">
        <v>179</v>
      </c>
      <c r="E131" s="24" t="s">
        <v>55</v>
      </c>
      <c r="F131" s="25"/>
      <c r="G131" s="26">
        <v>16</v>
      </c>
      <c r="H131" s="27">
        <v>45.3537</v>
      </c>
      <c r="I131" s="28">
        <f t="shared" si="5"/>
        <v>725.6592</v>
      </c>
    </row>
    <row r="132" ht="36" spans="1:9">
      <c r="A132" s="21">
        <v>122</v>
      </c>
      <c r="B132" s="22">
        <v>50102002088</v>
      </c>
      <c r="C132" s="23" t="s">
        <v>72</v>
      </c>
      <c r="D132" s="23" t="s">
        <v>180</v>
      </c>
      <c r="E132" s="24" t="s">
        <v>55</v>
      </c>
      <c r="F132" s="25"/>
      <c r="G132" s="26">
        <v>3</v>
      </c>
      <c r="H132" s="27">
        <v>15.92865</v>
      </c>
      <c r="I132" s="28">
        <f t="shared" si="5"/>
        <v>47.78595</v>
      </c>
    </row>
    <row r="133" ht="36" spans="1:9">
      <c r="A133" s="21">
        <v>123</v>
      </c>
      <c r="B133" s="22">
        <v>50102001076</v>
      </c>
      <c r="C133" s="23" t="s">
        <v>53</v>
      </c>
      <c r="D133" s="23" t="s">
        <v>181</v>
      </c>
      <c r="E133" s="24" t="s">
        <v>55</v>
      </c>
      <c r="F133" s="25"/>
      <c r="G133" s="26">
        <v>10</v>
      </c>
      <c r="H133" s="27">
        <v>45.3537</v>
      </c>
      <c r="I133" s="28">
        <f t="shared" si="5"/>
        <v>453.537</v>
      </c>
    </row>
    <row r="134" ht="36" spans="1:9">
      <c r="A134" s="21">
        <v>124</v>
      </c>
      <c r="B134" s="22">
        <v>50102002089</v>
      </c>
      <c r="C134" s="23" t="s">
        <v>72</v>
      </c>
      <c r="D134" s="23" t="s">
        <v>182</v>
      </c>
      <c r="E134" s="24" t="s">
        <v>55</v>
      </c>
      <c r="F134" s="25"/>
      <c r="G134" s="26">
        <v>61</v>
      </c>
      <c r="H134" s="27">
        <v>25.42995</v>
      </c>
      <c r="I134" s="28">
        <f t="shared" si="5"/>
        <v>1551.22695</v>
      </c>
    </row>
    <row r="135" ht="36" spans="1:9">
      <c r="A135" s="21">
        <v>125</v>
      </c>
      <c r="B135" s="22">
        <v>50102001077</v>
      </c>
      <c r="C135" s="23" t="s">
        <v>53</v>
      </c>
      <c r="D135" s="23" t="s">
        <v>183</v>
      </c>
      <c r="E135" s="24" t="s">
        <v>55</v>
      </c>
      <c r="F135" s="25"/>
      <c r="G135" s="26">
        <v>5</v>
      </c>
      <c r="H135" s="27">
        <v>40.16835</v>
      </c>
      <c r="I135" s="28">
        <f t="shared" si="5"/>
        <v>200.84175</v>
      </c>
    </row>
    <row r="136" ht="36" spans="1:9">
      <c r="A136" s="21">
        <v>126</v>
      </c>
      <c r="B136" s="22">
        <v>50102001079</v>
      </c>
      <c r="C136" s="23" t="s">
        <v>53</v>
      </c>
      <c r="D136" s="23" t="s">
        <v>184</v>
      </c>
      <c r="E136" s="24" t="s">
        <v>55</v>
      </c>
      <c r="F136" s="25"/>
      <c r="G136" s="26">
        <v>5</v>
      </c>
      <c r="H136" s="27">
        <v>40.16835</v>
      </c>
      <c r="I136" s="28">
        <f t="shared" si="5"/>
        <v>200.84175</v>
      </c>
    </row>
    <row r="137" ht="36" spans="1:9">
      <c r="A137" s="21">
        <v>127</v>
      </c>
      <c r="B137" s="22">
        <v>50102001080</v>
      </c>
      <c r="C137" s="23" t="s">
        <v>53</v>
      </c>
      <c r="D137" s="23" t="s">
        <v>185</v>
      </c>
      <c r="E137" s="24" t="s">
        <v>55</v>
      </c>
      <c r="F137" s="25"/>
      <c r="G137" s="26">
        <v>17</v>
      </c>
      <c r="H137" s="27">
        <v>40.16835</v>
      </c>
      <c r="I137" s="28">
        <f t="shared" si="5"/>
        <v>682.86195</v>
      </c>
    </row>
    <row r="138" ht="36" spans="1:9">
      <c r="A138" s="21">
        <v>128</v>
      </c>
      <c r="B138" s="22">
        <v>50102001081</v>
      </c>
      <c r="C138" s="23" t="s">
        <v>53</v>
      </c>
      <c r="D138" s="23" t="s">
        <v>186</v>
      </c>
      <c r="E138" s="24" t="s">
        <v>55</v>
      </c>
      <c r="F138" s="25"/>
      <c r="G138" s="26">
        <v>1</v>
      </c>
      <c r="H138" s="27">
        <v>31.7538</v>
      </c>
      <c r="I138" s="28">
        <f t="shared" si="5"/>
        <v>31.7538</v>
      </c>
    </row>
    <row r="139" ht="36" spans="1:9">
      <c r="A139" s="21">
        <v>129</v>
      </c>
      <c r="B139" s="22">
        <v>50102002090</v>
      </c>
      <c r="C139" s="23" t="s">
        <v>72</v>
      </c>
      <c r="D139" s="23" t="s">
        <v>187</v>
      </c>
      <c r="E139" s="24" t="s">
        <v>55</v>
      </c>
      <c r="F139" s="25"/>
      <c r="G139" s="26">
        <v>1</v>
      </c>
      <c r="H139" s="27">
        <v>8.901</v>
      </c>
      <c r="I139" s="28">
        <f t="shared" si="5"/>
        <v>8.901</v>
      </c>
    </row>
    <row r="140" ht="48" spans="1:9">
      <c r="A140" s="21">
        <v>130</v>
      </c>
      <c r="B140" s="22">
        <v>50102002091</v>
      </c>
      <c r="C140" s="23" t="s">
        <v>72</v>
      </c>
      <c r="D140" s="23" t="s">
        <v>188</v>
      </c>
      <c r="E140" s="24" t="s">
        <v>55</v>
      </c>
      <c r="F140" s="25"/>
      <c r="G140" s="26">
        <v>3</v>
      </c>
      <c r="H140" s="27">
        <v>21.66255</v>
      </c>
      <c r="I140" s="28">
        <f t="shared" si="5"/>
        <v>64.98765</v>
      </c>
    </row>
    <row r="141" s="1" customFormat="1" ht="28" customHeight="1" spans="1:9">
      <c r="A141" s="30"/>
      <c r="B141" s="31"/>
      <c r="C141" s="31" t="s">
        <v>39</v>
      </c>
      <c r="D141" s="31"/>
      <c r="E141" s="31"/>
      <c r="F141" s="32"/>
      <c r="G141" s="31"/>
      <c r="H141" s="33"/>
      <c r="I141" s="34">
        <f>SUM(I7:I140)</f>
        <v>1016871.676713</v>
      </c>
    </row>
  </sheetData>
  <mergeCells count="147">
    <mergeCell ref="A1:I1"/>
    <mergeCell ref="A3:E3"/>
    <mergeCell ref="F3:I3"/>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 ref="E79:F79"/>
    <mergeCell ref="E80:F80"/>
    <mergeCell ref="E81:F81"/>
    <mergeCell ref="E82:F82"/>
    <mergeCell ref="E83:F83"/>
    <mergeCell ref="E84:F84"/>
    <mergeCell ref="E85:F85"/>
    <mergeCell ref="E86:F86"/>
    <mergeCell ref="E87:F87"/>
    <mergeCell ref="E88:F88"/>
    <mergeCell ref="E89:F89"/>
    <mergeCell ref="E90:F90"/>
    <mergeCell ref="E91:F91"/>
    <mergeCell ref="E92:F92"/>
    <mergeCell ref="E93:F93"/>
    <mergeCell ref="E94:F94"/>
    <mergeCell ref="E95:F95"/>
    <mergeCell ref="E96:F96"/>
    <mergeCell ref="E97:F97"/>
    <mergeCell ref="E98:F98"/>
    <mergeCell ref="E99:F99"/>
    <mergeCell ref="E100:F100"/>
    <mergeCell ref="E101:F101"/>
    <mergeCell ref="E102:F102"/>
    <mergeCell ref="E103:F103"/>
    <mergeCell ref="E104:F104"/>
    <mergeCell ref="E105:F105"/>
    <mergeCell ref="E106:F106"/>
    <mergeCell ref="E107:F107"/>
    <mergeCell ref="E108:F108"/>
    <mergeCell ref="E109:F109"/>
    <mergeCell ref="E110:F110"/>
    <mergeCell ref="E111:F111"/>
    <mergeCell ref="E112:F112"/>
    <mergeCell ref="E113:F113"/>
    <mergeCell ref="E114:F114"/>
    <mergeCell ref="E115:F115"/>
    <mergeCell ref="E116:F116"/>
    <mergeCell ref="E117:F117"/>
    <mergeCell ref="E118:F118"/>
    <mergeCell ref="E119:F119"/>
    <mergeCell ref="E120:F120"/>
    <mergeCell ref="E121:F121"/>
    <mergeCell ref="E122:F122"/>
    <mergeCell ref="E123:F123"/>
    <mergeCell ref="E124:F124"/>
    <mergeCell ref="E125:F125"/>
    <mergeCell ref="E126:F126"/>
    <mergeCell ref="E127:F127"/>
    <mergeCell ref="E128:F128"/>
    <mergeCell ref="E129:F129"/>
    <mergeCell ref="E130:F130"/>
    <mergeCell ref="E131:F131"/>
    <mergeCell ref="E132:F132"/>
    <mergeCell ref="E133:F133"/>
    <mergeCell ref="E134:F134"/>
    <mergeCell ref="E135:F135"/>
    <mergeCell ref="E136:F136"/>
    <mergeCell ref="E137:F137"/>
    <mergeCell ref="E138:F138"/>
    <mergeCell ref="E139:F139"/>
    <mergeCell ref="E140:F140"/>
    <mergeCell ref="E141:F141"/>
    <mergeCell ref="A4:A5"/>
    <mergeCell ref="B4:B5"/>
    <mergeCell ref="C4:C5"/>
    <mergeCell ref="D4:D5"/>
    <mergeCell ref="G4:G5"/>
    <mergeCell ref="H4:H5"/>
    <mergeCell ref="I4:I5"/>
    <mergeCell ref="E4:F5"/>
  </mergeCells>
  <pageMargins left="0.786805555555556" right="0.511805555555556" top="0.472222222222222" bottom="0.786805555555556" header="0" footer="0"/>
  <pageSetup paperSize="9" scale="89"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0"/>
  <sheetViews>
    <sheetView topLeftCell="A119" workbookViewId="0">
      <selection activeCell="H120" sqref="H120"/>
    </sheetView>
  </sheetViews>
  <sheetFormatPr defaultColWidth="9" defaultRowHeight="12.75"/>
  <cols>
    <col min="1" max="1" width="5.00952380952381" customWidth="1"/>
    <col min="2" max="2" width="12.2" customWidth="1"/>
    <col min="3" max="3" width="11.0380952380952" customWidth="1"/>
    <col min="4" max="4" width="23" customWidth="1"/>
    <col min="5" max="5" width="5.00952380952381" customWidth="1"/>
    <col min="6" max="6" width="1.02857142857143" customWidth="1"/>
    <col min="7" max="7" width="7.05714285714286" customWidth="1"/>
    <col min="8" max="9" width="16.5714285714286" style="2" customWidth="1"/>
  </cols>
  <sheetData>
    <row r="1" ht="28.85" customHeight="1" spans="1:9">
      <c r="A1" s="3" t="s">
        <v>42</v>
      </c>
      <c r="B1" s="3"/>
      <c r="C1" s="3"/>
      <c r="D1" s="3"/>
      <c r="E1" s="3"/>
      <c r="F1" s="3"/>
      <c r="G1" s="3"/>
      <c r="H1" s="4"/>
      <c r="I1" s="4"/>
    </row>
    <row r="2" ht="11.85" customHeight="1"/>
    <row r="3" ht="23.7" customHeight="1" spans="1:9">
      <c r="A3" s="35" t="s">
        <v>189</v>
      </c>
      <c r="B3" s="35"/>
      <c r="C3" s="35"/>
      <c r="D3" s="35"/>
      <c r="E3" s="35"/>
      <c r="F3" s="35"/>
      <c r="G3" s="35"/>
      <c r="H3" s="36"/>
      <c r="I3" s="36"/>
    </row>
    <row r="4" ht="17" customHeight="1" spans="1:9">
      <c r="A4" s="37" t="s">
        <v>24</v>
      </c>
      <c r="B4" s="37" t="s">
        <v>44</v>
      </c>
      <c r="C4" s="37" t="s">
        <v>45</v>
      </c>
      <c r="D4" s="37" t="s">
        <v>46</v>
      </c>
      <c r="E4" s="37" t="s">
        <v>47</v>
      </c>
      <c r="F4" s="37"/>
      <c r="G4" s="37" t="s">
        <v>48</v>
      </c>
      <c r="H4" s="10" t="s">
        <v>49</v>
      </c>
      <c r="I4" s="10" t="s">
        <v>50</v>
      </c>
    </row>
    <row r="5" ht="17.75" customHeight="1" spans="1:9">
      <c r="A5" s="37"/>
      <c r="B5" s="37"/>
      <c r="C5" s="37"/>
      <c r="D5" s="37"/>
      <c r="E5" s="37"/>
      <c r="F5" s="37"/>
      <c r="G5" s="37"/>
      <c r="H5" s="10"/>
      <c r="I5" s="10"/>
    </row>
    <row r="6" ht="33.75" spans="1:9">
      <c r="A6" s="38"/>
      <c r="B6" s="39" t="s">
        <v>51</v>
      </c>
      <c r="C6" s="39" t="s">
        <v>190</v>
      </c>
      <c r="D6" s="39"/>
      <c r="E6" s="40"/>
      <c r="F6" s="40"/>
      <c r="G6" s="41"/>
      <c r="H6" s="42"/>
      <c r="I6" s="42"/>
    </row>
    <row r="7" ht="72" spans="1:9">
      <c r="A7" s="43">
        <v>1</v>
      </c>
      <c r="B7" s="44">
        <v>50102001001</v>
      </c>
      <c r="C7" s="45" t="s">
        <v>53</v>
      </c>
      <c r="D7" s="45" t="s">
        <v>191</v>
      </c>
      <c r="E7" s="38" t="s">
        <v>55</v>
      </c>
      <c r="F7" s="38"/>
      <c r="G7" s="46">
        <v>5</v>
      </c>
      <c r="H7" s="27">
        <v>68.71365</v>
      </c>
      <c r="I7" s="47">
        <f t="shared" ref="I7:I45" si="0">G7*H7</f>
        <v>343.56825</v>
      </c>
    </row>
    <row r="8" ht="72" spans="1:9">
      <c r="A8" s="43">
        <v>2</v>
      </c>
      <c r="B8" s="44">
        <v>50102001003</v>
      </c>
      <c r="C8" s="45" t="s">
        <v>53</v>
      </c>
      <c r="D8" s="45" t="s">
        <v>192</v>
      </c>
      <c r="E8" s="38" t="s">
        <v>55</v>
      </c>
      <c r="F8" s="38"/>
      <c r="G8" s="46">
        <v>6</v>
      </c>
      <c r="H8" s="27">
        <v>56.14875</v>
      </c>
      <c r="I8" s="47">
        <f t="shared" si="0"/>
        <v>336.8925</v>
      </c>
    </row>
    <row r="9" ht="67.5" spans="1:9">
      <c r="A9" s="43">
        <v>3</v>
      </c>
      <c r="B9" s="44">
        <v>50102001004</v>
      </c>
      <c r="C9" s="45" t="s">
        <v>53</v>
      </c>
      <c r="D9" s="48" t="s">
        <v>193</v>
      </c>
      <c r="E9" s="38" t="s">
        <v>55</v>
      </c>
      <c r="F9" s="38"/>
      <c r="G9" s="46">
        <v>4</v>
      </c>
      <c r="H9" s="27">
        <v>68.71365</v>
      </c>
      <c r="I9" s="47">
        <f t="shared" si="0"/>
        <v>274.8546</v>
      </c>
    </row>
    <row r="10" ht="67.5" spans="1:9">
      <c r="A10" s="43">
        <v>4</v>
      </c>
      <c r="B10" s="44">
        <v>50102001005</v>
      </c>
      <c r="C10" s="45" t="s">
        <v>53</v>
      </c>
      <c r="D10" s="48" t="s">
        <v>194</v>
      </c>
      <c r="E10" s="38" t="s">
        <v>55</v>
      </c>
      <c r="F10" s="38"/>
      <c r="G10" s="46">
        <v>120</v>
      </c>
      <c r="H10" s="27">
        <v>68.71365</v>
      </c>
      <c r="I10" s="47">
        <f t="shared" si="0"/>
        <v>8245.638</v>
      </c>
    </row>
    <row r="11" ht="67.5" spans="1:9">
      <c r="A11" s="43">
        <v>5</v>
      </c>
      <c r="B11" s="44">
        <v>50102001007</v>
      </c>
      <c r="C11" s="45" t="s">
        <v>53</v>
      </c>
      <c r="D11" s="48" t="s">
        <v>195</v>
      </c>
      <c r="E11" s="38" t="s">
        <v>55</v>
      </c>
      <c r="F11" s="38"/>
      <c r="G11" s="46">
        <v>5</v>
      </c>
      <c r="H11" s="27">
        <v>68.71365</v>
      </c>
      <c r="I11" s="47">
        <f t="shared" si="0"/>
        <v>343.56825</v>
      </c>
    </row>
    <row r="12" ht="84" spans="1:9">
      <c r="A12" s="43">
        <v>6</v>
      </c>
      <c r="B12" s="44">
        <v>50102002001</v>
      </c>
      <c r="C12" s="45" t="s">
        <v>72</v>
      </c>
      <c r="D12" s="45" t="s">
        <v>196</v>
      </c>
      <c r="E12" s="38" t="s">
        <v>55</v>
      </c>
      <c r="F12" s="38"/>
      <c r="G12" s="46">
        <v>1</v>
      </c>
      <c r="H12" s="27">
        <v>24.9849</v>
      </c>
      <c r="I12" s="47">
        <f t="shared" si="0"/>
        <v>24.9849</v>
      </c>
    </row>
    <row r="13" ht="84" spans="1:9">
      <c r="A13" s="43">
        <v>7</v>
      </c>
      <c r="B13" s="44">
        <v>50102002002</v>
      </c>
      <c r="C13" s="45" t="s">
        <v>72</v>
      </c>
      <c r="D13" s="45" t="s">
        <v>197</v>
      </c>
      <c r="E13" s="38" t="s">
        <v>55</v>
      </c>
      <c r="F13" s="38"/>
      <c r="G13" s="46">
        <v>2</v>
      </c>
      <c r="H13" s="27">
        <v>24.99525</v>
      </c>
      <c r="I13" s="47">
        <f t="shared" si="0"/>
        <v>49.9905</v>
      </c>
    </row>
    <row r="14" ht="72" spans="1:9">
      <c r="A14" s="43">
        <v>8</v>
      </c>
      <c r="B14" s="44">
        <v>50102002003</v>
      </c>
      <c r="C14" s="45" t="s">
        <v>72</v>
      </c>
      <c r="D14" s="45" t="s">
        <v>198</v>
      </c>
      <c r="E14" s="38" t="s">
        <v>55</v>
      </c>
      <c r="F14" s="38"/>
      <c r="G14" s="46">
        <v>7</v>
      </c>
      <c r="H14" s="27">
        <v>15.65955</v>
      </c>
      <c r="I14" s="47">
        <f t="shared" si="0"/>
        <v>109.61685</v>
      </c>
    </row>
    <row r="15" ht="56.25" spans="1:9">
      <c r="A15" s="43">
        <v>9</v>
      </c>
      <c r="B15" s="44">
        <v>50102002013</v>
      </c>
      <c r="C15" s="45" t="s">
        <v>72</v>
      </c>
      <c r="D15" s="48" t="s">
        <v>199</v>
      </c>
      <c r="E15" s="38" t="s">
        <v>55</v>
      </c>
      <c r="F15" s="38"/>
      <c r="G15" s="46">
        <v>5</v>
      </c>
      <c r="H15" s="27">
        <v>11.6127</v>
      </c>
      <c r="I15" s="47">
        <f t="shared" si="0"/>
        <v>58.0635</v>
      </c>
    </row>
    <row r="16" ht="72" spans="1:9">
      <c r="A16" s="43">
        <v>10</v>
      </c>
      <c r="B16" s="44">
        <v>50102002005</v>
      </c>
      <c r="C16" s="45" t="s">
        <v>72</v>
      </c>
      <c r="D16" s="45" t="s">
        <v>200</v>
      </c>
      <c r="E16" s="38" t="s">
        <v>55</v>
      </c>
      <c r="F16" s="38"/>
      <c r="G16" s="46">
        <v>24</v>
      </c>
      <c r="H16" s="27">
        <v>11.6127</v>
      </c>
      <c r="I16" s="47">
        <f t="shared" si="0"/>
        <v>278.7048</v>
      </c>
    </row>
    <row r="17" ht="56.25" spans="1:9">
      <c r="A17" s="43">
        <v>11</v>
      </c>
      <c r="B17" s="44">
        <v>50102002007</v>
      </c>
      <c r="C17" s="45" t="s">
        <v>72</v>
      </c>
      <c r="D17" s="48" t="s">
        <v>201</v>
      </c>
      <c r="E17" s="38" t="s">
        <v>55</v>
      </c>
      <c r="F17" s="38"/>
      <c r="G17" s="46">
        <v>10</v>
      </c>
      <c r="H17" s="27">
        <v>24.9849</v>
      </c>
      <c r="I17" s="47">
        <f t="shared" si="0"/>
        <v>249.849</v>
      </c>
    </row>
    <row r="18" ht="60" spans="1:9">
      <c r="A18" s="43">
        <v>12</v>
      </c>
      <c r="B18" s="44">
        <v>50102002014</v>
      </c>
      <c r="C18" s="45" t="s">
        <v>72</v>
      </c>
      <c r="D18" s="45" t="s">
        <v>202</v>
      </c>
      <c r="E18" s="38" t="s">
        <v>55</v>
      </c>
      <c r="F18" s="38"/>
      <c r="G18" s="46">
        <v>50</v>
      </c>
      <c r="H18" s="27">
        <v>11.6127</v>
      </c>
      <c r="I18" s="47">
        <f t="shared" si="0"/>
        <v>580.635</v>
      </c>
    </row>
    <row r="19" ht="60" spans="1:9">
      <c r="A19" s="43">
        <v>13</v>
      </c>
      <c r="B19" s="44">
        <v>50102002008</v>
      </c>
      <c r="C19" s="45" t="s">
        <v>72</v>
      </c>
      <c r="D19" s="45" t="s">
        <v>203</v>
      </c>
      <c r="E19" s="38" t="s">
        <v>55</v>
      </c>
      <c r="F19" s="38"/>
      <c r="G19" s="46">
        <v>16</v>
      </c>
      <c r="H19" s="27">
        <v>21.28995</v>
      </c>
      <c r="I19" s="47">
        <f t="shared" si="0"/>
        <v>340.6392</v>
      </c>
    </row>
    <row r="20" ht="56.25" spans="1:9">
      <c r="A20" s="43">
        <v>14</v>
      </c>
      <c r="B20" s="44">
        <v>50102002009</v>
      </c>
      <c r="C20" s="45" t="s">
        <v>72</v>
      </c>
      <c r="D20" s="48" t="s">
        <v>204</v>
      </c>
      <c r="E20" s="38" t="s">
        <v>55</v>
      </c>
      <c r="F20" s="38"/>
      <c r="G20" s="46">
        <v>14</v>
      </c>
      <c r="H20" s="27">
        <v>16.65315</v>
      </c>
      <c r="I20" s="47">
        <f t="shared" si="0"/>
        <v>233.1441</v>
      </c>
    </row>
    <row r="21" ht="60" spans="1:9">
      <c r="A21" s="43">
        <v>15</v>
      </c>
      <c r="B21" s="44">
        <v>50102002010</v>
      </c>
      <c r="C21" s="45" t="s">
        <v>72</v>
      </c>
      <c r="D21" s="45" t="s">
        <v>205</v>
      </c>
      <c r="E21" s="38" t="s">
        <v>55</v>
      </c>
      <c r="F21" s="38"/>
      <c r="G21" s="46">
        <v>18</v>
      </c>
      <c r="H21" s="27">
        <v>21.28995</v>
      </c>
      <c r="I21" s="47">
        <f t="shared" si="0"/>
        <v>383.2191</v>
      </c>
    </row>
    <row r="22" ht="60" spans="1:9">
      <c r="A22" s="43">
        <v>16</v>
      </c>
      <c r="B22" s="44">
        <v>50102002011</v>
      </c>
      <c r="C22" s="45" t="s">
        <v>72</v>
      </c>
      <c r="D22" s="45" t="s">
        <v>206</v>
      </c>
      <c r="E22" s="38" t="s">
        <v>55</v>
      </c>
      <c r="F22" s="38"/>
      <c r="G22" s="46">
        <v>2</v>
      </c>
      <c r="H22" s="27">
        <v>21.28995</v>
      </c>
      <c r="I22" s="47">
        <f t="shared" si="0"/>
        <v>42.5799</v>
      </c>
    </row>
    <row r="23" ht="72" spans="1:9">
      <c r="A23" s="43">
        <v>17</v>
      </c>
      <c r="B23" s="44">
        <v>50102001006</v>
      </c>
      <c r="C23" s="45" t="s">
        <v>53</v>
      </c>
      <c r="D23" s="45" t="s">
        <v>207</v>
      </c>
      <c r="E23" s="38" t="s">
        <v>55</v>
      </c>
      <c r="F23" s="38"/>
      <c r="G23" s="46">
        <v>98</v>
      </c>
      <c r="H23" s="27">
        <v>56.1384</v>
      </c>
      <c r="I23" s="47">
        <f t="shared" si="0"/>
        <v>5501.5632</v>
      </c>
    </row>
    <row r="24" ht="56.25" spans="1:9">
      <c r="A24" s="43">
        <v>18</v>
      </c>
      <c r="B24" s="44">
        <v>50102008001</v>
      </c>
      <c r="C24" s="45" t="s">
        <v>96</v>
      </c>
      <c r="D24" s="48" t="s">
        <v>97</v>
      </c>
      <c r="E24" s="38" t="s">
        <v>98</v>
      </c>
      <c r="F24" s="38"/>
      <c r="G24" s="46">
        <v>95.57</v>
      </c>
      <c r="H24" s="27">
        <v>3.71565</v>
      </c>
      <c r="I24" s="47">
        <f t="shared" si="0"/>
        <v>355.1046705</v>
      </c>
    </row>
    <row r="25" ht="56.25" spans="1:9">
      <c r="A25" s="43">
        <v>19</v>
      </c>
      <c r="B25" s="44">
        <v>50102008002</v>
      </c>
      <c r="C25" s="45" t="s">
        <v>96</v>
      </c>
      <c r="D25" s="48" t="s">
        <v>208</v>
      </c>
      <c r="E25" s="38" t="s">
        <v>98</v>
      </c>
      <c r="F25" s="38"/>
      <c r="G25" s="46">
        <v>51.6</v>
      </c>
      <c r="H25" s="27">
        <v>3.71565</v>
      </c>
      <c r="I25" s="47">
        <f t="shared" si="0"/>
        <v>191.72754</v>
      </c>
    </row>
    <row r="26" ht="56.25" spans="1:9">
      <c r="A26" s="43">
        <v>20</v>
      </c>
      <c r="B26" s="44">
        <v>50102008003</v>
      </c>
      <c r="C26" s="45" t="s">
        <v>96</v>
      </c>
      <c r="D26" s="48" t="s">
        <v>209</v>
      </c>
      <c r="E26" s="38" t="s">
        <v>98</v>
      </c>
      <c r="F26" s="38"/>
      <c r="G26" s="46">
        <v>88</v>
      </c>
      <c r="H26" s="27">
        <v>3.71565</v>
      </c>
      <c r="I26" s="47">
        <f t="shared" si="0"/>
        <v>326.9772</v>
      </c>
    </row>
    <row r="27" ht="60" spans="1:9">
      <c r="A27" s="43">
        <v>21</v>
      </c>
      <c r="B27" s="44">
        <v>50102007002</v>
      </c>
      <c r="C27" s="45" t="s">
        <v>116</v>
      </c>
      <c r="D27" s="45" t="s">
        <v>210</v>
      </c>
      <c r="E27" s="38" t="s">
        <v>98</v>
      </c>
      <c r="F27" s="38"/>
      <c r="G27" s="46">
        <v>364.51</v>
      </c>
      <c r="H27" s="27">
        <v>4.99905</v>
      </c>
      <c r="I27" s="47">
        <f t="shared" si="0"/>
        <v>1822.2037155</v>
      </c>
    </row>
    <row r="28" ht="56.25" spans="1:9">
      <c r="A28" s="43">
        <v>22</v>
      </c>
      <c r="B28" s="44">
        <v>50102007003</v>
      </c>
      <c r="C28" s="45" t="s">
        <v>116</v>
      </c>
      <c r="D28" s="48" t="s">
        <v>211</v>
      </c>
      <c r="E28" s="38" t="s">
        <v>98</v>
      </c>
      <c r="F28" s="38"/>
      <c r="G28" s="46">
        <v>1151.23</v>
      </c>
      <c r="H28" s="27">
        <v>4.99905</v>
      </c>
      <c r="I28" s="47">
        <f t="shared" si="0"/>
        <v>5755.0563315</v>
      </c>
    </row>
    <row r="29" ht="48" spans="1:9">
      <c r="A29" s="43">
        <v>23</v>
      </c>
      <c r="B29" s="44">
        <v>50102008004</v>
      </c>
      <c r="C29" s="45" t="s">
        <v>96</v>
      </c>
      <c r="D29" s="45" t="s">
        <v>212</v>
      </c>
      <c r="E29" s="38" t="s">
        <v>98</v>
      </c>
      <c r="F29" s="38"/>
      <c r="G29" s="46">
        <v>13.8</v>
      </c>
      <c r="H29" s="27">
        <v>3.71565</v>
      </c>
      <c r="I29" s="47">
        <f t="shared" si="0"/>
        <v>51.27597</v>
      </c>
    </row>
    <row r="30" ht="60" spans="1:9">
      <c r="A30" s="43">
        <v>24</v>
      </c>
      <c r="B30" s="44">
        <v>50102007004</v>
      </c>
      <c r="C30" s="45" t="s">
        <v>116</v>
      </c>
      <c r="D30" s="45" t="s">
        <v>131</v>
      </c>
      <c r="E30" s="38" t="s">
        <v>98</v>
      </c>
      <c r="F30" s="38"/>
      <c r="G30" s="46">
        <v>129.5</v>
      </c>
      <c r="H30" s="27">
        <v>3.71565</v>
      </c>
      <c r="I30" s="47">
        <f t="shared" si="0"/>
        <v>481.176675</v>
      </c>
    </row>
    <row r="31" ht="60" spans="1:9">
      <c r="A31" s="43">
        <v>25</v>
      </c>
      <c r="B31" s="44">
        <v>50102008005</v>
      </c>
      <c r="C31" s="45" t="s">
        <v>96</v>
      </c>
      <c r="D31" s="45" t="s">
        <v>213</v>
      </c>
      <c r="E31" s="38" t="s">
        <v>98</v>
      </c>
      <c r="F31" s="38"/>
      <c r="G31" s="46">
        <v>100</v>
      </c>
      <c r="H31" s="27">
        <v>3.71565</v>
      </c>
      <c r="I31" s="47">
        <f t="shared" si="0"/>
        <v>371.565</v>
      </c>
    </row>
    <row r="32" ht="60" spans="1:9">
      <c r="A32" s="43">
        <v>26</v>
      </c>
      <c r="B32" s="44">
        <v>50102007005</v>
      </c>
      <c r="C32" s="45" t="s">
        <v>116</v>
      </c>
      <c r="D32" s="45" t="s">
        <v>127</v>
      </c>
      <c r="E32" s="38" t="s">
        <v>98</v>
      </c>
      <c r="F32" s="38"/>
      <c r="G32" s="46">
        <v>607.45</v>
      </c>
      <c r="H32" s="27">
        <v>4.99905</v>
      </c>
      <c r="I32" s="47">
        <f t="shared" si="0"/>
        <v>3036.6729225</v>
      </c>
    </row>
    <row r="33" ht="60" spans="1:9">
      <c r="A33" s="43">
        <v>27</v>
      </c>
      <c r="B33" s="44">
        <v>50102007006</v>
      </c>
      <c r="C33" s="45" t="s">
        <v>116</v>
      </c>
      <c r="D33" s="45" t="s">
        <v>128</v>
      </c>
      <c r="E33" s="38" t="s">
        <v>98</v>
      </c>
      <c r="F33" s="38"/>
      <c r="G33" s="46">
        <v>558</v>
      </c>
      <c r="H33" s="27">
        <v>4.99905</v>
      </c>
      <c r="I33" s="47">
        <f t="shared" si="0"/>
        <v>2789.4699</v>
      </c>
    </row>
    <row r="34" ht="60" spans="1:9">
      <c r="A34" s="43">
        <v>28</v>
      </c>
      <c r="B34" s="44">
        <v>50102008006</v>
      </c>
      <c r="C34" s="45" t="s">
        <v>96</v>
      </c>
      <c r="D34" s="45" t="s">
        <v>101</v>
      </c>
      <c r="E34" s="38" t="s">
        <v>98</v>
      </c>
      <c r="F34" s="38"/>
      <c r="G34" s="46">
        <v>487.97</v>
      </c>
      <c r="H34" s="27">
        <v>3.71565</v>
      </c>
      <c r="I34" s="47">
        <f t="shared" si="0"/>
        <v>1813.1257305</v>
      </c>
    </row>
    <row r="35" ht="56.25" spans="1:9">
      <c r="A35" s="43">
        <v>29</v>
      </c>
      <c r="B35" s="44">
        <v>50102007007</v>
      </c>
      <c r="C35" s="45" t="s">
        <v>116</v>
      </c>
      <c r="D35" s="48" t="s">
        <v>132</v>
      </c>
      <c r="E35" s="38" t="s">
        <v>98</v>
      </c>
      <c r="F35" s="38"/>
      <c r="G35" s="46">
        <v>29</v>
      </c>
      <c r="H35" s="27">
        <v>3.71565</v>
      </c>
      <c r="I35" s="47">
        <f t="shared" si="0"/>
        <v>107.75385</v>
      </c>
    </row>
    <row r="36" ht="60" spans="1:9">
      <c r="A36" s="43">
        <v>30</v>
      </c>
      <c r="B36" s="44">
        <v>50102008007</v>
      </c>
      <c r="C36" s="45" t="s">
        <v>96</v>
      </c>
      <c r="D36" s="45" t="s">
        <v>102</v>
      </c>
      <c r="E36" s="38" t="s">
        <v>98</v>
      </c>
      <c r="F36" s="38"/>
      <c r="G36" s="46">
        <v>99.65</v>
      </c>
      <c r="H36" s="27">
        <v>3.71565</v>
      </c>
      <c r="I36" s="47">
        <f t="shared" si="0"/>
        <v>370.2645225</v>
      </c>
    </row>
    <row r="37" ht="60" spans="1:9">
      <c r="A37" s="43">
        <v>31</v>
      </c>
      <c r="B37" s="44">
        <v>50102008008</v>
      </c>
      <c r="C37" s="45" t="s">
        <v>96</v>
      </c>
      <c r="D37" s="45" t="s">
        <v>103</v>
      </c>
      <c r="E37" s="38" t="s">
        <v>98</v>
      </c>
      <c r="F37" s="38"/>
      <c r="G37" s="46">
        <v>358</v>
      </c>
      <c r="H37" s="27">
        <v>3.71565</v>
      </c>
      <c r="I37" s="47">
        <f t="shared" si="0"/>
        <v>1330.2027</v>
      </c>
    </row>
    <row r="38" ht="45" spans="1:9">
      <c r="A38" s="43">
        <v>32</v>
      </c>
      <c r="B38" s="44">
        <v>50102008009</v>
      </c>
      <c r="C38" s="45" t="s">
        <v>96</v>
      </c>
      <c r="D38" s="48" t="s">
        <v>104</v>
      </c>
      <c r="E38" s="38" t="s">
        <v>98</v>
      </c>
      <c r="F38" s="38"/>
      <c r="G38" s="46">
        <v>211</v>
      </c>
      <c r="H38" s="27">
        <v>3.71565</v>
      </c>
      <c r="I38" s="47">
        <f t="shared" si="0"/>
        <v>784.00215</v>
      </c>
    </row>
    <row r="39" ht="48" spans="1:9">
      <c r="A39" s="43">
        <v>33</v>
      </c>
      <c r="B39" s="44">
        <v>50102008011</v>
      </c>
      <c r="C39" s="45" t="s">
        <v>96</v>
      </c>
      <c r="D39" s="45" t="s">
        <v>106</v>
      </c>
      <c r="E39" s="38" t="s">
        <v>98</v>
      </c>
      <c r="F39" s="38"/>
      <c r="G39" s="46">
        <v>445.16</v>
      </c>
      <c r="H39" s="27">
        <v>3.71565</v>
      </c>
      <c r="I39" s="47">
        <f t="shared" si="0"/>
        <v>1654.058754</v>
      </c>
    </row>
    <row r="40" ht="48" spans="1:9">
      <c r="A40" s="43">
        <v>34</v>
      </c>
      <c r="B40" s="44">
        <v>50102008013</v>
      </c>
      <c r="C40" s="45" t="s">
        <v>96</v>
      </c>
      <c r="D40" s="45" t="s">
        <v>214</v>
      </c>
      <c r="E40" s="38" t="s">
        <v>98</v>
      </c>
      <c r="F40" s="38"/>
      <c r="G40" s="46">
        <v>237.55</v>
      </c>
      <c r="H40" s="27">
        <v>3.71565</v>
      </c>
      <c r="I40" s="47">
        <f t="shared" si="0"/>
        <v>882.6526575</v>
      </c>
    </row>
    <row r="41" ht="48" spans="1:9">
      <c r="A41" s="43">
        <v>35</v>
      </c>
      <c r="B41" s="44">
        <v>50102008018</v>
      </c>
      <c r="C41" s="45" t="s">
        <v>96</v>
      </c>
      <c r="D41" s="45" t="s">
        <v>108</v>
      </c>
      <c r="E41" s="38" t="s">
        <v>98</v>
      </c>
      <c r="F41" s="38"/>
      <c r="G41" s="46">
        <v>902.8</v>
      </c>
      <c r="H41" s="27">
        <v>3.71565</v>
      </c>
      <c r="I41" s="47">
        <f t="shared" si="0"/>
        <v>3354.48882</v>
      </c>
    </row>
    <row r="42" ht="45" spans="1:9">
      <c r="A42" s="43">
        <v>36</v>
      </c>
      <c r="B42" s="44">
        <v>50102008019</v>
      </c>
      <c r="C42" s="45" t="s">
        <v>96</v>
      </c>
      <c r="D42" s="48" t="s">
        <v>109</v>
      </c>
      <c r="E42" s="38" t="s">
        <v>98</v>
      </c>
      <c r="F42" s="38"/>
      <c r="G42" s="46">
        <v>25</v>
      </c>
      <c r="H42" s="27">
        <v>3.71565</v>
      </c>
      <c r="I42" s="47">
        <f t="shared" si="0"/>
        <v>92.89125</v>
      </c>
    </row>
    <row r="43" ht="48" spans="1:9">
      <c r="A43" s="43">
        <v>37</v>
      </c>
      <c r="B43" s="44">
        <v>50102008017</v>
      </c>
      <c r="C43" s="45" t="s">
        <v>96</v>
      </c>
      <c r="D43" s="45" t="s">
        <v>215</v>
      </c>
      <c r="E43" s="38" t="s">
        <v>98</v>
      </c>
      <c r="F43" s="38"/>
      <c r="G43" s="46">
        <v>279</v>
      </c>
      <c r="H43" s="27">
        <v>3.71565</v>
      </c>
      <c r="I43" s="47">
        <f t="shared" si="0"/>
        <v>1036.66635</v>
      </c>
    </row>
    <row r="44" ht="60" spans="1:9">
      <c r="A44" s="43">
        <v>38</v>
      </c>
      <c r="B44" s="44">
        <v>50102012002</v>
      </c>
      <c r="C44" s="45" t="s">
        <v>133</v>
      </c>
      <c r="D44" s="45" t="s">
        <v>216</v>
      </c>
      <c r="E44" s="38" t="s">
        <v>98</v>
      </c>
      <c r="F44" s="38"/>
      <c r="G44" s="46">
        <v>18231</v>
      </c>
      <c r="H44" s="27">
        <v>7.3071</v>
      </c>
      <c r="I44" s="47">
        <f t="shared" si="0"/>
        <v>133215.7401</v>
      </c>
    </row>
    <row r="45" ht="45" spans="1:9">
      <c r="A45" s="43">
        <v>39</v>
      </c>
      <c r="B45" s="44">
        <v>50102005001</v>
      </c>
      <c r="C45" s="45" t="s">
        <v>121</v>
      </c>
      <c r="D45" s="48" t="s">
        <v>217</v>
      </c>
      <c r="E45" s="38" t="s">
        <v>123</v>
      </c>
      <c r="F45" s="38"/>
      <c r="G45" s="46">
        <v>66</v>
      </c>
      <c r="H45" s="27">
        <v>14.41755</v>
      </c>
      <c r="I45" s="47">
        <f t="shared" si="0"/>
        <v>951.5583</v>
      </c>
    </row>
    <row r="46" ht="45" spans="1:9">
      <c r="A46" s="38"/>
      <c r="B46" s="39" t="s">
        <v>51</v>
      </c>
      <c r="C46" s="39" t="s">
        <v>218</v>
      </c>
      <c r="D46" s="39"/>
      <c r="E46" s="40"/>
      <c r="F46" s="40"/>
      <c r="G46" s="41"/>
      <c r="H46" s="27"/>
      <c r="I46" s="42"/>
    </row>
    <row r="47" ht="36" spans="1:9">
      <c r="A47" s="43">
        <v>40</v>
      </c>
      <c r="B47" s="44">
        <v>50102001008</v>
      </c>
      <c r="C47" s="45" t="s">
        <v>53</v>
      </c>
      <c r="D47" s="45" t="s">
        <v>219</v>
      </c>
      <c r="E47" s="38" t="s">
        <v>55</v>
      </c>
      <c r="F47" s="38"/>
      <c r="G47" s="46">
        <v>41</v>
      </c>
      <c r="H47" s="27">
        <v>54.57555</v>
      </c>
      <c r="I47" s="47">
        <f t="shared" ref="I47:I103" si="1">G47*H47</f>
        <v>2237.59755</v>
      </c>
    </row>
    <row r="48" ht="36" spans="1:9">
      <c r="A48" s="43">
        <v>41</v>
      </c>
      <c r="B48" s="44">
        <v>50102001009</v>
      </c>
      <c r="C48" s="45" t="s">
        <v>53</v>
      </c>
      <c r="D48" s="45" t="s">
        <v>220</v>
      </c>
      <c r="E48" s="38" t="s">
        <v>55</v>
      </c>
      <c r="F48" s="38"/>
      <c r="G48" s="46">
        <v>20</v>
      </c>
      <c r="H48" s="27">
        <v>56.14875</v>
      </c>
      <c r="I48" s="47">
        <f t="shared" si="1"/>
        <v>1122.975</v>
      </c>
    </row>
    <row r="49" ht="36" spans="1:9">
      <c r="A49" s="43">
        <v>42</v>
      </c>
      <c r="B49" s="44">
        <v>50102001010</v>
      </c>
      <c r="C49" s="45" t="s">
        <v>53</v>
      </c>
      <c r="D49" s="45" t="s">
        <v>221</v>
      </c>
      <c r="E49" s="38" t="s">
        <v>55</v>
      </c>
      <c r="F49" s="38"/>
      <c r="G49" s="46">
        <v>20</v>
      </c>
      <c r="H49" s="27">
        <v>39.48525</v>
      </c>
      <c r="I49" s="47">
        <f t="shared" si="1"/>
        <v>789.705</v>
      </c>
    </row>
    <row r="50" ht="36" spans="1:9">
      <c r="A50" s="43">
        <v>43</v>
      </c>
      <c r="B50" s="44">
        <v>50102002022</v>
      </c>
      <c r="C50" s="45" t="s">
        <v>72</v>
      </c>
      <c r="D50" s="45" t="s">
        <v>222</v>
      </c>
      <c r="E50" s="38" t="s">
        <v>55</v>
      </c>
      <c r="F50" s="38"/>
      <c r="G50" s="46">
        <v>1</v>
      </c>
      <c r="H50" s="27">
        <v>24.9849</v>
      </c>
      <c r="I50" s="47">
        <f t="shared" si="1"/>
        <v>24.9849</v>
      </c>
    </row>
    <row r="51" ht="36" spans="1:9">
      <c r="A51" s="43">
        <v>44</v>
      </c>
      <c r="B51" s="44">
        <v>50102002015</v>
      </c>
      <c r="C51" s="45" t="s">
        <v>72</v>
      </c>
      <c r="D51" s="45" t="s">
        <v>223</v>
      </c>
      <c r="E51" s="38" t="s">
        <v>55</v>
      </c>
      <c r="F51" s="38"/>
      <c r="G51" s="46">
        <v>115</v>
      </c>
      <c r="H51" s="27">
        <v>24.9849</v>
      </c>
      <c r="I51" s="47">
        <f t="shared" si="1"/>
        <v>2873.2635</v>
      </c>
    </row>
    <row r="52" ht="36" spans="1:9">
      <c r="A52" s="43">
        <v>45</v>
      </c>
      <c r="B52" s="44">
        <v>50102002016</v>
      </c>
      <c r="C52" s="45" t="s">
        <v>72</v>
      </c>
      <c r="D52" s="45" t="s">
        <v>224</v>
      </c>
      <c r="E52" s="38" t="s">
        <v>55</v>
      </c>
      <c r="F52" s="38"/>
      <c r="G52" s="46">
        <v>6</v>
      </c>
      <c r="H52" s="27">
        <v>24.9849</v>
      </c>
      <c r="I52" s="47">
        <f t="shared" si="1"/>
        <v>149.9094</v>
      </c>
    </row>
    <row r="53" ht="36" spans="1:9">
      <c r="A53" s="43">
        <v>46</v>
      </c>
      <c r="B53" s="44">
        <v>50102002017</v>
      </c>
      <c r="C53" s="45" t="s">
        <v>72</v>
      </c>
      <c r="D53" s="45" t="s">
        <v>225</v>
      </c>
      <c r="E53" s="38" t="s">
        <v>55</v>
      </c>
      <c r="F53" s="38"/>
      <c r="G53" s="46">
        <v>28</v>
      </c>
      <c r="H53" s="27">
        <v>15.65955</v>
      </c>
      <c r="I53" s="47">
        <f t="shared" si="1"/>
        <v>438.4674</v>
      </c>
    </row>
    <row r="54" ht="36" spans="1:9">
      <c r="A54" s="43">
        <v>47</v>
      </c>
      <c r="B54" s="44">
        <v>50102001012</v>
      </c>
      <c r="C54" s="45" t="s">
        <v>53</v>
      </c>
      <c r="D54" s="45" t="s">
        <v>226</v>
      </c>
      <c r="E54" s="38" t="s">
        <v>55</v>
      </c>
      <c r="F54" s="38"/>
      <c r="G54" s="46">
        <v>1</v>
      </c>
      <c r="H54" s="27">
        <v>56.1384</v>
      </c>
      <c r="I54" s="47">
        <f t="shared" si="1"/>
        <v>56.1384</v>
      </c>
    </row>
    <row r="55" ht="36" spans="1:9">
      <c r="A55" s="43">
        <v>48</v>
      </c>
      <c r="B55" s="44">
        <v>50102001013</v>
      </c>
      <c r="C55" s="45" t="s">
        <v>53</v>
      </c>
      <c r="D55" s="45" t="s">
        <v>227</v>
      </c>
      <c r="E55" s="38" t="s">
        <v>55</v>
      </c>
      <c r="F55" s="38"/>
      <c r="G55" s="46">
        <v>29</v>
      </c>
      <c r="H55" s="27">
        <v>56.1384</v>
      </c>
      <c r="I55" s="47">
        <f t="shared" si="1"/>
        <v>1628.0136</v>
      </c>
    </row>
    <row r="56" ht="36" spans="1:9">
      <c r="A56" s="43">
        <v>49</v>
      </c>
      <c r="B56" s="44">
        <v>50102001014</v>
      </c>
      <c r="C56" s="45" t="s">
        <v>53</v>
      </c>
      <c r="D56" s="45" t="s">
        <v>228</v>
      </c>
      <c r="E56" s="38" t="s">
        <v>55</v>
      </c>
      <c r="F56" s="38"/>
      <c r="G56" s="46">
        <v>27</v>
      </c>
      <c r="H56" s="27">
        <v>39.48525</v>
      </c>
      <c r="I56" s="47">
        <f t="shared" si="1"/>
        <v>1066.10175</v>
      </c>
    </row>
    <row r="57" ht="36" spans="1:9">
      <c r="A57" s="43">
        <v>50</v>
      </c>
      <c r="B57" s="44">
        <v>50102001015</v>
      </c>
      <c r="C57" s="45" t="s">
        <v>53</v>
      </c>
      <c r="D57" s="45" t="s">
        <v>229</v>
      </c>
      <c r="E57" s="38" t="s">
        <v>55</v>
      </c>
      <c r="F57" s="38"/>
      <c r="G57" s="46">
        <v>7</v>
      </c>
      <c r="H57" s="27">
        <v>56.1384</v>
      </c>
      <c r="I57" s="47">
        <f t="shared" si="1"/>
        <v>392.9688</v>
      </c>
    </row>
    <row r="58" ht="36" spans="1:9">
      <c r="A58" s="43">
        <v>51</v>
      </c>
      <c r="B58" s="44">
        <v>50102001016</v>
      </c>
      <c r="C58" s="45" t="s">
        <v>53</v>
      </c>
      <c r="D58" s="45" t="s">
        <v>230</v>
      </c>
      <c r="E58" s="38" t="s">
        <v>55</v>
      </c>
      <c r="F58" s="38"/>
      <c r="G58" s="46">
        <v>44</v>
      </c>
      <c r="H58" s="27">
        <v>44.57745</v>
      </c>
      <c r="I58" s="47">
        <f t="shared" si="1"/>
        <v>1961.4078</v>
      </c>
    </row>
    <row r="59" ht="36" spans="1:9">
      <c r="A59" s="43">
        <v>52</v>
      </c>
      <c r="B59" s="44">
        <v>50102001017</v>
      </c>
      <c r="C59" s="45" t="s">
        <v>53</v>
      </c>
      <c r="D59" s="45" t="s">
        <v>231</v>
      </c>
      <c r="E59" s="38" t="s">
        <v>55</v>
      </c>
      <c r="F59" s="38"/>
      <c r="G59" s="46">
        <v>33</v>
      </c>
      <c r="H59" s="27">
        <v>56.1384</v>
      </c>
      <c r="I59" s="47">
        <f t="shared" si="1"/>
        <v>1852.5672</v>
      </c>
    </row>
    <row r="60" ht="36" spans="1:9">
      <c r="A60" s="43">
        <v>53</v>
      </c>
      <c r="B60" s="44">
        <v>50102001018</v>
      </c>
      <c r="C60" s="45" t="s">
        <v>53</v>
      </c>
      <c r="D60" s="45" t="s">
        <v>232</v>
      </c>
      <c r="E60" s="38" t="s">
        <v>55</v>
      </c>
      <c r="F60" s="38"/>
      <c r="G60" s="46">
        <v>5</v>
      </c>
      <c r="H60" s="27">
        <v>68.71365</v>
      </c>
      <c r="I60" s="47">
        <f t="shared" si="1"/>
        <v>343.56825</v>
      </c>
    </row>
    <row r="61" ht="36" spans="1:9">
      <c r="A61" s="43">
        <v>54</v>
      </c>
      <c r="B61" s="44">
        <v>50102001021</v>
      </c>
      <c r="C61" s="45" t="s">
        <v>53</v>
      </c>
      <c r="D61" s="45" t="s">
        <v>233</v>
      </c>
      <c r="E61" s="38" t="s">
        <v>55</v>
      </c>
      <c r="F61" s="38"/>
      <c r="G61" s="46">
        <v>3</v>
      </c>
      <c r="H61" s="27">
        <v>100.8297</v>
      </c>
      <c r="I61" s="47">
        <f t="shared" si="1"/>
        <v>302.4891</v>
      </c>
    </row>
    <row r="62" ht="36" spans="1:9">
      <c r="A62" s="43">
        <v>55</v>
      </c>
      <c r="B62" s="44">
        <v>50102001024</v>
      </c>
      <c r="C62" s="45" t="s">
        <v>53</v>
      </c>
      <c r="D62" s="45" t="s">
        <v>234</v>
      </c>
      <c r="E62" s="38" t="s">
        <v>55</v>
      </c>
      <c r="F62" s="38"/>
      <c r="G62" s="46">
        <v>121</v>
      </c>
      <c r="H62" s="27">
        <v>54.57555</v>
      </c>
      <c r="I62" s="47">
        <f t="shared" si="1"/>
        <v>6603.64155</v>
      </c>
    </row>
    <row r="63" ht="36" spans="1:9">
      <c r="A63" s="43">
        <v>56</v>
      </c>
      <c r="B63" s="44">
        <v>50102001025</v>
      </c>
      <c r="C63" s="45" t="s">
        <v>53</v>
      </c>
      <c r="D63" s="45" t="s">
        <v>235</v>
      </c>
      <c r="E63" s="38" t="s">
        <v>55</v>
      </c>
      <c r="F63" s="38"/>
      <c r="G63" s="46">
        <v>9</v>
      </c>
      <c r="H63" s="27">
        <v>81.87885</v>
      </c>
      <c r="I63" s="47">
        <f t="shared" si="1"/>
        <v>736.90965</v>
      </c>
    </row>
    <row r="64" ht="36" spans="1:9">
      <c r="A64" s="43">
        <v>57</v>
      </c>
      <c r="B64" s="44">
        <v>50102001026</v>
      </c>
      <c r="C64" s="45" t="s">
        <v>53</v>
      </c>
      <c r="D64" s="45" t="s">
        <v>236</v>
      </c>
      <c r="E64" s="38" t="s">
        <v>55</v>
      </c>
      <c r="F64" s="38"/>
      <c r="G64" s="46">
        <v>3</v>
      </c>
      <c r="H64" s="27">
        <v>56.1384</v>
      </c>
      <c r="I64" s="47">
        <f t="shared" si="1"/>
        <v>168.4152</v>
      </c>
    </row>
    <row r="65" ht="36" spans="1:9">
      <c r="A65" s="43">
        <v>58</v>
      </c>
      <c r="B65" s="44">
        <v>50102001027</v>
      </c>
      <c r="C65" s="45" t="s">
        <v>53</v>
      </c>
      <c r="D65" s="45" t="s">
        <v>237</v>
      </c>
      <c r="E65" s="38" t="s">
        <v>55</v>
      </c>
      <c r="F65" s="38"/>
      <c r="G65" s="46">
        <v>11</v>
      </c>
      <c r="H65" s="27">
        <v>68.71365</v>
      </c>
      <c r="I65" s="47">
        <f t="shared" si="1"/>
        <v>755.85015</v>
      </c>
    </row>
    <row r="66" ht="36" spans="1:9">
      <c r="A66" s="43">
        <v>59</v>
      </c>
      <c r="B66" s="44">
        <v>50102001028</v>
      </c>
      <c r="C66" s="45" t="s">
        <v>53</v>
      </c>
      <c r="D66" s="45" t="s">
        <v>238</v>
      </c>
      <c r="E66" s="38" t="s">
        <v>55</v>
      </c>
      <c r="F66" s="38"/>
      <c r="G66" s="46">
        <v>2</v>
      </c>
      <c r="H66" s="27">
        <v>100.86075</v>
      </c>
      <c r="I66" s="47">
        <f t="shared" si="1"/>
        <v>201.7215</v>
      </c>
    </row>
    <row r="67" ht="36" spans="1:9">
      <c r="A67" s="43">
        <v>60</v>
      </c>
      <c r="B67" s="44">
        <v>50102001029</v>
      </c>
      <c r="C67" s="45" t="s">
        <v>53</v>
      </c>
      <c r="D67" s="45" t="s">
        <v>239</v>
      </c>
      <c r="E67" s="38" t="s">
        <v>55</v>
      </c>
      <c r="F67" s="38"/>
      <c r="G67" s="46">
        <v>5</v>
      </c>
      <c r="H67" s="27">
        <v>31.2156</v>
      </c>
      <c r="I67" s="47">
        <f t="shared" si="1"/>
        <v>156.078</v>
      </c>
    </row>
    <row r="68" ht="36" spans="1:9">
      <c r="A68" s="43">
        <v>61</v>
      </c>
      <c r="B68" s="44">
        <v>50102002021</v>
      </c>
      <c r="C68" s="45" t="s">
        <v>72</v>
      </c>
      <c r="D68" s="45" t="s">
        <v>240</v>
      </c>
      <c r="E68" s="38" t="s">
        <v>55</v>
      </c>
      <c r="F68" s="38"/>
      <c r="G68" s="46">
        <v>5</v>
      </c>
      <c r="H68" s="27">
        <v>24.9849</v>
      </c>
      <c r="I68" s="47">
        <f t="shared" si="1"/>
        <v>124.9245</v>
      </c>
    </row>
    <row r="69" ht="36" spans="1:9">
      <c r="A69" s="43">
        <v>62</v>
      </c>
      <c r="B69" s="44">
        <v>50102002020</v>
      </c>
      <c r="C69" s="45" t="s">
        <v>72</v>
      </c>
      <c r="D69" s="45" t="s">
        <v>241</v>
      </c>
      <c r="E69" s="38" t="s">
        <v>55</v>
      </c>
      <c r="F69" s="38"/>
      <c r="G69" s="46">
        <v>8</v>
      </c>
      <c r="H69" s="27">
        <v>24.9849</v>
      </c>
      <c r="I69" s="47">
        <f t="shared" si="1"/>
        <v>199.8792</v>
      </c>
    </row>
    <row r="70" ht="36" spans="1:9">
      <c r="A70" s="43">
        <v>63</v>
      </c>
      <c r="B70" s="44">
        <v>50102001032</v>
      </c>
      <c r="C70" s="45" t="s">
        <v>53</v>
      </c>
      <c r="D70" s="45" t="s">
        <v>242</v>
      </c>
      <c r="E70" s="38" t="s">
        <v>55</v>
      </c>
      <c r="F70" s="38"/>
      <c r="G70" s="46">
        <v>12</v>
      </c>
      <c r="H70" s="27">
        <v>39.48525</v>
      </c>
      <c r="I70" s="47">
        <f t="shared" si="1"/>
        <v>473.823</v>
      </c>
    </row>
    <row r="71" ht="36" spans="1:9">
      <c r="A71" s="43">
        <v>64</v>
      </c>
      <c r="B71" s="44">
        <v>50102001033</v>
      </c>
      <c r="C71" s="45" t="s">
        <v>53</v>
      </c>
      <c r="D71" s="45" t="s">
        <v>243</v>
      </c>
      <c r="E71" s="38" t="s">
        <v>55</v>
      </c>
      <c r="F71" s="38"/>
      <c r="G71" s="46">
        <v>1</v>
      </c>
      <c r="H71" s="27">
        <v>56.1384</v>
      </c>
      <c r="I71" s="47">
        <f t="shared" si="1"/>
        <v>56.1384</v>
      </c>
    </row>
    <row r="72" ht="36" spans="1:9">
      <c r="A72" s="43">
        <v>65</v>
      </c>
      <c r="B72" s="44">
        <v>50102001034</v>
      </c>
      <c r="C72" s="45" t="s">
        <v>53</v>
      </c>
      <c r="D72" s="45" t="s">
        <v>244</v>
      </c>
      <c r="E72" s="38" t="s">
        <v>55</v>
      </c>
      <c r="F72" s="38"/>
      <c r="G72" s="46">
        <v>19</v>
      </c>
      <c r="H72" s="27">
        <v>68.71365</v>
      </c>
      <c r="I72" s="47">
        <f t="shared" si="1"/>
        <v>1305.55935</v>
      </c>
    </row>
    <row r="73" ht="36" spans="1:9">
      <c r="A73" s="43">
        <v>66</v>
      </c>
      <c r="B73" s="44">
        <v>50102001035</v>
      </c>
      <c r="C73" s="45" t="s">
        <v>53</v>
      </c>
      <c r="D73" s="45" t="s">
        <v>245</v>
      </c>
      <c r="E73" s="38" t="s">
        <v>55</v>
      </c>
      <c r="F73" s="38"/>
      <c r="G73" s="46">
        <v>5</v>
      </c>
      <c r="H73" s="27">
        <v>100.8297</v>
      </c>
      <c r="I73" s="47">
        <f t="shared" si="1"/>
        <v>504.1485</v>
      </c>
    </row>
    <row r="74" ht="36" spans="1:9">
      <c r="A74" s="43">
        <v>67</v>
      </c>
      <c r="B74" s="44">
        <v>50102001036</v>
      </c>
      <c r="C74" s="45" t="s">
        <v>53</v>
      </c>
      <c r="D74" s="45" t="s">
        <v>246</v>
      </c>
      <c r="E74" s="38" t="s">
        <v>55</v>
      </c>
      <c r="F74" s="38"/>
      <c r="G74" s="46">
        <v>52</v>
      </c>
      <c r="H74" s="27">
        <v>56.14875</v>
      </c>
      <c r="I74" s="47">
        <f t="shared" si="1"/>
        <v>2919.735</v>
      </c>
    </row>
    <row r="75" ht="36" spans="1:9">
      <c r="A75" s="43">
        <v>68</v>
      </c>
      <c r="B75" s="44">
        <v>50102001037</v>
      </c>
      <c r="C75" s="45" t="s">
        <v>53</v>
      </c>
      <c r="D75" s="45" t="s">
        <v>247</v>
      </c>
      <c r="E75" s="38" t="s">
        <v>55</v>
      </c>
      <c r="F75" s="38"/>
      <c r="G75" s="46">
        <v>7</v>
      </c>
      <c r="H75" s="27">
        <v>68.71365</v>
      </c>
      <c r="I75" s="47">
        <f t="shared" si="1"/>
        <v>480.99555</v>
      </c>
    </row>
    <row r="76" ht="36" spans="1:9">
      <c r="A76" s="43">
        <v>69</v>
      </c>
      <c r="B76" s="44">
        <v>50102001038</v>
      </c>
      <c r="C76" s="45" t="s">
        <v>53</v>
      </c>
      <c r="D76" s="45" t="s">
        <v>248</v>
      </c>
      <c r="E76" s="38" t="s">
        <v>55</v>
      </c>
      <c r="F76" s="38"/>
      <c r="G76" s="46">
        <v>3</v>
      </c>
      <c r="H76" s="27">
        <v>68.71365</v>
      </c>
      <c r="I76" s="47">
        <f t="shared" si="1"/>
        <v>206.14095</v>
      </c>
    </row>
    <row r="77" ht="36" spans="1:9">
      <c r="A77" s="43">
        <v>70</v>
      </c>
      <c r="B77" s="44">
        <v>50102001039</v>
      </c>
      <c r="C77" s="45" t="s">
        <v>53</v>
      </c>
      <c r="D77" s="45" t="s">
        <v>249</v>
      </c>
      <c r="E77" s="38" t="s">
        <v>55</v>
      </c>
      <c r="F77" s="38"/>
      <c r="G77" s="46">
        <v>29</v>
      </c>
      <c r="H77" s="27">
        <v>54.57555</v>
      </c>
      <c r="I77" s="47">
        <f t="shared" si="1"/>
        <v>1582.69095</v>
      </c>
    </row>
    <row r="78" ht="36" spans="1:9">
      <c r="A78" s="43">
        <v>71</v>
      </c>
      <c r="B78" s="44">
        <v>50102001040</v>
      </c>
      <c r="C78" s="45" t="s">
        <v>53</v>
      </c>
      <c r="D78" s="45" t="s">
        <v>250</v>
      </c>
      <c r="E78" s="38" t="s">
        <v>55</v>
      </c>
      <c r="F78" s="38"/>
      <c r="G78" s="46">
        <v>3</v>
      </c>
      <c r="H78" s="27">
        <v>81.87885</v>
      </c>
      <c r="I78" s="47">
        <f t="shared" si="1"/>
        <v>245.63655</v>
      </c>
    </row>
    <row r="79" ht="36" spans="1:9">
      <c r="A79" s="43">
        <v>72</v>
      </c>
      <c r="B79" s="44">
        <v>50102001041</v>
      </c>
      <c r="C79" s="45" t="s">
        <v>53</v>
      </c>
      <c r="D79" s="45" t="s">
        <v>251</v>
      </c>
      <c r="E79" s="38" t="s">
        <v>55</v>
      </c>
      <c r="F79" s="38"/>
      <c r="G79" s="46">
        <v>24</v>
      </c>
      <c r="H79" s="27">
        <v>44.57745</v>
      </c>
      <c r="I79" s="47">
        <f t="shared" si="1"/>
        <v>1069.8588</v>
      </c>
    </row>
    <row r="80" ht="36" spans="1:9">
      <c r="A80" s="43">
        <v>73</v>
      </c>
      <c r="B80" s="44">
        <v>50102001042</v>
      </c>
      <c r="C80" s="45" t="s">
        <v>53</v>
      </c>
      <c r="D80" s="45" t="s">
        <v>252</v>
      </c>
      <c r="E80" s="38" t="s">
        <v>55</v>
      </c>
      <c r="F80" s="38"/>
      <c r="G80" s="46">
        <v>1</v>
      </c>
      <c r="H80" s="27">
        <v>56.1384</v>
      </c>
      <c r="I80" s="47">
        <f t="shared" si="1"/>
        <v>56.1384</v>
      </c>
    </row>
    <row r="81" ht="36" spans="1:9">
      <c r="A81" s="43">
        <v>74</v>
      </c>
      <c r="B81" s="44">
        <v>50102002019</v>
      </c>
      <c r="C81" s="45" t="s">
        <v>72</v>
      </c>
      <c r="D81" s="45" t="s">
        <v>253</v>
      </c>
      <c r="E81" s="38" t="s">
        <v>55</v>
      </c>
      <c r="F81" s="38"/>
      <c r="G81" s="46">
        <v>17</v>
      </c>
      <c r="H81" s="27">
        <v>24.9849</v>
      </c>
      <c r="I81" s="47">
        <f t="shared" si="1"/>
        <v>424.7433</v>
      </c>
    </row>
    <row r="82" ht="36" spans="1:9">
      <c r="A82" s="43">
        <v>75</v>
      </c>
      <c r="B82" s="44">
        <v>50102001044</v>
      </c>
      <c r="C82" s="45" t="s">
        <v>53</v>
      </c>
      <c r="D82" s="45" t="s">
        <v>254</v>
      </c>
      <c r="E82" s="38" t="s">
        <v>55</v>
      </c>
      <c r="F82" s="38"/>
      <c r="G82" s="46">
        <v>23</v>
      </c>
      <c r="H82" s="27">
        <v>56.1384</v>
      </c>
      <c r="I82" s="47">
        <f t="shared" si="1"/>
        <v>1291.1832</v>
      </c>
    </row>
    <row r="83" ht="36" spans="1:9">
      <c r="A83" s="43">
        <v>76</v>
      </c>
      <c r="B83" s="44">
        <v>50102002018</v>
      </c>
      <c r="C83" s="45" t="s">
        <v>72</v>
      </c>
      <c r="D83" s="45" t="s">
        <v>255</v>
      </c>
      <c r="E83" s="38" t="s">
        <v>55</v>
      </c>
      <c r="F83" s="38"/>
      <c r="G83" s="46">
        <v>8</v>
      </c>
      <c r="H83" s="27">
        <v>27.7587</v>
      </c>
      <c r="I83" s="47">
        <f t="shared" si="1"/>
        <v>222.0696</v>
      </c>
    </row>
    <row r="84" ht="36" spans="1:9">
      <c r="A84" s="43">
        <v>77</v>
      </c>
      <c r="B84" s="44">
        <v>50102001045</v>
      </c>
      <c r="C84" s="45" t="s">
        <v>53</v>
      </c>
      <c r="D84" s="45" t="s">
        <v>256</v>
      </c>
      <c r="E84" s="38" t="s">
        <v>55</v>
      </c>
      <c r="F84" s="38"/>
      <c r="G84" s="46">
        <v>55</v>
      </c>
      <c r="H84" s="27">
        <v>39.48525</v>
      </c>
      <c r="I84" s="47">
        <f t="shared" si="1"/>
        <v>2171.68875</v>
      </c>
    </row>
    <row r="85" ht="36" spans="1:9">
      <c r="A85" s="43">
        <v>78</v>
      </c>
      <c r="B85" s="44">
        <v>50102001046</v>
      </c>
      <c r="C85" s="45" t="s">
        <v>53</v>
      </c>
      <c r="D85" s="45" t="s">
        <v>257</v>
      </c>
      <c r="E85" s="38" t="s">
        <v>55</v>
      </c>
      <c r="F85" s="38"/>
      <c r="G85" s="46">
        <v>17</v>
      </c>
      <c r="H85" s="27">
        <v>44.57745</v>
      </c>
      <c r="I85" s="47">
        <f t="shared" si="1"/>
        <v>757.81665</v>
      </c>
    </row>
    <row r="86" ht="36" spans="1:9">
      <c r="A86" s="43">
        <v>79</v>
      </c>
      <c r="B86" s="44">
        <v>50102002023</v>
      </c>
      <c r="C86" s="45" t="s">
        <v>72</v>
      </c>
      <c r="D86" s="45" t="s">
        <v>258</v>
      </c>
      <c r="E86" s="38" t="s">
        <v>55</v>
      </c>
      <c r="F86" s="38"/>
      <c r="G86" s="46">
        <v>27</v>
      </c>
      <c r="H86" s="27">
        <v>15.65955</v>
      </c>
      <c r="I86" s="47">
        <f t="shared" si="1"/>
        <v>422.80785</v>
      </c>
    </row>
    <row r="87" ht="36" spans="1:9">
      <c r="A87" s="43">
        <v>80</v>
      </c>
      <c r="B87" s="44">
        <v>50102002024</v>
      </c>
      <c r="C87" s="45" t="s">
        <v>72</v>
      </c>
      <c r="D87" s="45" t="s">
        <v>259</v>
      </c>
      <c r="E87" s="38" t="s">
        <v>55</v>
      </c>
      <c r="F87" s="38"/>
      <c r="G87" s="46">
        <v>3</v>
      </c>
      <c r="H87" s="27">
        <v>15.65955</v>
      </c>
      <c r="I87" s="47">
        <f t="shared" si="1"/>
        <v>46.97865</v>
      </c>
    </row>
    <row r="88" ht="36" spans="1:9">
      <c r="A88" s="43">
        <v>81</v>
      </c>
      <c r="B88" s="44">
        <v>50102002025</v>
      </c>
      <c r="C88" s="45" t="s">
        <v>72</v>
      </c>
      <c r="D88" s="45" t="s">
        <v>260</v>
      </c>
      <c r="E88" s="38" t="s">
        <v>55</v>
      </c>
      <c r="F88" s="38"/>
      <c r="G88" s="46">
        <v>7</v>
      </c>
      <c r="H88" s="27">
        <v>24.9849</v>
      </c>
      <c r="I88" s="47">
        <f t="shared" si="1"/>
        <v>174.8943</v>
      </c>
    </row>
    <row r="89" ht="36" spans="1:9">
      <c r="A89" s="43">
        <v>82</v>
      </c>
      <c r="B89" s="44">
        <v>50102002026</v>
      </c>
      <c r="C89" s="45" t="s">
        <v>72</v>
      </c>
      <c r="D89" s="45" t="s">
        <v>261</v>
      </c>
      <c r="E89" s="38" t="s">
        <v>55</v>
      </c>
      <c r="F89" s="38"/>
      <c r="G89" s="46">
        <v>7</v>
      </c>
      <c r="H89" s="27">
        <v>24.9849</v>
      </c>
      <c r="I89" s="47">
        <f t="shared" si="1"/>
        <v>174.8943</v>
      </c>
    </row>
    <row r="90" ht="36" spans="1:9">
      <c r="A90" s="43">
        <v>83</v>
      </c>
      <c r="B90" s="44">
        <v>50102002027</v>
      </c>
      <c r="C90" s="45" t="s">
        <v>72</v>
      </c>
      <c r="D90" s="45" t="s">
        <v>262</v>
      </c>
      <c r="E90" s="38" t="s">
        <v>55</v>
      </c>
      <c r="F90" s="38"/>
      <c r="G90" s="46">
        <v>36</v>
      </c>
      <c r="H90" s="27">
        <v>15.65955</v>
      </c>
      <c r="I90" s="47">
        <f t="shared" si="1"/>
        <v>563.7438</v>
      </c>
    </row>
    <row r="91" ht="36" spans="1:9">
      <c r="A91" s="43">
        <v>84</v>
      </c>
      <c r="B91" s="44">
        <v>50102002028</v>
      </c>
      <c r="C91" s="45" t="s">
        <v>72</v>
      </c>
      <c r="D91" s="45" t="s">
        <v>263</v>
      </c>
      <c r="E91" s="38" t="s">
        <v>55</v>
      </c>
      <c r="F91" s="38"/>
      <c r="G91" s="46">
        <v>38</v>
      </c>
      <c r="H91" s="27">
        <v>20.1618</v>
      </c>
      <c r="I91" s="47">
        <f t="shared" si="1"/>
        <v>766.1484</v>
      </c>
    </row>
    <row r="92" ht="36" spans="1:9">
      <c r="A92" s="43">
        <v>85</v>
      </c>
      <c r="B92" s="44">
        <v>50102002029</v>
      </c>
      <c r="C92" s="45" t="s">
        <v>72</v>
      </c>
      <c r="D92" s="45" t="s">
        <v>264</v>
      </c>
      <c r="E92" s="38" t="s">
        <v>55</v>
      </c>
      <c r="F92" s="38"/>
      <c r="G92" s="46">
        <v>10</v>
      </c>
      <c r="H92" s="27">
        <v>24.9849</v>
      </c>
      <c r="I92" s="47">
        <f t="shared" si="1"/>
        <v>249.849</v>
      </c>
    </row>
    <row r="93" ht="36" spans="1:9">
      <c r="A93" s="43">
        <v>86</v>
      </c>
      <c r="B93" s="44">
        <v>50102001047</v>
      </c>
      <c r="C93" s="45" t="s">
        <v>53</v>
      </c>
      <c r="D93" s="45" t="s">
        <v>265</v>
      </c>
      <c r="E93" s="38" t="s">
        <v>55</v>
      </c>
      <c r="F93" s="38"/>
      <c r="G93" s="46">
        <v>4</v>
      </c>
      <c r="H93" s="27">
        <v>56.14875</v>
      </c>
      <c r="I93" s="47">
        <f t="shared" si="1"/>
        <v>224.595</v>
      </c>
    </row>
    <row r="94" ht="36" spans="1:9">
      <c r="A94" s="43">
        <v>87</v>
      </c>
      <c r="B94" s="44">
        <v>50102001048</v>
      </c>
      <c r="C94" s="45" t="s">
        <v>53</v>
      </c>
      <c r="D94" s="45" t="s">
        <v>266</v>
      </c>
      <c r="E94" s="38" t="s">
        <v>55</v>
      </c>
      <c r="F94" s="38"/>
      <c r="G94" s="46">
        <v>4</v>
      </c>
      <c r="H94" s="27">
        <v>68.71365</v>
      </c>
      <c r="I94" s="47">
        <f t="shared" si="1"/>
        <v>274.8546</v>
      </c>
    </row>
    <row r="95" ht="36" spans="1:9">
      <c r="A95" s="43">
        <v>88</v>
      </c>
      <c r="B95" s="44">
        <v>50102002030</v>
      </c>
      <c r="C95" s="45" t="s">
        <v>72</v>
      </c>
      <c r="D95" s="45" t="s">
        <v>267</v>
      </c>
      <c r="E95" s="38" t="s">
        <v>55</v>
      </c>
      <c r="F95" s="38"/>
      <c r="G95" s="46">
        <v>4</v>
      </c>
      <c r="H95" s="27">
        <v>34.0929</v>
      </c>
      <c r="I95" s="47">
        <f t="shared" si="1"/>
        <v>136.3716</v>
      </c>
    </row>
    <row r="96" ht="36" spans="1:9">
      <c r="A96" s="43">
        <v>89</v>
      </c>
      <c r="B96" s="44">
        <v>50102001049</v>
      </c>
      <c r="C96" s="45" t="s">
        <v>53</v>
      </c>
      <c r="D96" s="45" t="s">
        <v>268</v>
      </c>
      <c r="E96" s="38" t="s">
        <v>55</v>
      </c>
      <c r="F96" s="38"/>
      <c r="G96" s="46">
        <v>3</v>
      </c>
      <c r="H96" s="27">
        <v>39.48525</v>
      </c>
      <c r="I96" s="47">
        <f t="shared" si="1"/>
        <v>118.45575</v>
      </c>
    </row>
    <row r="97" ht="36" spans="1:9">
      <c r="A97" s="43">
        <v>90</v>
      </c>
      <c r="B97" s="44">
        <v>50102002031</v>
      </c>
      <c r="C97" s="45" t="s">
        <v>72</v>
      </c>
      <c r="D97" s="45" t="s">
        <v>269</v>
      </c>
      <c r="E97" s="38" t="s">
        <v>55</v>
      </c>
      <c r="F97" s="38"/>
      <c r="G97" s="46">
        <v>6</v>
      </c>
      <c r="H97" s="27">
        <v>15.6699</v>
      </c>
      <c r="I97" s="47">
        <f t="shared" si="1"/>
        <v>94.0194</v>
      </c>
    </row>
    <row r="98" ht="36" spans="1:9">
      <c r="A98" s="43">
        <v>91</v>
      </c>
      <c r="B98" s="44">
        <v>50102001050</v>
      </c>
      <c r="C98" s="45" t="s">
        <v>53</v>
      </c>
      <c r="D98" s="45" t="s">
        <v>270</v>
      </c>
      <c r="E98" s="38" t="s">
        <v>55</v>
      </c>
      <c r="F98" s="38"/>
      <c r="G98" s="46">
        <v>1</v>
      </c>
      <c r="H98" s="27">
        <v>68.71365</v>
      </c>
      <c r="I98" s="47">
        <f t="shared" si="1"/>
        <v>68.71365</v>
      </c>
    </row>
    <row r="99" ht="36" spans="1:9">
      <c r="A99" s="43">
        <v>92</v>
      </c>
      <c r="B99" s="44">
        <v>50102002032</v>
      </c>
      <c r="C99" s="45" t="s">
        <v>72</v>
      </c>
      <c r="D99" s="45" t="s">
        <v>271</v>
      </c>
      <c r="E99" s="38" t="s">
        <v>55</v>
      </c>
      <c r="F99" s="38"/>
      <c r="G99" s="46">
        <v>6</v>
      </c>
      <c r="H99" s="27">
        <v>15.6699</v>
      </c>
      <c r="I99" s="47">
        <f t="shared" si="1"/>
        <v>94.0194</v>
      </c>
    </row>
    <row r="100" ht="36" spans="1:9">
      <c r="A100" s="43">
        <v>93</v>
      </c>
      <c r="B100" s="44">
        <v>50102001051</v>
      </c>
      <c r="C100" s="45" t="s">
        <v>53</v>
      </c>
      <c r="D100" s="45" t="s">
        <v>272</v>
      </c>
      <c r="E100" s="38" t="s">
        <v>55</v>
      </c>
      <c r="F100" s="38"/>
      <c r="G100" s="46">
        <v>8</v>
      </c>
      <c r="H100" s="27">
        <v>56.14875</v>
      </c>
      <c r="I100" s="47">
        <f t="shared" si="1"/>
        <v>449.19</v>
      </c>
    </row>
    <row r="101" ht="36" spans="1:9">
      <c r="A101" s="43">
        <v>94</v>
      </c>
      <c r="B101" s="44">
        <v>50102002033</v>
      </c>
      <c r="C101" s="45" t="s">
        <v>72</v>
      </c>
      <c r="D101" s="45" t="s">
        <v>273</v>
      </c>
      <c r="E101" s="38" t="s">
        <v>55</v>
      </c>
      <c r="F101" s="38"/>
      <c r="G101" s="46">
        <v>2</v>
      </c>
      <c r="H101" s="27">
        <v>15.6699</v>
      </c>
      <c r="I101" s="47">
        <f t="shared" si="1"/>
        <v>31.3398</v>
      </c>
    </row>
    <row r="102" ht="36" spans="1:9">
      <c r="A102" s="43">
        <v>95</v>
      </c>
      <c r="B102" s="44">
        <v>50102002034</v>
      </c>
      <c r="C102" s="45" t="s">
        <v>72</v>
      </c>
      <c r="D102" s="45" t="s">
        <v>274</v>
      </c>
      <c r="E102" s="38" t="s">
        <v>55</v>
      </c>
      <c r="F102" s="38"/>
      <c r="G102" s="46">
        <v>7</v>
      </c>
      <c r="H102" s="27">
        <v>20.1618</v>
      </c>
      <c r="I102" s="47">
        <f t="shared" si="1"/>
        <v>141.1326</v>
      </c>
    </row>
    <row r="103" ht="60" spans="1:9">
      <c r="A103" s="43">
        <v>96</v>
      </c>
      <c r="B103" s="44">
        <v>50102012003</v>
      </c>
      <c r="C103" s="45" t="s">
        <v>133</v>
      </c>
      <c r="D103" s="45" t="s">
        <v>216</v>
      </c>
      <c r="E103" s="38" t="s">
        <v>98</v>
      </c>
      <c r="F103" s="38"/>
      <c r="G103" s="46">
        <v>15000</v>
      </c>
      <c r="H103" s="27">
        <v>7.3071</v>
      </c>
      <c r="I103" s="47">
        <f t="shared" si="1"/>
        <v>109606.5</v>
      </c>
    </row>
    <row r="104" ht="45" spans="1:9">
      <c r="A104" s="38"/>
      <c r="B104" s="39" t="s">
        <v>51</v>
      </c>
      <c r="C104" s="39" t="s">
        <v>275</v>
      </c>
      <c r="D104" s="39"/>
      <c r="E104" s="40"/>
      <c r="F104" s="40"/>
      <c r="G104" s="41"/>
      <c r="H104" s="27"/>
      <c r="I104" s="42"/>
    </row>
    <row r="105" ht="36" spans="1:9">
      <c r="A105" s="43">
        <v>97</v>
      </c>
      <c r="B105" s="44">
        <v>50102002035</v>
      </c>
      <c r="C105" s="45" t="s">
        <v>72</v>
      </c>
      <c r="D105" s="45" t="s">
        <v>276</v>
      </c>
      <c r="E105" s="38" t="s">
        <v>55</v>
      </c>
      <c r="F105" s="38"/>
      <c r="G105" s="46">
        <v>2</v>
      </c>
      <c r="H105" s="27">
        <v>15.6699</v>
      </c>
      <c r="I105" s="47">
        <f t="shared" ref="I105:I119" si="2">G105*H105</f>
        <v>31.3398</v>
      </c>
    </row>
    <row r="106" ht="48" spans="1:9">
      <c r="A106" s="43">
        <v>98</v>
      </c>
      <c r="B106" s="44">
        <v>50102002036</v>
      </c>
      <c r="C106" s="45" t="s">
        <v>72</v>
      </c>
      <c r="D106" s="45" t="s">
        <v>277</v>
      </c>
      <c r="E106" s="38" t="s">
        <v>55</v>
      </c>
      <c r="F106" s="38"/>
      <c r="G106" s="46">
        <v>92</v>
      </c>
      <c r="H106" s="27">
        <v>24.9849</v>
      </c>
      <c r="I106" s="47">
        <f t="shared" si="2"/>
        <v>2298.6108</v>
      </c>
    </row>
    <row r="107" ht="36" spans="1:9">
      <c r="A107" s="43">
        <v>99</v>
      </c>
      <c r="B107" s="44">
        <v>50102001052</v>
      </c>
      <c r="C107" s="45" t="s">
        <v>53</v>
      </c>
      <c r="D107" s="45" t="s">
        <v>278</v>
      </c>
      <c r="E107" s="38" t="s">
        <v>55</v>
      </c>
      <c r="F107" s="38"/>
      <c r="G107" s="46">
        <v>4</v>
      </c>
      <c r="H107" s="27">
        <v>56.14875</v>
      </c>
      <c r="I107" s="47">
        <f t="shared" si="2"/>
        <v>224.595</v>
      </c>
    </row>
    <row r="108" ht="36" spans="1:9">
      <c r="A108" s="43">
        <v>100</v>
      </c>
      <c r="B108" s="44">
        <v>50102001053</v>
      </c>
      <c r="C108" s="45" t="s">
        <v>53</v>
      </c>
      <c r="D108" s="45" t="s">
        <v>279</v>
      </c>
      <c r="E108" s="38" t="s">
        <v>55</v>
      </c>
      <c r="F108" s="38"/>
      <c r="G108" s="46">
        <v>3</v>
      </c>
      <c r="H108" s="27">
        <v>68.71365</v>
      </c>
      <c r="I108" s="47">
        <f t="shared" si="2"/>
        <v>206.14095</v>
      </c>
    </row>
    <row r="109" ht="36" spans="1:9">
      <c r="A109" s="43">
        <v>101</v>
      </c>
      <c r="B109" s="44">
        <v>50102001054</v>
      </c>
      <c r="C109" s="45" t="s">
        <v>53</v>
      </c>
      <c r="D109" s="45" t="s">
        <v>280</v>
      </c>
      <c r="E109" s="38" t="s">
        <v>55</v>
      </c>
      <c r="F109" s="38"/>
      <c r="G109" s="46">
        <v>2</v>
      </c>
      <c r="H109" s="27">
        <v>54.59625</v>
      </c>
      <c r="I109" s="47">
        <f t="shared" si="2"/>
        <v>109.1925</v>
      </c>
    </row>
    <row r="110" ht="36" spans="1:9">
      <c r="A110" s="43">
        <v>102</v>
      </c>
      <c r="B110" s="44">
        <v>50102001055</v>
      </c>
      <c r="C110" s="45" t="s">
        <v>53</v>
      </c>
      <c r="D110" s="45" t="s">
        <v>281</v>
      </c>
      <c r="E110" s="38" t="s">
        <v>55</v>
      </c>
      <c r="F110" s="38"/>
      <c r="G110" s="46">
        <v>6</v>
      </c>
      <c r="H110" s="27">
        <v>44.5878</v>
      </c>
      <c r="I110" s="47">
        <f t="shared" si="2"/>
        <v>267.5268</v>
      </c>
    </row>
    <row r="111" ht="36" spans="1:9">
      <c r="A111" s="43">
        <v>103</v>
      </c>
      <c r="B111" s="44">
        <v>50102001056</v>
      </c>
      <c r="C111" s="45" t="s">
        <v>53</v>
      </c>
      <c r="D111" s="45" t="s">
        <v>282</v>
      </c>
      <c r="E111" s="38" t="s">
        <v>55</v>
      </c>
      <c r="F111" s="38"/>
      <c r="G111" s="46">
        <v>71</v>
      </c>
      <c r="H111" s="27">
        <v>56.1384</v>
      </c>
      <c r="I111" s="47">
        <f t="shared" si="2"/>
        <v>3985.8264</v>
      </c>
    </row>
    <row r="112" ht="36" spans="1:9">
      <c r="A112" s="43">
        <v>104</v>
      </c>
      <c r="B112" s="44">
        <v>50102001057</v>
      </c>
      <c r="C112" s="45" t="s">
        <v>53</v>
      </c>
      <c r="D112" s="45" t="s">
        <v>283</v>
      </c>
      <c r="E112" s="38" t="s">
        <v>55</v>
      </c>
      <c r="F112" s="38"/>
      <c r="G112" s="46">
        <v>34</v>
      </c>
      <c r="H112" s="27">
        <v>39.48525</v>
      </c>
      <c r="I112" s="47">
        <f t="shared" si="2"/>
        <v>1342.4985</v>
      </c>
    </row>
    <row r="113" ht="36" spans="1:9">
      <c r="A113" s="43">
        <v>105</v>
      </c>
      <c r="B113" s="44">
        <v>50102001058</v>
      </c>
      <c r="C113" s="45" t="s">
        <v>53</v>
      </c>
      <c r="D113" s="45" t="s">
        <v>284</v>
      </c>
      <c r="E113" s="38" t="s">
        <v>55</v>
      </c>
      <c r="F113" s="38"/>
      <c r="G113" s="46">
        <v>7</v>
      </c>
      <c r="H113" s="27">
        <v>56.1384</v>
      </c>
      <c r="I113" s="47">
        <f t="shared" si="2"/>
        <v>392.9688</v>
      </c>
    </row>
    <row r="114" ht="36" spans="1:9">
      <c r="A114" s="43">
        <v>106</v>
      </c>
      <c r="B114" s="44">
        <v>50102002037</v>
      </c>
      <c r="C114" s="45" t="s">
        <v>72</v>
      </c>
      <c r="D114" s="45" t="s">
        <v>285</v>
      </c>
      <c r="E114" s="38" t="s">
        <v>55</v>
      </c>
      <c r="F114" s="38"/>
      <c r="G114" s="46">
        <v>120</v>
      </c>
      <c r="H114" s="27">
        <v>27.74835</v>
      </c>
      <c r="I114" s="47">
        <f t="shared" si="2"/>
        <v>3329.802</v>
      </c>
    </row>
    <row r="115" ht="48" spans="1:9">
      <c r="A115" s="43">
        <v>107</v>
      </c>
      <c r="B115" s="44">
        <v>50102002038</v>
      </c>
      <c r="C115" s="45" t="s">
        <v>72</v>
      </c>
      <c r="D115" s="45" t="s">
        <v>286</v>
      </c>
      <c r="E115" s="38" t="s">
        <v>55</v>
      </c>
      <c r="F115" s="38"/>
      <c r="G115" s="46">
        <v>143</v>
      </c>
      <c r="H115" s="27">
        <v>34.0929</v>
      </c>
      <c r="I115" s="47">
        <f t="shared" si="2"/>
        <v>4875.2847</v>
      </c>
    </row>
    <row r="116" ht="36" spans="1:9">
      <c r="A116" s="43">
        <v>108</v>
      </c>
      <c r="B116" s="44">
        <v>50102002039</v>
      </c>
      <c r="C116" s="45" t="s">
        <v>72</v>
      </c>
      <c r="D116" s="45" t="s">
        <v>287</v>
      </c>
      <c r="E116" s="38" t="s">
        <v>55</v>
      </c>
      <c r="F116" s="38"/>
      <c r="G116" s="46">
        <v>6</v>
      </c>
      <c r="H116" s="27">
        <v>27.7587</v>
      </c>
      <c r="I116" s="47">
        <f t="shared" si="2"/>
        <v>166.5522</v>
      </c>
    </row>
    <row r="117" ht="36" spans="1:9">
      <c r="A117" s="43">
        <v>109</v>
      </c>
      <c r="B117" s="44">
        <v>50102002040</v>
      </c>
      <c r="C117" s="45" t="s">
        <v>72</v>
      </c>
      <c r="D117" s="45" t="s">
        <v>288</v>
      </c>
      <c r="E117" s="38" t="s">
        <v>55</v>
      </c>
      <c r="F117" s="38"/>
      <c r="G117" s="46">
        <v>20</v>
      </c>
      <c r="H117" s="27">
        <v>34.0929</v>
      </c>
      <c r="I117" s="47">
        <f t="shared" si="2"/>
        <v>681.858</v>
      </c>
    </row>
    <row r="118" ht="36" spans="1:9">
      <c r="A118" s="43">
        <v>110</v>
      </c>
      <c r="B118" s="44">
        <v>50102001059</v>
      </c>
      <c r="C118" s="45" t="s">
        <v>53</v>
      </c>
      <c r="D118" s="45" t="s">
        <v>289</v>
      </c>
      <c r="E118" s="38" t="s">
        <v>55</v>
      </c>
      <c r="F118" s="38"/>
      <c r="G118" s="46">
        <v>15</v>
      </c>
      <c r="H118" s="27">
        <v>39.48525</v>
      </c>
      <c r="I118" s="47">
        <f t="shared" si="2"/>
        <v>592.27875</v>
      </c>
    </row>
    <row r="119" ht="36" spans="1:9">
      <c r="A119" s="43">
        <v>111</v>
      </c>
      <c r="B119" s="44">
        <v>50102002041</v>
      </c>
      <c r="C119" s="45" t="s">
        <v>72</v>
      </c>
      <c r="D119" s="45" t="s">
        <v>290</v>
      </c>
      <c r="E119" s="38" t="s">
        <v>55</v>
      </c>
      <c r="F119" s="38"/>
      <c r="G119" s="46">
        <v>3</v>
      </c>
      <c r="H119" s="27">
        <v>24.9849</v>
      </c>
      <c r="I119" s="47">
        <f t="shared" si="2"/>
        <v>74.9547</v>
      </c>
    </row>
    <row r="120" ht="33.75" spans="1:9">
      <c r="A120" s="38"/>
      <c r="B120" s="39" t="s">
        <v>51</v>
      </c>
      <c r="C120" s="39" t="s">
        <v>291</v>
      </c>
      <c r="D120" s="39"/>
      <c r="E120" s="40"/>
      <c r="F120" s="40"/>
      <c r="G120" s="41"/>
      <c r="H120" s="27"/>
      <c r="I120" s="42"/>
    </row>
    <row r="121" ht="36" spans="1:9">
      <c r="A121" s="43">
        <v>112</v>
      </c>
      <c r="B121" s="44">
        <v>50102001060</v>
      </c>
      <c r="C121" s="45" t="s">
        <v>53</v>
      </c>
      <c r="D121" s="45" t="s">
        <v>292</v>
      </c>
      <c r="E121" s="38" t="s">
        <v>55</v>
      </c>
      <c r="F121" s="38"/>
      <c r="G121" s="46">
        <v>31</v>
      </c>
      <c r="H121" s="27">
        <v>44.57745</v>
      </c>
      <c r="I121" s="47">
        <f t="shared" ref="I121:I128" si="3">G121*H121</f>
        <v>1381.90095</v>
      </c>
    </row>
    <row r="122" ht="36" spans="1:9">
      <c r="A122" s="43">
        <v>113</v>
      </c>
      <c r="B122" s="44">
        <v>50102001061</v>
      </c>
      <c r="C122" s="45" t="s">
        <v>53</v>
      </c>
      <c r="D122" s="45" t="s">
        <v>293</v>
      </c>
      <c r="E122" s="38" t="s">
        <v>55</v>
      </c>
      <c r="F122" s="38"/>
      <c r="G122" s="46">
        <v>9</v>
      </c>
      <c r="H122" s="27">
        <v>56.1384</v>
      </c>
      <c r="I122" s="47">
        <f t="shared" si="3"/>
        <v>505.2456</v>
      </c>
    </row>
    <row r="123" ht="36" spans="1:9">
      <c r="A123" s="43">
        <v>114</v>
      </c>
      <c r="B123" s="44">
        <v>50102002042</v>
      </c>
      <c r="C123" s="45" t="s">
        <v>72</v>
      </c>
      <c r="D123" s="45" t="s">
        <v>294</v>
      </c>
      <c r="E123" s="38" t="s">
        <v>55</v>
      </c>
      <c r="F123" s="38"/>
      <c r="G123" s="46">
        <v>14</v>
      </c>
      <c r="H123" s="27">
        <v>24.9849</v>
      </c>
      <c r="I123" s="47">
        <f t="shared" si="3"/>
        <v>349.7886</v>
      </c>
    </row>
    <row r="124" ht="36" spans="1:9">
      <c r="A124" s="43">
        <v>115</v>
      </c>
      <c r="B124" s="44">
        <v>50102001062</v>
      </c>
      <c r="C124" s="45" t="s">
        <v>53</v>
      </c>
      <c r="D124" s="45" t="s">
        <v>295</v>
      </c>
      <c r="E124" s="38" t="s">
        <v>55</v>
      </c>
      <c r="F124" s="38"/>
      <c r="G124" s="46">
        <v>21</v>
      </c>
      <c r="H124" s="27">
        <v>56.1384</v>
      </c>
      <c r="I124" s="47">
        <f t="shared" si="3"/>
        <v>1178.9064</v>
      </c>
    </row>
    <row r="125" ht="36" spans="1:9">
      <c r="A125" s="43">
        <v>116</v>
      </c>
      <c r="B125" s="44">
        <v>50102001063</v>
      </c>
      <c r="C125" s="45" t="s">
        <v>53</v>
      </c>
      <c r="D125" s="45" t="s">
        <v>296</v>
      </c>
      <c r="E125" s="38" t="s">
        <v>55</v>
      </c>
      <c r="F125" s="38"/>
      <c r="G125" s="46">
        <v>13</v>
      </c>
      <c r="H125" s="27">
        <v>44.57745</v>
      </c>
      <c r="I125" s="47">
        <f t="shared" si="3"/>
        <v>579.50685</v>
      </c>
    </row>
    <row r="126" ht="36" spans="1:9">
      <c r="A126" s="43">
        <v>117</v>
      </c>
      <c r="B126" s="44">
        <v>50102001064</v>
      </c>
      <c r="C126" s="45" t="s">
        <v>53</v>
      </c>
      <c r="D126" s="45" t="s">
        <v>297</v>
      </c>
      <c r="E126" s="38" t="s">
        <v>55</v>
      </c>
      <c r="F126" s="38"/>
      <c r="G126" s="46">
        <v>8</v>
      </c>
      <c r="H126" s="27">
        <v>39.48525</v>
      </c>
      <c r="I126" s="47">
        <f t="shared" si="3"/>
        <v>315.882</v>
      </c>
    </row>
    <row r="127" ht="36" spans="1:9">
      <c r="A127" s="43">
        <v>118</v>
      </c>
      <c r="B127" s="44">
        <v>50102001065</v>
      </c>
      <c r="C127" s="45" t="s">
        <v>53</v>
      </c>
      <c r="D127" s="45" t="s">
        <v>298</v>
      </c>
      <c r="E127" s="38" t="s">
        <v>55</v>
      </c>
      <c r="F127" s="38"/>
      <c r="G127" s="46">
        <v>19</v>
      </c>
      <c r="H127" s="27">
        <v>39.48525</v>
      </c>
      <c r="I127" s="47">
        <f t="shared" si="3"/>
        <v>750.21975</v>
      </c>
    </row>
    <row r="128" ht="36" spans="1:9">
      <c r="A128" s="43">
        <v>119</v>
      </c>
      <c r="B128" s="44">
        <v>50102002043</v>
      </c>
      <c r="C128" s="45" t="s">
        <v>72</v>
      </c>
      <c r="D128" s="45" t="s">
        <v>299</v>
      </c>
      <c r="E128" s="38" t="s">
        <v>55</v>
      </c>
      <c r="F128" s="38"/>
      <c r="G128" s="46">
        <v>8</v>
      </c>
      <c r="H128" s="27">
        <v>15.6699</v>
      </c>
      <c r="I128" s="47">
        <f t="shared" si="3"/>
        <v>125.3592</v>
      </c>
    </row>
    <row r="129" s="1" customFormat="1" ht="28.85" customHeight="1" spans="1:9">
      <c r="A129" s="37"/>
      <c r="B129" s="37"/>
      <c r="C129" s="37" t="s">
        <v>39</v>
      </c>
      <c r="D129" s="37"/>
      <c r="E129" s="37"/>
      <c r="F129" s="37"/>
      <c r="G129" s="37"/>
      <c r="H129" s="10"/>
      <c r="I129" s="49">
        <f>SUM(I7:I128)</f>
        <v>353532.8384595</v>
      </c>
    </row>
    <row r="130" ht="1.5" customHeight="1" spans="1:9">
      <c r="A130" s="51"/>
      <c r="B130" s="51"/>
      <c r="C130" s="51"/>
      <c r="D130" s="51"/>
      <c r="E130" s="51"/>
      <c r="F130" s="51"/>
      <c r="G130" s="51"/>
      <c r="H130" s="52"/>
      <c r="I130" s="52"/>
    </row>
  </sheetData>
  <mergeCells count="135">
    <mergeCell ref="A1:I1"/>
    <mergeCell ref="A3:E3"/>
    <mergeCell ref="F3:I3"/>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 ref="E79:F79"/>
    <mergeCell ref="E80:F80"/>
    <mergeCell ref="E81:F81"/>
    <mergeCell ref="E82:F82"/>
    <mergeCell ref="E83:F83"/>
    <mergeCell ref="E84:F84"/>
    <mergeCell ref="E85:F85"/>
    <mergeCell ref="E86:F86"/>
    <mergeCell ref="E87:F87"/>
    <mergeCell ref="E88:F88"/>
    <mergeCell ref="E89:F89"/>
    <mergeCell ref="E90:F90"/>
    <mergeCell ref="E91:F91"/>
    <mergeCell ref="E92:F92"/>
    <mergeCell ref="E93:F93"/>
    <mergeCell ref="E94:F94"/>
    <mergeCell ref="E95:F95"/>
    <mergeCell ref="E96:F96"/>
    <mergeCell ref="E97:F97"/>
    <mergeCell ref="E98:F98"/>
    <mergeCell ref="E99:F99"/>
    <mergeCell ref="E100:F100"/>
    <mergeCell ref="E101:F101"/>
    <mergeCell ref="E102:F102"/>
    <mergeCell ref="E103:F103"/>
    <mergeCell ref="E104:F104"/>
    <mergeCell ref="E105:F105"/>
    <mergeCell ref="E106:F106"/>
    <mergeCell ref="E107:F107"/>
    <mergeCell ref="E108:F108"/>
    <mergeCell ref="E109:F109"/>
    <mergeCell ref="E110:F110"/>
    <mergeCell ref="E111:F111"/>
    <mergeCell ref="E112:F112"/>
    <mergeCell ref="E113:F113"/>
    <mergeCell ref="E114:F114"/>
    <mergeCell ref="E115:F115"/>
    <mergeCell ref="E116:F116"/>
    <mergeCell ref="E117:F117"/>
    <mergeCell ref="E118:F118"/>
    <mergeCell ref="E119:F119"/>
    <mergeCell ref="E120:F120"/>
    <mergeCell ref="E121:F121"/>
    <mergeCell ref="E122:F122"/>
    <mergeCell ref="E123:F123"/>
    <mergeCell ref="E124:F124"/>
    <mergeCell ref="E125:F125"/>
    <mergeCell ref="E126:F126"/>
    <mergeCell ref="E127:F127"/>
    <mergeCell ref="E128:F128"/>
    <mergeCell ref="E129:F129"/>
    <mergeCell ref="A4:A5"/>
    <mergeCell ref="B4:B5"/>
    <mergeCell ref="C4:C5"/>
    <mergeCell ref="D4:D5"/>
    <mergeCell ref="G4:G5"/>
    <mergeCell ref="H4:H5"/>
    <mergeCell ref="I4:I5"/>
    <mergeCell ref="E4:F5"/>
  </mergeCells>
  <pageMargins left="0.786805555555556" right="0.511805555555556" top="0.472222222222222" bottom="0.786805555555556" header="0" footer="0"/>
  <pageSetup paperSize="9" scale="9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4"/>
  <sheetViews>
    <sheetView topLeftCell="A33" workbookViewId="0">
      <selection activeCell="H34" sqref="H34"/>
    </sheetView>
  </sheetViews>
  <sheetFormatPr defaultColWidth="9" defaultRowHeight="12.75"/>
  <cols>
    <col min="1" max="1" width="5.00952380952381" customWidth="1"/>
    <col min="2" max="2" width="12.2" customWidth="1"/>
    <col min="3" max="3" width="11.0380952380952" customWidth="1"/>
    <col min="4" max="4" width="22.2857142857143" customWidth="1"/>
    <col min="5" max="5" width="5.00952380952381" customWidth="1"/>
    <col min="6" max="6" width="1.02857142857143" customWidth="1"/>
    <col min="7" max="7" width="9" customWidth="1"/>
    <col min="8" max="9" width="16.1428571428571" style="2" customWidth="1"/>
  </cols>
  <sheetData>
    <row r="1" ht="28.85" customHeight="1" spans="1:9">
      <c r="A1" s="3" t="s">
        <v>42</v>
      </c>
      <c r="B1" s="3"/>
      <c r="C1" s="3"/>
      <c r="D1" s="3"/>
      <c r="E1" s="3"/>
      <c r="F1" s="3"/>
      <c r="G1" s="3"/>
      <c r="H1" s="4"/>
      <c r="I1" s="4"/>
    </row>
    <row r="2" ht="11.85" customHeight="1"/>
    <row r="3" ht="23.7" customHeight="1" spans="1:9">
      <c r="A3" s="35" t="s">
        <v>300</v>
      </c>
      <c r="B3" s="35"/>
      <c r="C3" s="35"/>
      <c r="D3" s="35"/>
      <c r="E3" s="35"/>
      <c r="F3" s="35"/>
      <c r="G3" s="35"/>
      <c r="H3" s="36"/>
      <c r="I3" s="36"/>
    </row>
    <row r="4" ht="17" customHeight="1" spans="1:9">
      <c r="A4" s="37" t="s">
        <v>24</v>
      </c>
      <c r="B4" s="37" t="s">
        <v>44</v>
      </c>
      <c r="C4" s="37" t="s">
        <v>45</v>
      </c>
      <c r="D4" s="37" t="s">
        <v>46</v>
      </c>
      <c r="E4" s="37" t="s">
        <v>47</v>
      </c>
      <c r="F4" s="37"/>
      <c r="G4" s="37" t="s">
        <v>48</v>
      </c>
      <c r="H4" s="10" t="s">
        <v>49</v>
      </c>
      <c r="I4" s="10" t="s">
        <v>50</v>
      </c>
    </row>
    <row r="5" ht="17.75" customHeight="1" spans="1:9">
      <c r="A5" s="37"/>
      <c r="B5" s="37"/>
      <c r="C5" s="37"/>
      <c r="D5" s="37"/>
      <c r="E5" s="37"/>
      <c r="F5" s="37"/>
      <c r="G5" s="37"/>
      <c r="H5" s="10"/>
      <c r="I5" s="10"/>
    </row>
    <row r="6" ht="33.75" spans="1:9">
      <c r="A6" s="38"/>
      <c r="B6" s="39" t="s">
        <v>51</v>
      </c>
      <c r="C6" s="39" t="s">
        <v>301</v>
      </c>
      <c r="D6" s="39"/>
      <c r="E6" s="40"/>
      <c r="F6" s="40"/>
      <c r="G6" s="50"/>
      <c r="H6" s="42"/>
      <c r="I6" s="42"/>
    </row>
    <row r="7" ht="72" spans="1:9">
      <c r="A7" s="43">
        <v>1</v>
      </c>
      <c r="B7" s="44">
        <v>50102001001</v>
      </c>
      <c r="C7" s="45" t="s">
        <v>53</v>
      </c>
      <c r="D7" s="45" t="s">
        <v>302</v>
      </c>
      <c r="E7" s="38" t="s">
        <v>55</v>
      </c>
      <c r="F7" s="38"/>
      <c r="G7" s="46">
        <v>9</v>
      </c>
      <c r="H7" s="27">
        <v>67.96845</v>
      </c>
      <c r="I7" s="47">
        <f>G7*H7</f>
        <v>611.71605</v>
      </c>
    </row>
    <row r="8" ht="84" spans="1:9">
      <c r="A8" s="43">
        <v>2</v>
      </c>
      <c r="B8" s="44">
        <v>50102001003</v>
      </c>
      <c r="C8" s="45" t="s">
        <v>53</v>
      </c>
      <c r="D8" s="45" t="s">
        <v>303</v>
      </c>
      <c r="E8" s="38" t="s">
        <v>55</v>
      </c>
      <c r="F8" s="38"/>
      <c r="G8" s="46">
        <v>1</v>
      </c>
      <c r="H8" s="27">
        <v>55.5381</v>
      </c>
      <c r="I8" s="47">
        <f t="shared" ref="I7:I33" si="0">G8*H8</f>
        <v>55.5381</v>
      </c>
    </row>
    <row r="9" ht="84" spans="1:9">
      <c r="A9" s="43">
        <v>3</v>
      </c>
      <c r="B9" s="44">
        <v>50102001004</v>
      </c>
      <c r="C9" s="45" t="s">
        <v>53</v>
      </c>
      <c r="D9" s="45" t="s">
        <v>304</v>
      </c>
      <c r="E9" s="38" t="s">
        <v>55</v>
      </c>
      <c r="F9" s="38"/>
      <c r="G9" s="46">
        <v>2</v>
      </c>
      <c r="H9" s="27">
        <v>55.54845</v>
      </c>
      <c r="I9" s="47">
        <f t="shared" si="0"/>
        <v>111.0969</v>
      </c>
    </row>
    <row r="10" ht="84" spans="1:9">
      <c r="A10" s="43">
        <v>4</v>
      </c>
      <c r="B10" s="44">
        <v>50102001005</v>
      </c>
      <c r="C10" s="45" t="s">
        <v>53</v>
      </c>
      <c r="D10" s="45" t="s">
        <v>305</v>
      </c>
      <c r="E10" s="38" t="s">
        <v>55</v>
      </c>
      <c r="F10" s="38"/>
      <c r="G10" s="46">
        <v>7</v>
      </c>
      <c r="H10" s="27">
        <v>55.5381</v>
      </c>
      <c r="I10" s="47">
        <f t="shared" si="0"/>
        <v>388.7667</v>
      </c>
    </row>
    <row r="11" ht="84" spans="1:9">
      <c r="A11" s="43">
        <v>5</v>
      </c>
      <c r="B11" s="44">
        <v>50102001006</v>
      </c>
      <c r="C11" s="45" t="s">
        <v>53</v>
      </c>
      <c r="D11" s="45" t="s">
        <v>306</v>
      </c>
      <c r="E11" s="38" t="s">
        <v>55</v>
      </c>
      <c r="F11" s="38"/>
      <c r="G11" s="46">
        <v>11</v>
      </c>
      <c r="H11" s="27">
        <v>55.5381</v>
      </c>
      <c r="I11" s="47">
        <f t="shared" si="0"/>
        <v>610.9191</v>
      </c>
    </row>
    <row r="12" ht="67.5" spans="1:9">
      <c r="A12" s="43">
        <v>6</v>
      </c>
      <c r="B12" s="44">
        <v>50102001007</v>
      </c>
      <c r="C12" s="45" t="s">
        <v>53</v>
      </c>
      <c r="D12" s="48" t="s">
        <v>307</v>
      </c>
      <c r="E12" s="38" t="s">
        <v>55</v>
      </c>
      <c r="F12" s="38"/>
      <c r="G12" s="46">
        <v>10</v>
      </c>
      <c r="H12" s="27">
        <v>55.5381</v>
      </c>
      <c r="I12" s="47">
        <f t="shared" si="0"/>
        <v>555.381</v>
      </c>
    </row>
    <row r="13" ht="72" spans="1:9">
      <c r="A13" s="43">
        <v>7</v>
      </c>
      <c r="B13" s="44">
        <v>50102002001</v>
      </c>
      <c r="C13" s="45" t="s">
        <v>72</v>
      </c>
      <c r="D13" s="45" t="s">
        <v>308</v>
      </c>
      <c r="E13" s="38" t="s">
        <v>55</v>
      </c>
      <c r="F13" s="38"/>
      <c r="G13" s="46">
        <v>74</v>
      </c>
      <c r="H13" s="27">
        <v>15.49395</v>
      </c>
      <c r="I13" s="47">
        <f t="shared" si="0"/>
        <v>1146.5523</v>
      </c>
    </row>
    <row r="14" ht="60" spans="1:9">
      <c r="A14" s="43">
        <v>8</v>
      </c>
      <c r="B14" s="44">
        <v>50102002002</v>
      </c>
      <c r="C14" s="45" t="s">
        <v>72</v>
      </c>
      <c r="D14" s="45" t="s">
        <v>309</v>
      </c>
      <c r="E14" s="38" t="s">
        <v>55</v>
      </c>
      <c r="F14" s="38"/>
      <c r="G14" s="46">
        <v>41</v>
      </c>
      <c r="H14" s="27">
        <v>19.94445</v>
      </c>
      <c r="I14" s="47">
        <f t="shared" si="0"/>
        <v>817.72245</v>
      </c>
    </row>
    <row r="15" ht="60" spans="1:9">
      <c r="A15" s="43">
        <v>9</v>
      </c>
      <c r="B15" s="44">
        <v>50102002003</v>
      </c>
      <c r="C15" s="45" t="s">
        <v>72</v>
      </c>
      <c r="D15" s="45" t="s">
        <v>310</v>
      </c>
      <c r="E15" s="38" t="s">
        <v>55</v>
      </c>
      <c r="F15" s="38"/>
      <c r="G15" s="46">
        <v>18</v>
      </c>
      <c r="H15" s="27">
        <v>15.49395</v>
      </c>
      <c r="I15" s="47">
        <f t="shared" si="0"/>
        <v>278.8911</v>
      </c>
    </row>
    <row r="16" ht="72" spans="1:9">
      <c r="A16" s="43">
        <v>10</v>
      </c>
      <c r="B16" s="44">
        <v>50102002007</v>
      </c>
      <c r="C16" s="45" t="s">
        <v>72</v>
      </c>
      <c r="D16" s="45" t="s">
        <v>311</v>
      </c>
      <c r="E16" s="38" t="s">
        <v>55</v>
      </c>
      <c r="F16" s="38"/>
      <c r="G16" s="46">
        <v>12</v>
      </c>
      <c r="H16" s="27">
        <v>11.4885</v>
      </c>
      <c r="I16" s="47">
        <f t="shared" si="0"/>
        <v>137.862</v>
      </c>
    </row>
    <row r="17" ht="60" spans="1:9">
      <c r="A17" s="43">
        <v>11</v>
      </c>
      <c r="B17" s="44">
        <v>50102002006</v>
      </c>
      <c r="C17" s="45" t="s">
        <v>72</v>
      </c>
      <c r="D17" s="45" t="s">
        <v>312</v>
      </c>
      <c r="E17" s="38" t="s">
        <v>55</v>
      </c>
      <c r="F17" s="38"/>
      <c r="G17" s="46">
        <v>15</v>
      </c>
      <c r="H17" s="27">
        <v>21.0519</v>
      </c>
      <c r="I17" s="47">
        <f t="shared" si="0"/>
        <v>315.7785</v>
      </c>
    </row>
    <row r="18" ht="72" spans="1:9">
      <c r="A18" s="43">
        <v>12</v>
      </c>
      <c r="B18" s="44">
        <v>50102008003</v>
      </c>
      <c r="C18" s="45" t="s">
        <v>96</v>
      </c>
      <c r="D18" s="45" t="s">
        <v>313</v>
      </c>
      <c r="E18" s="38" t="s">
        <v>98</v>
      </c>
      <c r="F18" s="38"/>
      <c r="G18" s="46">
        <v>82.4</v>
      </c>
      <c r="H18" s="27">
        <v>3.67425</v>
      </c>
      <c r="I18" s="47">
        <f t="shared" si="0"/>
        <v>302.7582</v>
      </c>
    </row>
    <row r="19" ht="56.25" spans="1:9">
      <c r="A19" s="43">
        <v>13</v>
      </c>
      <c r="B19" s="44">
        <v>50102007001</v>
      </c>
      <c r="C19" s="45" t="s">
        <v>116</v>
      </c>
      <c r="D19" s="48" t="s">
        <v>124</v>
      </c>
      <c r="E19" s="38" t="s">
        <v>98</v>
      </c>
      <c r="F19" s="38"/>
      <c r="G19" s="46">
        <v>89</v>
      </c>
      <c r="H19" s="27">
        <v>3.67425</v>
      </c>
      <c r="I19" s="47">
        <f t="shared" si="0"/>
        <v>327.00825</v>
      </c>
    </row>
    <row r="20" ht="56.25" spans="1:9">
      <c r="A20" s="43">
        <v>14</v>
      </c>
      <c r="B20" s="44">
        <v>50102007002</v>
      </c>
      <c r="C20" s="45" t="s">
        <v>116</v>
      </c>
      <c r="D20" s="48" t="s">
        <v>211</v>
      </c>
      <c r="E20" s="38" t="s">
        <v>98</v>
      </c>
      <c r="F20" s="38"/>
      <c r="G20" s="46">
        <v>875.69</v>
      </c>
      <c r="H20" s="27">
        <v>4.93695</v>
      </c>
      <c r="I20" s="47">
        <f t="shared" si="0"/>
        <v>4323.2377455</v>
      </c>
    </row>
    <row r="21" ht="72" spans="1:9">
      <c r="A21" s="43">
        <v>15</v>
      </c>
      <c r="B21" s="44">
        <v>50102008009</v>
      </c>
      <c r="C21" s="45" t="s">
        <v>96</v>
      </c>
      <c r="D21" s="45" t="s">
        <v>314</v>
      </c>
      <c r="E21" s="38" t="s">
        <v>98</v>
      </c>
      <c r="F21" s="38"/>
      <c r="G21" s="46">
        <v>363.1</v>
      </c>
      <c r="H21" s="27">
        <v>3.67425</v>
      </c>
      <c r="I21" s="47">
        <f t="shared" si="0"/>
        <v>1334.120175</v>
      </c>
    </row>
    <row r="22" ht="60" spans="1:9">
      <c r="A22" s="43">
        <v>16</v>
      </c>
      <c r="B22" s="44">
        <v>50102007004</v>
      </c>
      <c r="C22" s="45" t="s">
        <v>116</v>
      </c>
      <c r="D22" s="45" t="s">
        <v>131</v>
      </c>
      <c r="E22" s="38" t="s">
        <v>98</v>
      </c>
      <c r="F22" s="38"/>
      <c r="G22" s="46">
        <v>23</v>
      </c>
      <c r="H22" s="27">
        <v>3.67425</v>
      </c>
      <c r="I22" s="47">
        <f t="shared" si="0"/>
        <v>84.50775</v>
      </c>
    </row>
    <row r="23" ht="60" spans="1:9">
      <c r="A23" s="43">
        <v>17</v>
      </c>
      <c r="B23" s="44">
        <v>50102007005</v>
      </c>
      <c r="C23" s="45" t="s">
        <v>116</v>
      </c>
      <c r="D23" s="45" t="s">
        <v>127</v>
      </c>
      <c r="E23" s="38" t="s">
        <v>98</v>
      </c>
      <c r="F23" s="38"/>
      <c r="G23" s="46">
        <v>1175.5</v>
      </c>
      <c r="H23" s="27">
        <v>4.93695</v>
      </c>
      <c r="I23" s="47">
        <f t="shared" si="0"/>
        <v>5803.384725</v>
      </c>
    </row>
    <row r="24" ht="60" spans="1:9">
      <c r="A24" s="43">
        <v>18</v>
      </c>
      <c r="B24" s="44">
        <v>50102007006</v>
      </c>
      <c r="C24" s="45" t="s">
        <v>116</v>
      </c>
      <c r="D24" s="45" t="s">
        <v>128</v>
      </c>
      <c r="E24" s="38" t="s">
        <v>98</v>
      </c>
      <c r="F24" s="38"/>
      <c r="G24" s="46">
        <v>1222.9</v>
      </c>
      <c r="H24" s="27">
        <v>4.93695</v>
      </c>
      <c r="I24" s="47">
        <f t="shared" si="0"/>
        <v>6037.396155</v>
      </c>
    </row>
    <row r="25" ht="60" spans="1:9">
      <c r="A25" s="43">
        <v>19</v>
      </c>
      <c r="B25" s="44">
        <v>50102008012</v>
      </c>
      <c r="C25" s="45" t="s">
        <v>96</v>
      </c>
      <c r="D25" s="45" t="s">
        <v>315</v>
      </c>
      <c r="E25" s="38" t="s">
        <v>98</v>
      </c>
      <c r="F25" s="38"/>
      <c r="G25" s="46">
        <v>13</v>
      </c>
      <c r="H25" s="27">
        <v>3.67425</v>
      </c>
      <c r="I25" s="47">
        <f t="shared" si="0"/>
        <v>47.76525</v>
      </c>
    </row>
    <row r="26" ht="56.25" spans="1:9">
      <c r="A26" s="43">
        <v>20</v>
      </c>
      <c r="B26" s="44">
        <v>50102007007</v>
      </c>
      <c r="C26" s="45" t="s">
        <v>116</v>
      </c>
      <c r="D26" s="48" t="s">
        <v>132</v>
      </c>
      <c r="E26" s="38" t="s">
        <v>98</v>
      </c>
      <c r="F26" s="38"/>
      <c r="G26" s="46">
        <v>37</v>
      </c>
      <c r="H26" s="27">
        <v>3.67425</v>
      </c>
      <c r="I26" s="47">
        <f t="shared" si="0"/>
        <v>135.94725</v>
      </c>
    </row>
    <row r="27" ht="60" spans="1:9">
      <c r="A27" s="43">
        <v>21</v>
      </c>
      <c r="B27" s="44">
        <v>50102008014</v>
      </c>
      <c r="C27" s="45" t="s">
        <v>96</v>
      </c>
      <c r="D27" s="45" t="s">
        <v>316</v>
      </c>
      <c r="E27" s="38" t="s">
        <v>98</v>
      </c>
      <c r="F27" s="38"/>
      <c r="G27" s="46">
        <v>153.5</v>
      </c>
      <c r="H27" s="27">
        <v>3.67425</v>
      </c>
      <c r="I27" s="47">
        <f t="shared" si="0"/>
        <v>563.997375</v>
      </c>
    </row>
    <row r="28" ht="45" spans="1:9">
      <c r="A28" s="43">
        <v>22</v>
      </c>
      <c r="B28" s="44">
        <v>50102008015</v>
      </c>
      <c r="C28" s="45" t="s">
        <v>96</v>
      </c>
      <c r="D28" s="48" t="s">
        <v>317</v>
      </c>
      <c r="E28" s="38" t="s">
        <v>98</v>
      </c>
      <c r="F28" s="38"/>
      <c r="G28" s="46">
        <v>272.2</v>
      </c>
      <c r="H28" s="27">
        <v>3.67425</v>
      </c>
      <c r="I28" s="47">
        <f t="shared" si="0"/>
        <v>1000.13085</v>
      </c>
    </row>
    <row r="29" ht="48" spans="1:9">
      <c r="A29" s="43">
        <v>23</v>
      </c>
      <c r="B29" s="44">
        <v>50102008016</v>
      </c>
      <c r="C29" s="45" t="s">
        <v>96</v>
      </c>
      <c r="D29" s="45" t="s">
        <v>106</v>
      </c>
      <c r="E29" s="38" t="s">
        <v>98</v>
      </c>
      <c r="F29" s="38"/>
      <c r="G29" s="46">
        <v>1046.2</v>
      </c>
      <c r="H29" s="27">
        <v>3.67425</v>
      </c>
      <c r="I29" s="47">
        <f t="shared" si="0"/>
        <v>3844.00035</v>
      </c>
    </row>
    <row r="30" ht="48" spans="1:9">
      <c r="A30" s="43">
        <v>24</v>
      </c>
      <c r="B30" s="44">
        <v>50102008017</v>
      </c>
      <c r="C30" s="45" t="s">
        <v>96</v>
      </c>
      <c r="D30" s="45" t="s">
        <v>105</v>
      </c>
      <c r="E30" s="38" t="s">
        <v>98</v>
      </c>
      <c r="F30" s="38"/>
      <c r="G30" s="46">
        <v>839.5</v>
      </c>
      <c r="H30" s="27">
        <v>3.67425</v>
      </c>
      <c r="I30" s="47">
        <f t="shared" si="0"/>
        <v>3084.532875</v>
      </c>
    </row>
    <row r="31" ht="48" spans="1:9">
      <c r="A31" s="43">
        <v>25</v>
      </c>
      <c r="B31" s="44">
        <v>50102008018</v>
      </c>
      <c r="C31" s="45" t="s">
        <v>96</v>
      </c>
      <c r="D31" s="45" t="s">
        <v>318</v>
      </c>
      <c r="E31" s="38" t="s">
        <v>98</v>
      </c>
      <c r="F31" s="38"/>
      <c r="G31" s="46">
        <v>893.5</v>
      </c>
      <c r="H31" s="27">
        <v>3.67425</v>
      </c>
      <c r="I31" s="47">
        <f t="shared" si="0"/>
        <v>3282.942375</v>
      </c>
    </row>
    <row r="32" ht="48" spans="1:9">
      <c r="A32" s="43">
        <v>26</v>
      </c>
      <c r="B32" s="44">
        <v>50102008019</v>
      </c>
      <c r="C32" s="45" t="s">
        <v>96</v>
      </c>
      <c r="D32" s="45" t="s">
        <v>319</v>
      </c>
      <c r="E32" s="38" t="s">
        <v>98</v>
      </c>
      <c r="F32" s="38"/>
      <c r="G32" s="46">
        <v>1865</v>
      </c>
      <c r="H32" s="27">
        <v>3.67425</v>
      </c>
      <c r="I32" s="47">
        <f t="shared" si="0"/>
        <v>6852.47625</v>
      </c>
    </row>
    <row r="33" ht="60" spans="1:9">
      <c r="A33" s="43">
        <v>27</v>
      </c>
      <c r="B33" s="44">
        <v>50102012001</v>
      </c>
      <c r="C33" s="45" t="s">
        <v>133</v>
      </c>
      <c r="D33" s="45" t="s">
        <v>134</v>
      </c>
      <c r="E33" s="38" t="s">
        <v>98</v>
      </c>
      <c r="F33" s="38"/>
      <c r="G33" s="46">
        <v>21300</v>
      </c>
      <c r="H33" s="27">
        <v>7.23465</v>
      </c>
      <c r="I33" s="47">
        <f t="shared" si="0"/>
        <v>154098.045</v>
      </c>
    </row>
    <row r="34" ht="45" spans="1:9">
      <c r="A34" s="38"/>
      <c r="B34" s="39" t="s">
        <v>51</v>
      </c>
      <c r="C34" s="39" t="s">
        <v>320</v>
      </c>
      <c r="D34" s="39"/>
      <c r="E34" s="40"/>
      <c r="F34" s="40"/>
      <c r="G34" s="41"/>
      <c r="H34" s="27"/>
      <c r="I34" s="42"/>
    </row>
    <row r="35" ht="36" spans="1:9">
      <c r="A35" s="43">
        <v>28</v>
      </c>
      <c r="B35" s="44">
        <v>50102001008</v>
      </c>
      <c r="C35" s="45" t="s">
        <v>53</v>
      </c>
      <c r="D35" s="45" t="s">
        <v>321</v>
      </c>
      <c r="E35" s="38" t="s">
        <v>55</v>
      </c>
      <c r="F35" s="38"/>
      <c r="G35" s="46">
        <v>245</v>
      </c>
      <c r="H35" s="27">
        <v>44.10135</v>
      </c>
      <c r="I35" s="47">
        <f t="shared" ref="I35:I43" si="1">G35*H35</f>
        <v>10804.83075</v>
      </c>
    </row>
    <row r="36" ht="36" spans="1:9">
      <c r="A36" s="43">
        <v>29</v>
      </c>
      <c r="B36" s="44">
        <v>50102001009</v>
      </c>
      <c r="C36" s="45" t="s">
        <v>53</v>
      </c>
      <c r="D36" s="45" t="s">
        <v>322</v>
      </c>
      <c r="E36" s="38" t="s">
        <v>55</v>
      </c>
      <c r="F36" s="38"/>
      <c r="G36" s="46">
        <v>70</v>
      </c>
      <c r="H36" s="27">
        <v>53.99595</v>
      </c>
      <c r="I36" s="47">
        <f t="shared" si="1"/>
        <v>3779.7165</v>
      </c>
    </row>
    <row r="37" ht="48" spans="1:9">
      <c r="A37" s="43">
        <v>30</v>
      </c>
      <c r="B37" s="44">
        <v>50102001010</v>
      </c>
      <c r="C37" s="45" t="s">
        <v>53</v>
      </c>
      <c r="D37" s="45" t="s">
        <v>323</v>
      </c>
      <c r="E37" s="38" t="s">
        <v>55</v>
      </c>
      <c r="F37" s="38"/>
      <c r="G37" s="46">
        <v>111</v>
      </c>
      <c r="H37" s="27">
        <v>55.5381</v>
      </c>
      <c r="I37" s="47">
        <f t="shared" si="1"/>
        <v>6164.7291</v>
      </c>
    </row>
    <row r="38" ht="36" spans="1:9">
      <c r="A38" s="43">
        <v>31</v>
      </c>
      <c r="B38" s="44">
        <v>50102001011</v>
      </c>
      <c r="C38" s="45" t="s">
        <v>53</v>
      </c>
      <c r="D38" s="45" t="s">
        <v>324</v>
      </c>
      <c r="E38" s="38" t="s">
        <v>55</v>
      </c>
      <c r="F38" s="38"/>
      <c r="G38" s="46">
        <v>1</v>
      </c>
      <c r="H38" s="27">
        <v>55.5381</v>
      </c>
      <c r="I38" s="47">
        <f t="shared" si="1"/>
        <v>55.5381</v>
      </c>
    </row>
    <row r="39" ht="36" spans="1:9">
      <c r="A39" s="43">
        <v>32</v>
      </c>
      <c r="B39" s="44">
        <v>50102001012</v>
      </c>
      <c r="C39" s="45" t="s">
        <v>53</v>
      </c>
      <c r="D39" s="45" t="s">
        <v>325</v>
      </c>
      <c r="E39" s="38" t="s">
        <v>55</v>
      </c>
      <c r="F39" s="38"/>
      <c r="G39" s="46">
        <v>68</v>
      </c>
      <c r="H39" s="27">
        <v>55.5381</v>
      </c>
      <c r="I39" s="47">
        <f t="shared" si="1"/>
        <v>3776.5908</v>
      </c>
    </row>
    <row r="40" ht="36" spans="1:9">
      <c r="A40" s="43">
        <v>33</v>
      </c>
      <c r="B40" s="44">
        <v>50102001013</v>
      </c>
      <c r="C40" s="45" t="s">
        <v>53</v>
      </c>
      <c r="D40" s="45" t="s">
        <v>326</v>
      </c>
      <c r="E40" s="38" t="s">
        <v>55</v>
      </c>
      <c r="F40" s="38"/>
      <c r="G40" s="46">
        <v>30</v>
      </c>
      <c r="H40" s="27">
        <v>44.10135</v>
      </c>
      <c r="I40" s="47">
        <f t="shared" si="1"/>
        <v>1323.0405</v>
      </c>
    </row>
    <row r="41" ht="45" spans="1:9">
      <c r="A41" s="43">
        <v>34</v>
      </c>
      <c r="B41" s="44">
        <v>50102001014</v>
      </c>
      <c r="C41" s="45" t="s">
        <v>53</v>
      </c>
      <c r="D41" s="48" t="s">
        <v>327</v>
      </c>
      <c r="E41" s="38" t="s">
        <v>55</v>
      </c>
      <c r="F41" s="38"/>
      <c r="G41" s="46">
        <v>25</v>
      </c>
      <c r="H41" s="27">
        <v>39.05055</v>
      </c>
      <c r="I41" s="47">
        <f t="shared" si="1"/>
        <v>976.26375</v>
      </c>
    </row>
    <row r="42" ht="48" spans="1:9">
      <c r="A42" s="43">
        <v>35</v>
      </c>
      <c r="B42" s="44">
        <v>50102002008</v>
      </c>
      <c r="C42" s="45" t="s">
        <v>72</v>
      </c>
      <c r="D42" s="45" t="s">
        <v>328</v>
      </c>
      <c r="E42" s="38" t="s">
        <v>55</v>
      </c>
      <c r="F42" s="38"/>
      <c r="G42" s="46">
        <v>8</v>
      </c>
      <c r="H42" s="27">
        <v>19.94445</v>
      </c>
      <c r="I42" s="47">
        <f t="shared" si="1"/>
        <v>159.5556</v>
      </c>
    </row>
    <row r="43" ht="33.75" spans="1:9">
      <c r="A43" s="43">
        <v>36</v>
      </c>
      <c r="B43" s="44">
        <v>50102002009</v>
      </c>
      <c r="C43" s="45" t="s">
        <v>72</v>
      </c>
      <c r="D43" s="48" t="s">
        <v>329</v>
      </c>
      <c r="E43" s="38" t="s">
        <v>55</v>
      </c>
      <c r="F43" s="38"/>
      <c r="G43" s="46">
        <v>34</v>
      </c>
      <c r="H43" s="27">
        <v>24.7158</v>
      </c>
      <c r="I43" s="47">
        <f t="shared" si="1"/>
        <v>840.3372</v>
      </c>
    </row>
    <row r="44" s="1" customFormat="1" ht="28.85" customHeight="1" spans="1:9">
      <c r="A44" s="37"/>
      <c r="B44" s="37"/>
      <c r="C44" s="37" t="s">
        <v>39</v>
      </c>
      <c r="D44" s="37"/>
      <c r="E44" s="37"/>
      <c r="F44" s="37"/>
      <c r="G44" s="37"/>
      <c r="H44" s="10"/>
      <c r="I44" s="49">
        <f>SUM(I7:I43)</f>
        <v>224033.0770755</v>
      </c>
    </row>
  </sheetData>
  <mergeCells count="50">
    <mergeCell ref="A1:I1"/>
    <mergeCell ref="A3:E3"/>
    <mergeCell ref="F3:I3"/>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A4:A5"/>
    <mergeCell ref="B4:B5"/>
    <mergeCell ref="C4:C5"/>
    <mergeCell ref="D4:D5"/>
    <mergeCell ref="G4:G5"/>
    <mergeCell ref="H4:H5"/>
    <mergeCell ref="I4:I5"/>
    <mergeCell ref="E4:F5"/>
  </mergeCells>
  <pageMargins left="0.786805555555556" right="0.511805555555556" top="0.472222222222222" bottom="0.786805555555556" header="0" footer="0"/>
  <pageSetup paperSize="9" scale="92"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topLeftCell="A22" workbookViewId="0">
      <selection activeCell="H27" sqref="H27"/>
    </sheetView>
  </sheetViews>
  <sheetFormatPr defaultColWidth="9" defaultRowHeight="12.75"/>
  <cols>
    <col min="1" max="1" width="5.00952380952381" customWidth="1"/>
    <col min="2" max="2" width="12.2" customWidth="1"/>
    <col min="3" max="3" width="11.0380952380952" customWidth="1"/>
    <col min="4" max="4" width="22.2857142857143" customWidth="1"/>
    <col min="5" max="5" width="5.00952380952381" customWidth="1"/>
    <col min="6" max="6" width="1.02857142857143" customWidth="1"/>
    <col min="7" max="7" width="7.05714285714286" customWidth="1"/>
    <col min="8" max="9" width="15.8571428571429" style="2" customWidth="1"/>
  </cols>
  <sheetData>
    <row r="1" ht="28.85" customHeight="1" spans="1:9">
      <c r="A1" s="3" t="s">
        <v>42</v>
      </c>
      <c r="B1" s="3"/>
      <c r="C1" s="3"/>
      <c r="D1" s="3"/>
      <c r="E1" s="3"/>
      <c r="F1" s="3"/>
      <c r="G1" s="3"/>
      <c r="H1" s="4"/>
      <c r="I1" s="4"/>
    </row>
    <row r="2" ht="11.85" customHeight="1"/>
    <row r="3" ht="23.7" customHeight="1" spans="1:9">
      <c r="A3" s="5" t="s">
        <v>330</v>
      </c>
      <c r="B3" s="5"/>
      <c r="C3" s="5"/>
      <c r="D3" s="5"/>
      <c r="E3" s="5"/>
      <c r="F3" s="5"/>
      <c r="G3" s="5"/>
      <c r="H3" s="6"/>
      <c r="I3" s="6"/>
    </row>
    <row r="4" ht="17" customHeight="1" spans="1:9">
      <c r="A4" s="7" t="s">
        <v>24</v>
      </c>
      <c r="B4" s="8" t="s">
        <v>44</v>
      </c>
      <c r="C4" s="8" t="s">
        <v>45</v>
      </c>
      <c r="D4" s="8" t="s">
        <v>46</v>
      </c>
      <c r="E4" s="8" t="s">
        <v>47</v>
      </c>
      <c r="F4" s="9"/>
      <c r="G4" s="8" t="s">
        <v>48</v>
      </c>
      <c r="H4" s="10" t="s">
        <v>49</v>
      </c>
      <c r="I4" s="10" t="s">
        <v>50</v>
      </c>
    </row>
    <row r="5" ht="17.75" customHeight="1" spans="1:9">
      <c r="A5" s="11"/>
      <c r="B5" s="12"/>
      <c r="C5" s="12"/>
      <c r="D5" s="12"/>
      <c r="E5" s="13"/>
      <c r="F5" s="14"/>
      <c r="G5" s="12"/>
      <c r="H5" s="10"/>
      <c r="I5" s="10"/>
    </row>
    <row r="6" ht="39.95" customHeight="1" spans="1:9">
      <c r="A6" s="15"/>
      <c r="B6" s="16" t="s">
        <v>331</v>
      </c>
      <c r="C6" s="16" t="s">
        <v>332</v>
      </c>
      <c r="D6" s="16"/>
      <c r="E6" s="17"/>
      <c r="F6" s="18"/>
      <c r="G6" s="19"/>
      <c r="H6" s="20"/>
      <c r="I6" s="20"/>
    </row>
    <row r="7" ht="78.75" spans="1:9">
      <c r="A7" s="21">
        <v>1</v>
      </c>
      <c r="B7" s="22">
        <v>50102001001</v>
      </c>
      <c r="C7" s="23" t="s">
        <v>53</v>
      </c>
      <c r="D7" s="29" t="s">
        <v>333</v>
      </c>
      <c r="E7" s="24" t="s">
        <v>55</v>
      </c>
      <c r="F7" s="25"/>
      <c r="G7" s="26">
        <v>7</v>
      </c>
      <c r="H7" s="27">
        <v>55.38285</v>
      </c>
      <c r="I7" s="28">
        <f t="shared" ref="I7:I13" si="0">G7*H7</f>
        <v>387.67995</v>
      </c>
    </row>
    <row r="8" ht="78.75" spans="1:9">
      <c r="A8" s="21">
        <v>2</v>
      </c>
      <c r="B8" s="22">
        <v>50102001002</v>
      </c>
      <c r="C8" s="23" t="s">
        <v>53</v>
      </c>
      <c r="D8" s="29" t="s">
        <v>334</v>
      </c>
      <c r="E8" s="24" t="s">
        <v>55</v>
      </c>
      <c r="F8" s="25"/>
      <c r="G8" s="26">
        <v>16</v>
      </c>
      <c r="H8" s="27">
        <v>55.38285</v>
      </c>
      <c r="I8" s="28">
        <f t="shared" si="0"/>
        <v>886.1256</v>
      </c>
    </row>
    <row r="9" ht="96" spans="1:9">
      <c r="A9" s="21">
        <v>3</v>
      </c>
      <c r="B9" s="22">
        <v>50102001004</v>
      </c>
      <c r="C9" s="23" t="s">
        <v>53</v>
      </c>
      <c r="D9" s="23" t="s">
        <v>335</v>
      </c>
      <c r="E9" s="24" t="s">
        <v>55</v>
      </c>
      <c r="F9" s="25"/>
      <c r="G9" s="26">
        <v>77</v>
      </c>
      <c r="H9" s="27">
        <v>55.38285</v>
      </c>
      <c r="I9" s="28">
        <f t="shared" si="0"/>
        <v>4264.47945</v>
      </c>
    </row>
    <row r="10" ht="96" spans="1:9">
      <c r="A10" s="21">
        <v>4</v>
      </c>
      <c r="B10" s="22">
        <v>50102002001</v>
      </c>
      <c r="C10" s="23" t="s">
        <v>72</v>
      </c>
      <c r="D10" s="23" t="s">
        <v>336</v>
      </c>
      <c r="E10" s="24" t="s">
        <v>55</v>
      </c>
      <c r="F10" s="25"/>
      <c r="G10" s="26">
        <v>59</v>
      </c>
      <c r="H10" s="27">
        <v>19.88235</v>
      </c>
      <c r="I10" s="28">
        <f t="shared" si="0"/>
        <v>1173.05865</v>
      </c>
    </row>
    <row r="11" ht="84" spans="1:9">
      <c r="A11" s="21">
        <v>5</v>
      </c>
      <c r="B11" s="22">
        <v>50102002002</v>
      </c>
      <c r="C11" s="23" t="s">
        <v>72</v>
      </c>
      <c r="D11" s="23" t="s">
        <v>337</v>
      </c>
      <c r="E11" s="24" t="s">
        <v>55</v>
      </c>
      <c r="F11" s="25"/>
      <c r="G11" s="26">
        <v>58</v>
      </c>
      <c r="H11" s="27">
        <v>19.88235</v>
      </c>
      <c r="I11" s="28">
        <f t="shared" si="0"/>
        <v>1153.1763</v>
      </c>
    </row>
    <row r="12" ht="84" spans="1:9">
      <c r="A12" s="21">
        <v>6</v>
      </c>
      <c r="B12" s="22">
        <v>50102002003</v>
      </c>
      <c r="C12" s="23" t="s">
        <v>72</v>
      </c>
      <c r="D12" s="23" t="s">
        <v>338</v>
      </c>
      <c r="E12" s="24" t="s">
        <v>55</v>
      </c>
      <c r="F12" s="25"/>
      <c r="G12" s="26">
        <v>31</v>
      </c>
      <c r="H12" s="27">
        <v>19.88235</v>
      </c>
      <c r="I12" s="28">
        <f t="shared" si="0"/>
        <v>616.35285</v>
      </c>
    </row>
    <row r="13" ht="96" spans="1:9">
      <c r="A13" s="21">
        <v>7</v>
      </c>
      <c r="B13" s="22">
        <v>50102001003</v>
      </c>
      <c r="C13" s="23" t="s">
        <v>53</v>
      </c>
      <c r="D13" s="23" t="s">
        <v>339</v>
      </c>
      <c r="E13" s="24" t="s">
        <v>55</v>
      </c>
      <c r="F13" s="25"/>
      <c r="G13" s="26">
        <v>19</v>
      </c>
      <c r="H13" s="27">
        <v>38.94705</v>
      </c>
      <c r="I13" s="28">
        <f t="shared" si="0"/>
        <v>739.99395</v>
      </c>
    </row>
    <row r="14" ht="56.25" spans="1:9">
      <c r="A14" s="21">
        <v>8</v>
      </c>
      <c r="B14" s="22">
        <v>50102008001</v>
      </c>
      <c r="C14" s="23" t="s">
        <v>96</v>
      </c>
      <c r="D14" s="29" t="s">
        <v>97</v>
      </c>
      <c r="E14" s="24" t="s">
        <v>98</v>
      </c>
      <c r="F14" s="25"/>
      <c r="G14" s="26">
        <v>22.5</v>
      </c>
      <c r="H14" s="27">
        <v>3.6639</v>
      </c>
      <c r="I14" s="28">
        <f t="shared" ref="I7:I26" si="1">G14*H14</f>
        <v>82.43775</v>
      </c>
    </row>
    <row r="15" ht="48" spans="1:9">
      <c r="A15" s="21">
        <v>9</v>
      </c>
      <c r="B15" s="22">
        <v>50102007001</v>
      </c>
      <c r="C15" s="23" t="s">
        <v>116</v>
      </c>
      <c r="D15" s="23" t="s">
        <v>340</v>
      </c>
      <c r="E15" s="24" t="s">
        <v>98</v>
      </c>
      <c r="F15" s="25"/>
      <c r="G15" s="26">
        <v>17.5</v>
      </c>
      <c r="H15" s="27">
        <v>3.6639</v>
      </c>
      <c r="I15" s="28">
        <f t="shared" si="1"/>
        <v>64.11825</v>
      </c>
    </row>
    <row r="16" ht="72" spans="1:9">
      <c r="A16" s="21">
        <v>10</v>
      </c>
      <c r="B16" s="22">
        <v>50102008002</v>
      </c>
      <c r="C16" s="23" t="s">
        <v>96</v>
      </c>
      <c r="D16" s="23" t="s">
        <v>341</v>
      </c>
      <c r="E16" s="24" t="s">
        <v>98</v>
      </c>
      <c r="F16" s="25"/>
      <c r="G16" s="26">
        <v>688.9</v>
      </c>
      <c r="H16" s="27">
        <v>3.6639</v>
      </c>
      <c r="I16" s="28">
        <f t="shared" si="1"/>
        <v>2524.06071</v>
      </c>
    </row>
    <row r="17" ht="60" spans="1:9">
      <c r="A17" s="21">
        <v>11</v>
      </c>
      <c r="B17" s="22">
        <v>50102008003</v>
      </c>
      <c r="C17" s="23" t="s">
        <v>96</v>
      </c>
      <c r="D17" s="23" t="s">
        <v>100</v>
      </c>
      <c r="E17" s="24" t="s">
        <v>98</v>
      </c>
      <c r="F17" s="25"/>
      <c r="G17" s="26">
        <v>11.5</v>
      </c>
      <c r="H17" s="27">
        <v>3.6639</v>
      </c>
      <c r="I17" s="28">
        <f t="shared" si="1"/>
        <v>42.13485</v>
      </c>
    </row>
    <row r="18" ht="60" spans="1:9">
      <c r="A18" s="21">
        <v>12</v>
      </c>
      <c r="B18" s="22">
        <v>50102007002</v>
      </c>
      <c r="C18" s="23" t="s">
        <v>116</v>
      </c>
      <c r="D18" s="23" t="s">
        <v>127</v>
      </c>
      <c r="E18" s="24" t="s">
        <v>98</v>
      </c>
      <c r="F18" s="25"/>
      <c r="G18" s="26">
        <v>19.5</v>
      </c>
      <c r="H18" s="27">
        <v>4.9266</v>
      </c>
      <c r="I18" s="28">
        <f t="shared" si="1"/>
        <v>96.0687</v>
      </c>
    </row>
    <row r="19" ht="48" spans="1:9">
      <c r="A19" s="21">
        <v>13</v>
      </c>
      <c r="B19" s="22">
        <v>50102008008</v>
      </c>
      <c r="C19" s="23" t="s">
        <v>96</v>
      </c>
      <c r="D19" s="23" t="s">
        <v>342</v>
      </c>
      <c r="E19" s="24" t="s">
        <v>98</v>
      </c>
      <c r="F19" s="25"/>
      <c r="G19" s="26">
        <v>13.5</v>
      </c>
      <c r="H19" s="27">
        <v>3.6639</v>
      </c>
      <c r="I19" s="28">
        <f t="shared" si="1"/>
        <v>49.46265</v>
      </c>
    </row>
    <row r="20" ht="60" spans="1:9">
      <c r="A20" s="21">
        <v>14</v>
      </c>
      <c r="B20" s="22">
        <v>50102008005</v>
      </c>
      <c r="C20" s="23" t="s">
        <v>96</v>
      </c>
      <c r="D20" s="23" t="s">
        <v>343</v>
      </c>
      <c r="E20" s="24" t="s">
        <v>98</v>
      </c>
      <c r="F20" s="25"/>
      <c r="G20" s="26">
        <v>348.8</v>
      </c>
      <c r="H20" s="27">
        <v>3.6639</v>
      </c>
      <c r="I20" s="28">
        <f t="shared" si="1"/>
        <v>1277.96832</v>
      </c>
    </row>
    <row r="21" ht="45" spans="1:9">
      <c r="A21" s="21">
        <v>15</v>
      </c>
      <c r="B21" s="22">
        <v>50102008004</v>
      </c>
      <c r="C21" s="23" t="s">
        <v>96</v>
      </c>
      <c r="D21" s="29" t="s">
        <v>104</v>
      </c>
      <c r="E21" s="24" t="s">
        <v>98</v>
      </c>
      <c r="F21" s="25"/>
      <c r="G21" s="26">
        <v>256.8</v>
      </c>
      <c r="H21" s="27">
        <v>3.6639</v>
      </c>
      <c r="I21" s="28">
        <f t="shared" si="1"/>
        <v>940.88952</v>
      </c>
    </row>
    <row r="22" ht="45" spans="1:9">
      <c r="A22" s="21">
        <v>16</v>
      </c>
      <c r="B22" s="22">
        <v>50102008016</v>
      </c>
      <c r="C22" s="23" t="s">
        <v>96</v>
      </c>
      <c r="D22" s="29" t="s">
        <v>344</v>
      </c>
      <c r="E22" s="24" t="s">
        <v>98</v>
      </c>
      <c r="F22" s="25"/>
      <c r="G22" s="26">
        <v>55</v>
      </c>
      <c r="H22" s="27">
        <v>3.6639</v>
      </c>
      <c r="I22" s="28">
        <f t="shared" si="1"/>
        <v>201.5145</v>
      </c>
    </row>
    <row r="23" ht="56.25" spans="1:9">
      <c r="A23" s="21">
        <v>17</v>
      </c>
      <c r="B23" s="22">
        <v>50102008017</v>
      </c>
      <c r="C23" s="23" t="s">
        <v>96</v>
      </c>
      <c r="D23" s="29" t="s">
        <v>109</v>
      </c>
      <c r="E23" s="24" t="s">
        <v>98</v>
      </c>
      <c r="F23" s="25"/>
      <c r="G23" s="26">
        <v>6.9</v>
      </c>
      <c r="H23" s="27">
        <v>3.6639</v>
      </c>
      <c r="I23" s="28">
        <f t="shared" si="1"/>
        <v>25.28091</v>
      </c>
    </row>
    <row r="24" ht="45" spans="1:9">
      <c r="A24" s="21">
        <v>18</v>
      </c>
      <c r="B24" s="22">
        <v>50102008007</v>
      </c>
      <c r="C24" s="23" t="s">
        <v>96</v>
      </c>
      <c r="D24" s="29" t="s">
        <v>345</v>
      </c>
      <c r="E24" s="24" t="s">
        <v>98</v>
      </c>
      <c r="F24" s="25"/>
      <c r="G24" s="26">
        <v>399</v>
      </c>
      <c r="H24" s="27">
        <v>3.6639</v>
      </c>
      <c r="I24" s="28">
        <f t="shared" si="1"/>
        <v>1461.8961</v>
      </c>
    </row>
    <row r="25" ht="48" spans="1:9">
      <c r="A25" s="21">
        <v>19</v>
      </c>
      <c r="B25" s="22">
        <v>50102008018</v>
      </c>
      <c r="C25" s="23" t="s">
        <v>96</v>
      </c>
      <c r="D25" s="23" t="s">
        <v>346</v>
      </c>
      <c r="E25" s="24" t="s">
        <v>98</v>
      </c>
      <c r="F25" s="25"/>
      <c r="G25" s="26">
        <v>668.7</v>
      </c>
      <c r="H25" s="27">
        <v>3.6639</v>
      </c>
      <c r="I25" s="28">
        <f t="shared" si="1"/>
        <v>2450.04993</v>
      </c>
    </row>
    <row r="26" ht="72" spans="1:9">
      <c r="A26" s="21">
        <v>20</v>
      </c>
      <c r="B26" s="22">
        <v>50102012001</v>
      </c>
      <c r="C26" s="23" t="s">
        <v>133</v>
      </c>
      <c r="D26" s="23" t="s">
        <v>347</v>
      </c>
      <c r="E26" s="24" t="s">
        <v>98</v>
      </c>
      <c r="F26" s="25"/>
      <c r="G26" s="26">
        <v>7153</v>
      </c>
      <c r="H26" s="27">
        <v>7.21395</v>
      </c>
      <c r="I26" s="28">
        <f t="shared" si="1"/>
        <v>51601.38435</v>
      </c>
    </row>
    <row r="27" ht="45" spans="1:9">
      <c r="A27" s="15"/>
      <c r="B27" s="16" t="s">
        <v>51</v>
      </c>
      <c r="C27" s="16" t="s">
        <v>348</v>
      </c>
      <c r="D27" s="16"/>
      <c r="E27" s="17"/>
      <c r="F27" s="18"/>
      <c r="G27" s="19"/>
      <c r="H27" s="27"/>
      <c r="I27" s="20"/>
    </row>
    <row r="28" ht="36" spans="1:9">
      <c r="A28" s="21">
        <v>21</v>
      </c>
      <c r="B28" s="22">
        <v>50102001005</v>
      </c>
      <c r="C28" s="23" t="s">
        <v>53</v>
      </c>
      <c r="D28" s="23" t="s">
        <v>349</v>
      </c>
      <c r="E28" s="24" t="s">
        <v>55</v>
      </c>
      <c r="F28" s="25"/>
      <c r="G28" s="26">
        <v>11</v>
      </c>
      <c r="H28" s="27">
        <v>53.83035</v>
      </c>
      <c r="I28" s="28">
        <f>G28*H28</f>
        <v>592.13385</v>
      </c>
    </row>
    <row r="29" s="1" customFormat="1" ht="28.85" customHeight="1" spans="1:9">
      <c r="A29" s="30"/>
      <c r="B29" s="31"/>
      <c r="C29" s="31" t="s">
        <v>39</v>
      </c>
      <c r="D29" s="31"/>
      <c r="E29" s="31"/>
      <c r="F29" s="32"/>
      <c r="G29" s="31"/>
      <c r="H29" s="33"/>
      <c r="I29" s="34">
        <f>SUM(I7:I28)</f>
        <v>70630.26714</v>
      </c>
    </row>
  </sheetData>
  <mergeCells count="35">
    <mergeCell ref="A1:I1"/>
    <mergeCell ref="A3:E3"/>
    <mergeCell ref="F3:I3"/>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A4:A5"/>
    <mergeCell ref="B4:B5"/>
    <mergeCell ref="C4:C5"/>
    <mergeCell ref="D4:D5"/>
    <mergeCell ref="G4:G5"/>
    <mergeCell ref="H4:H5"/>
    <mergeCell ref="I4:I5"/>
    <mergeCell ref="E4:F5"/>
  </mergeCells>
  <pageMargins left="0.786805555555556" right="0.511805555555556" top="0.472222222222222" bottom="0.786805555555556" header="0" footer="0"/>
  <pageSetup paperSize="9" scale="95" fitToHeight="0"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0"/>
  <sheetViews>
    <sheetView topLeftCell="A50" workbookViewId="0">
      <selection activeCell="H59" sqref="H59"/>
    </sheetView>
  </sheetViews>
  <sheetFormatPr defaultColWidth="9" defaultRowHeight="12.75"/>
  <cols>
    <col min="1" max="1" width="5.00952380952381" customWidth="1"/>
    <col min="2" max="2" width="12.2" customWidth="1"/>
    <col min="3" max="3" width="14.1428571428571" customWidth="1"/>
    <col min="4" max="4" width="22" customWidth="1"/>
    <col min="5" max="5" width="5.00952380952381" customWidth="1"/>
    <col min="6" max="6" width="1.02857142857143" customWidth="1"/>
    <col min="7" max="7" width="7.05714285714286" customWidth="1"/>
    <col min="8" max="9" width="15.2857142857143" style="2" customWidth="1"/>
  </cols>
  <sheetData>
    <row r="1" ht="28.85" customHeight="1" spans="1:9">
      <c r="A1" s="3" t="s">
        <v>42</v>
      </c>
      <c r="B1" s="3"/>
      <c r="C1" s="3"/>
      <c r="D1" s="3"/>
      <c r="E1" s="3"/>
      <c r="F1" s="3"/>
      <c r="G1" s="3"/>
      <c r="H1" s="4"/>
      <c r="I1" s="4"/>
    </row>
    <row r="2" ht="11.85" customHeight="1"/>
    <row r="3" ht="23.7" customHeight="1" spans="1:9">
      <c r="A3" s="35" t="s">
        <v>350</v>
      </c>
      <c r="B3" s="35"/>
      <c r="C3" s="35"/>
      <c r="D3" s="35"/>
      <c r="E3" s="35"/>
      <c r="F3" s="35"/>
      <c r="G3" s="35"/>
      <c r="H3" s="36"/>
      <c r="I3" s="36"/>
    </row>
    <row r="4" ht="17" customHeight="1" spans="1:9">
      <c r="A4" s="37" t="s">
        <v>24</v>
      </c>
      <c r="B4" s="37" t="s">
        <v>44</v>
      </c>
      <c r="C4" s="37" t="s">
        <v>45</v>
      </c>
      <c r="D4" s="37" t="s">
        <v>46</v>
      </c>
      <c r="E4" s="37" t="s">
        <v>47</v>
      </c>
      <c r="F4" s="37"/>
      <c r="G4" s="37" t="s">
        <v>48</v>
      </c>
      <c r="H4" s="10" t="s">
        <v>49</v>
      </c>
      <c r="I4" s="10" t="s">
        <v>50</v>
      </c>
    </row>
    <row r="5" ht="17.75" customHeight="1" spans="1:9">
      <c r="A5" s="37"/>
      <c r="B5" s="37"/>
      <c r="C5" s="37"/>
      <c r="D5" s="37"/>
      <c r="E5" s="37"/>
      <c r="F5" s="37"/>
      <c r="G5" s="37"/>
      <c r="H5" s="10"/>
      <c r="I5" s="10"/>
    </row>
    <row r="6" ht="45" spans="1:9">
      <c r="A6" s="38"/>
      <c r="B6" s="39" t="s">
        <v>331</v>
      </c>
      <c r="C6" s="39" t="s">
        <v>351</v>
      </c>
      <c r="D6" s="39"/>
      <c r="E6" s="40"/>
      <c r="F6" s="40"/>
      <c r="G6" s="41"/>
      <c r="H6" s="42"/>
      <c r="I6" s="42"/>
    </row>
    <row r="7" ht="78.75" spans="1:9">
      <c r="A7" s="43">
        <v>1</v>
      </c>
      <c r="B7" s="44">
        <v>50102001006</v>
      </c>
      <c r="C7" s="45" t="s">
        <v>53</v>
      </c>
      <c r="D7" s="48" t="s">
        <v>352</v>
      </c>
      <c r="E7" s="38" t="s">
        <v>55</v>
      </c>
      <c r="F7" s="38"/>
      <c r="G7" s="46">
        <v>2</v>
      </c>
      <c r="H7" s="27">
        <v>130.71015</v>
      </c>
      <c r="I7" s="47">
        <f t="shared" ref="I7:I53" si="0">G7*H7</f>
        <v>261.4203</v>
      </c>
    </row>
    <row r="8" ht="78.75" spans="1:9">
      <c r="A8" s="43">
        <v>2</v>
      </c>
      <c r="B8" s="44">
        <v>50102001007</v>
      </c>
      <c r="C8" s="45" t="s">
        <v>53</v>
      </c>
      <c r="D8" s="48" t="s">
        <v>353</v>
      </c>
      <c r="E8" s="38" t="s">
        <v>55</v>
      </c>
      <c r="F8" s="38"/>
      <c r="G8" s="46">
        <v>4</v>
      </c>
      <c r="H8" s="27">
        <v>130.71015</v>
      </c>
      <c r="I8" s="47">
        <f t="shared" si="0"/>
        <v>522.8406</v>
      </c>
    </row>
    <row r="9" ht="90" spans="1:9">
      <c r="A9" s="43">
        <v>3</v>
      </c>
      <c r="B9" s="44">
        <v>50102001002</v>
      </c>
      <c r="C9" s="45" t="s">
        <v>53</v>
      </c>
      <c r="D9" s="48" t="s">
        <v>354</v>
      </c>
      <c r="E9" s="38" t="s">
        <v>55</v>
      </c>
      <c r="F9" s="38"/>
      <c r="G9" s="46">
        <v>4</v>
      </c>
      <c r="H9" s="27">
        <v>69.06555</v>
      </c>
      <c r="I9" s="47">
        <f t="shared" si="0"/>
        <v>276.2622</v>
      </c>
    </row>
    <row r="10" ht="90" spans="1:9">
      <c r="A10" s="43">
        <v>4</v>
      </c>
      <c r="B10" s="44">
        <v>50102001008</v>
      </c>
      <c r="C10" s="45" t="s">
        <v>53</v>
      </c>
      <c r="D10" s="48" t="s">
        <v>355</v>
      </c>
      <c r="E10" s="38" t="s">
        <v>55</v>
      </c>
      <c r="F10" s="38"/>
      <c r="G10" s="46">
        <v>6</v>
      </c>
      <c r="H10" s="27">
        <v>56.43855</v>
      </c>
      <c r="I10" s="47">
        <f t="shared" si="0"/>
        <v>338.6313</v>
      </c>
    </row>
    <row r="11" ht="90" spans="1:9">
      <c r="A11" s="43">
        <v>5</v>
      </c>
      <c r="B11" s="44">
        <v>50102001009</v>
      </c>
      <c r="C11" s="45" t="s">
        <v>53</v>
      </c>
      <c r="D11" s="48" t="s">
        <v>356</v>
      </c>
      <c r="E11" s="38" t="s">
        <v>55</v>
      </c>
      <c r="F11" s="38"/>
      <c r="G11" s="46">
        <v>3</v>
      </c>
      <c r="H11" s="27">
        <v>69.06555</v>
      </c>
      <c r="I11" s="47">
        <f t="shared" si="0"/>
        <v>207.19665</v>
      </c>
    </row>
    <row r="12" ht="90" spans="1:9">
      <c r="A12" s="43">
        <v>6</v>
      </c>
      <c r="B12" s="44">
        <v>50102001010</v>
      </c>
      <c r="C12" s="45" t="s">
        <v>53</v>
      </c>
      <c r="D12" s="48" t="s">
        <v>357</v>
      </c>
      <c r="E12" s="38" t="s">
        <v>55</v>
      </c>
      <c r="F12" s="38"/>
      <c r="G12" s="46">
        <v>7</v>
      </c>
      <c r="H12" s="27">
        <v>56.4282</v>
      </c>
      <c r="I12" s="47">
        <f t="shared" si="0"/>
        <v>394.9974</v>
      </c>
    </row>
    <row r="13" ht="90" spans="1:9">
      <c r="A13" s="43">
        <v>7</v>
      </c>
      <c r="B13" s="44">
        <v>50102001011</v>
      </c>
      <c r="C13" s="45" t="s">
        <v>53</v>
      </c>
      <c r="D13" s="48" t="s">
        <v>358</v>
      </c>
      <c r="E13" s="38" t="s">
        <v>55</v>
      </c>
      <c r="F13" s="38"/>
      <c r="G13" s="46">
        <v>1</v>
      </c>
      <c r="H13" s="27">
        <v>69.06555</v>
      </c>
      <c r="I13" s="47">
        <f t="shared" si="0"/>
        <v>69.06555</v>
      </c>
    </row>
    <row r="14" ht="90" spans="1:9">
      <c r="A14" s="43">
        <v>8</v>
      </c>
      <c r="B14" s="44">
        <v>50102001012</v>
      </c>
      <c r="C14" s="45" t="s">
        <v>53</v>
      </c>
      <c r="D14" s="48" t="s">
        <v>359</v>
      </c>
      <c r="E14" s="38" t="s">
        <v>55</v>
      </c>
      <c r="F14" s="38"/>
      <c r="G14" s="46">
        <v>3</v>
      </c>
      <c r="H14" s="27">
        <v>56.4282</v>
      </c>
      <c r="I14" s="47">
        <f t="shared" si="0"/>
        <v>169.2846</v>
      </c>
    </row>
    <row r="15" ht="90" spans="1:9">
      <c r="A15" s="43">
        <v>9</v>
      </c>
      <c r="B15" s="44">
        <v>50102001013</v>
      </c>
      <c r="C15" s="45" t="s">
        <v>53</v>
      </c>
      <c r="D15" s="48" t="s">
        <v>360</v>
      </c>
      <c r="E15" s="38" t="s">
        <v>55</v>
      </c>
      <c r="F15" s="38"/>
      <c r="G15" s="46">
        <v>1</v>
      </c>
      <c r="H15" s="27">
        <v>69.06555</v>
      </c>
      <c r="I15" s="47">
        <f t="shared" si="0"/>
        <v>69.06555</v>
      </c>
    </row>
    <row r="16" ht="90" spans="1:9">
      <c r="A16" s="43">
        <v>10</v>
      </c>
      <c r="B16" s="44">
        <v>50102001014</v>
      </c>
      <c r="C16" s="45" t="s">
        <v>53</v>
      </c>
      <c r="D16" s="48" t="s">
        <v>361</v>
      </c>
      <c r="E16" s="38" t="s">
        <v>55</v>
      </c>
      <c r="F16" s="38"/>
      <c r="G16" s="46">
        <v>2</v>
      </c>
      <c r="H16" s="27">
        <v>56.43855</v>
      </c>
      <c r="I16" s="47">
        <f t="shared" si="0"/>
        <v>112.8771</v>
      </c>
    </row>
    <row r="17" ht="96" spans="1:9">
      <c r="A17" s="43">
        <v>11</v>
      </c>
      <c r="B17" s="44">
        <v>50102001015</v>
      </c>
      <c r="C17" s="45" t="s">
        <v>53</v>
      </c>
      <c r="D17" s="45" t="s">
        <v>362</v>
      </c>
      <c r="E17" s="38" t="s">
        <v>55</v>
      </c>
      <c r="F17" s="38"/>
      <c r="G17" s="46">
        <v>9</v>
      </c>
      <c r="H17" s="27">
        <v>56.4282</v>
      </c>
      <c r="I17" s="47">
        <f t="shared" si="0"/>
        <v>507.8538</v>
      </c>
    </row>
    <row r="18" ht="96" spans="1:9">
      <c r="A18" s="43">
        <v>12</v>
      </c>
      <c r="B18" s="44">
        <v>50102001016</v>
      </c>
      <c r="C18" s="45" t="s">
        <v>53</v>
      </c>
      <c r="D18" s="45" t="s">
        <v>363</v>
      </c>
      <c r="E18" s="38" t="s">
        <v>55</v>
      </c>
      <c r="F18" s="38"/>
      <c r="G18" s="46">
        <v>2</v>
      </c>
      <c r="H18" s="27">
        <v>56.43855</v>
      </c>
      <c r="I18" s="47">
        <f t="shared" si="0"/>
        <v>112.8771</v>
      </c>
    </row>
    <row r="19" ht="96" spans="1:9">
      <c r="A19" s="43">
        <v>13</v>
      </c>
      <c r="B19" s="44">
        <v>50102001017</v>
      </c>
      <c r="C19" s="45" t="s">
        <v>53</v>
      </c>
      <c r="D19" s="45" t="s">
        <v>364</v>
      </c>
      <c r="E19" s="38" t="s">
        <v>55</v>
      </c>
      <c r="F19" s="38"/>
      <c r="G19" s="46">
        <v>9</v>
      </c>
      <c r="H19" s="27">
        <v>56.4282</v>
      </c>
      <c r="I19" s="47">
        <f t="shared" si="0"/>
        <v>507.8538</v>
      </c>
    </row>
    <row r="20" ht="78.75" spans="1:9">
      <c r="A20" s="43">
        <v>14</v>
      </c>
      <c r="B20" s="44">
        <v>50102001001</v>
      </c>
      <c r="C20" s="45" t="s">
        <v>53</v>
      </c>
      <c r="D20" s="48" t="s">
        <v>365</v>
      </c>
      <c r="E20" s="38" t="s">
        <v>55</v>
      </c>
      <c r="F20" s="38"/>
      <c r="G20" s="46">
        <v>159</v>
      </c>
      <c r="H20" s="27">
        <v>56.4282</v>
      </c>
      <c r="I20" s="47">
        <f t="shared" si="0"/>
        <v>8972.0838</v>
      </c>
    </row>
    <row r="21" ht="84" spans="1:9">
      <c r="A21" s="43">
        <v>15</v>
      </c>
      <c r="B21" s="44">
        <v>50102002004</v>
      </c>
      <c r="C21" s="45" t="s">
        <v>72</v>
      </c>
      <c r="D21" s="45" t="s">
        <v>366</v>
      </c>
      <c r="E21" s="38" t="s">
        <v>55</v>
      </c>
      <c r="F21" s="38"/>
      <c r="G21" s="46">
        <v>27</v>
      </c>
      <c r="H21" s="27">
        <v>20.2653</v>
      </c>
      <c r="I21" s="47">
        <f t="shared" si="0"/>
        <v>547.1631</v>
      </c>
    </row>
    <row r="22" ht="96" spans="1:9">
      <c r="A22" s="43">
        <v>16</v>
      </c>
      <c r="B22" s="44">
        <v>50102001018</v>
      </c>
      <c r="C22" s="45" t="s">
        <v>53</v>
      </c>
      <c r="D22" s="45" t="s">
        <v>367</v>
      </c>
      <c r="E22" s="38" t="s">
        <v>55</v>
      </c>
      <c r="F22" s="38"/>
      <c r="G22" s="46">
        <v>2</v>
      </c>
      <c r="H22" s="27">
        <v>56.43855</v>
      </c>
      <c r="I22" s="47">
        <f t="shared" si="0"/>
        <v>112.8771</v>
      </c>
    </row>
    <row r="23" ht="96" spans="1:9">
      <c r="A23" s="43">
        <v>17</v>
      </c>
      <c r="B23" s="44">
        <v>50102001019</v>
      </c>
      <c r="C23" s="45" t="s">
        <v>53</v>
      </c>
      <c r="D23" s="45" t="s">
        <v>368</v>
      </c>
      <c r="E23" s="38" t="s">
        <v>55</v>
      </c>
      <c r="F23" s="38"/>
      <c r="G23" s="46">
        <v>4</v>
      </c>
      <c r="H23" s="27">
        <v>39.69225</v>
      </c>
      <c r="I23" s="47">
        <f t="shared" si="0"/>
        <v>158.769</v>
      </c>
    </row>
    <row r="24" ht="96" spans="1:9">
      <c r="A24" s="43">
        <v>18</v>
      </c>
      <c r="B24" s="44">
        <v>50102001020</v>
      </c>
      <c r="C24" s="45" t="s">
        <v>53</v>
      </c>
      <c r="D24" s="45" t="s">
        <v>369</v>
      </c>
      <c r="E24" s="38" t="s">
        <v>55</v>
      </c>
      <c r="F24" s="38"/>
      <c r="G24" s="46">
        <v>3</v>
      </c>
      <c r="H24" s="27">
        <v>39.6819</v>
      </c>
      <c r="I24" s="47">
        <f t="shared" si="0"/>
        <v>119.0457</v>
      </c>
    </row>
    <row r="25" ht="96" spans="1:9">
      <c r="A25" s="43">
        <v>19</v>
      </c>
      <c r="B25" s="44">
        <v>50102001021</v>
      </c>
      <c r="C25" s="45" t="s">
        <v>53</v>
      </c>
      <c r="D25" s="45" t="s">
        <v>370</v>
      </c>
      <c r="E25" s="38" t="s">
        <v>55</v>
      </c>
      <c r="F25" s="38"/>
      <c r="G25" s="46">
        <v>4</v>
      </c>
      <c r="H25" s="27">
        <v>39.69225</v>
      </c>
      <c r="I25" s="47">
        <f t="shared" si="0"/>
        <v>158.769</v>
      </c>
    </row>
    <row r="26" ht="90" spans="1:9">
      <c r="A26" s="43">
        <v>20</v>
      </c>
      <c r="B26" s="44">
        <v>50102001022</v>
      </c>
      <c r="C26" s="45" t="s">
        <v>53</v>
      </c>
      <c r="D26" s="48" t="s">
        <v>371</v>
      </c>
      <c r="E26" s="38" t="s">
        <v>55</v>
      </c>
      <c r="F26" s="38"/>
      <c r="G26" s="46">
        <v>4</v>
      </c>
      <c r="H26" s="27">
        <v>39.69225</v>
      </c>
      <c r="I26" s="47">
        <f t="shared" si="0"/>
        <v>158.769</v>
      </c>
    </row>
    <row r="27" ht="101.25" spans="1:9">
      <c r="A27" s="43">
        <v>21</v>
      </c>
      <c r="B27" s="44">
        <v>50102001023</v>
      </c>
      <c r="C27" s="45" t="s">
        <v>53</v>
      </c>
      <c r="D27" s="48" t="s">
        <v>372</v>
      </c>
      <c r="E27" s="38" t="s">
        <v>55</v>
      </c>
      <c r="F27" s="38"/>
      <c r="G27" s="46">
        <v>4</v>
      </c>
      <c r="H27" s="27">
        <v>39.69225</v>
      </c>
      <c r="I27" s="47">
        <f t="shared" si="0"/>
        <v>158.769</v>
      </c>
    </row>
    <row r="28" ht="72" spans="1:9">
      <c r="A28" s="43">
        <v>22</v>
      </c>
      <c r="B28" s="44">
        <v>50102002005</v>
      </c>
      <c r="C28" s="45" t="s">
        <v>72</v>
      </c>
      <c r="D28" s="45" t="s">
        <v>373</v>
      </c>
      <c r="E28" s="38" t="s">
        <v>55</v>
      </c>
      <c r="F28" s="38"/>
      <c r="G28" s="46">
        <v>8</v>
      </c>
      <c r="H28" s="27">
        <v>21.39345</v>
      </c>
      <c r="I28" s="47">
        <f t="shared" si="0"/>
        <v>171.1476</v>
      </c>
    </row>
    <row r="29" ht="72" spans="1:9">
      <c r="A29" s="43">
        <v>23</v>
      </c>
      <c r="B29" s="44">
        <v>50102002006</v>
      </c>
      <c r="C29" s="45" t="s">
        <v>72</v>
      </c>
      <c r="D29" s="45" t="s">
        <v>374</v>
      </c>
      <c r="E29" s="38" t="s">
        <v>55</v>
      </c>
      <c r="F29" s="38"/>
      <c r="G29" s="46">
        <v>8</v>
      </c>
      <c r="H29" s="27">
        <v>21.39345</v>
      </c>
      <c r="I29" s="47">
        <f t="shared" si="0"/>
        <v>171.1476</v>
      </c>
    </row>
    <row r="30" ht="72" spans="1:9">
      <c r="A30" s="43">
        <v>24</v>
      </c>
      <c r="B30" s="44">
        <v>50102002008</v>
      </c>
      <c r="C30" s="45" t="s">
        <v>72</v>
      </c>
      <c r="D30" s="45" t="s">
        <v>375</v>
      </c>
      <c r="E30" s="38" t="s">
        <v>55</v>
      </c>
      <c r="F30" s="38"/>
      <c r="G30" s="46">
        <v>6</v>
      </c>
      <c r="H30" s="27">
        <v>21.39345</v>
      </c>
      <c r="I30" s="47">
        <f t="shared" si="0"/>
        <v>128.3607</v>
      </c>
    </row>
    <row r="31" ht="72" spans="1:9">
      <c r="A31" s="43">
        <v>25</v>
      </c>
      <c r="B31" s="44">
        <v>50102002009</v>
      </c>
      <c r="C31" s="45" t="s">
        <v>72</v>
      </c>
      <c r="D31" s="45" t="s">
        <v>376</v>
      </c>
      <c r="E31" s="38" t="s">
        <v>55</v>
      </c>
      <c r="F31" s="38"/>
      <c r="G31" s="46">
        <v>2</v>
      </c>
      <c r="H31" s="27">
        <v>15.7527</v>
      </c>
      <c r="I31" s="47">
        <f t="shared" si="0"/>
        <v>31.5054</v>
      </c>
    </row>
    <row r="32" ht="72" spans="1:9">
      <c r="A32" s="43">
        <v>26</v>
      </c>
      <c r="B32" s="44">
        <v>50102002007</v>
      </c>
      <c r="C32" s="45" t="s">
        <v>72</v>
      </c>
      <c r="D32" s="45" t="s">
        <v>377</v>
      </c>
      <c r="E32" s="38" t="s">
        <v>55</v>
      </c>
      <c r="F32" s="38"/>
      <c r="G32" s="46">
        <v>10</v>
      </c>
      <c r="H32" s="27">
        <v>16.73595</v>
      </c>
      <c r="I32" s="47">
        <f t="shared" si="0"/>
        <v>167.3595</v>
      </c>
    </row>
    <row r="33" ht="56.25" spans="1:9">
      <c r="A33" s="43">
        <v>27</v>
      </c>
      <c r="B33" s="44">
        <v>50102008001</v>
      </c>
      <c r="C33" s="45" t="s">
        <v>96</v>
      </c>
      <c r="D33" s="48" t="s">
        <v>378</v>
      </c>
      <c r="E33" s="38" t="s">
        <v>98</v>
      </c>
      <c r="F33" s="38"/>
      <c r="G33" s="46">
        <v>51.6</v>
      </c>
      <c r="H33" s="27">
        <v>3.73635</v>
      </c>
      <c r="I33" s="47">
        <f t="shared" si="0"/>
        <v>192.79566</v>
      </c>
    </row>
    <row r="34" ht="56.25" spans="1:9">
      <c r="A34" s="43">
        <v>28</v>
      </c>
      <c r="B34" s="44">
        <v>50102008016</v>
      </c>
      <c r="C34" s="45" t="s">
        <v>96</v>
      </c>
      <c r="D34" s="48" t="s">
        <v>97</v>
      </c>
      <c r="E34" s="38" t="s">
        <v>98</v>
      </c>
      <c r="F34" s="38"/>
      <c r="G34" s="46">
        <v>100.2</v>
      </c>
      <c r="H34" s="27">
        <v>3.73635</v>
      </c>
      <c r="I34" s="47">
        <f t="shared" si="0"/>
        <v>374.38227</v>
      </c>
    </row>
    <row r="35" ht="56.25" spans="1:9">
      <c r="A35" s="43">
        <v>29</v>
      </c>
      <c r="B35" s="44">
        <v>50102007003</v>
      </c>
      <c r="C35" s="45" t="s">
        <v>116</v>
      </c>
      <c r="D35" s="48" t="s">
        <v>211</v>
      </c>
      <c r="E35" s="38" t="s">
        <v>98</v>
      </c>
      <c r="F35" s="38"/>
      <c r="G35" s="46">
        <v>237.62</v>
      </c>
      <c r="H35" s="27">
        <v>5.0301</v>
      </c>
      <c r="I35" s="47">
        <f t="shared" si="0"/>
        <v>1195.252362</v>
      </c>
    </row>
    <row r="36" ht="60" spans="1:9">
      <c r="A36" s="43">
        <v>30</v>
      </c>
      <c r="B36" s="44">
        <v>50102007004</v>
      </c>
      <c r="C36" s="45" t="s">
        <v>116</v>
      </c>
      <c r="D36" s="45" t="s">
        <v>210</v>
      </c>
      <c r="E36" s="38" t="s">
        <v>98</v>
      </c>
      <c r="F36" s="38"/>
      <c r="G36" s="46">
        <v>281.4</v>
      </c>
      <c r="H36" s="27">
        <v>5.0301</v>
      </c>
      <c r="I36" s="47">
        <f t="shared" si="0"/>
        <v>1415.47014</v>
      </c>
    </row>
    <row r="37" ht="72" spans="1:9">
      <c r="A37" s="43">
        <v>31</v>
      </c>
      <c r="B37" s="44">
        <v>50102008017</v>
      </c>
      <c r="C37" s="45" t="s">
        <v>96</v>
      </c>
      <c r="D37" s="45" t="s">
        <v>341</v>
      </c>
      <c r="E37" s="38" t="s">
        <v>98</v>
      </c>
      <c r="F37" s="38"/>
      <c r="G37" s="46">
        <v>37.8</v>
      </c>
      <c r="H37" s="27">
        <v>3.73635</v>
      </c>
      <c r="I37" s="47">
        <f t="shared" si="0"/>
        <v>141.23403</v>
      </c>
    </row>
    <row r="38" ht="60" spans="1:9">
      <c r="A38" s="43">
        <v>32</v>
      </c>
      <c r="B38" s="44">
        <v>50102008018</v>
      </c>
      <c r="C38" s="45" t="s">
        <v>96</v>
      </c>
      <c r="D38" s="45" t="s">
        <v>379</v>
      </c>
      <c r="E38" s="38" t="s">
        <v>98</v>
      </c>
      <c r="F38" s="38"/>
      <c r="G38" s="46">
        <v>98</v>
      </c>
      <c r="H38" s="27">
        <v>3.73635</v>
      </c>
      <c r="I38" s="47">
        <f t="shared" si="0"/>
        <v>366.1623</v>
      </c>
    </row>
    <row r="39" ht="60" spans="1:9">
      <c r="A39" s="43">
        <v>33</v>
      </c>
      <c r="B39" s="44">
        <v>50102007005</v>
      </c>
      <c r="C39" s="45" t="s">
        <v>116</v>
      </c>
      <c r="D39" s="45" t="s">
        <v>131</v>
      </c>
      <c r="E39" s="38" t="s">
        <v>98</v>
      </c>
      <c r="F39" s="38"/>
      <c r="G39" s="46">
        <v>47.2</v>
      </c>
      <c r="H39" s="27">
        <v>3.73635</v>
      </c>
      <c r="I39" s="47">
        <f t="shared" si="0"/>
        <v>176.35572</v>
      </c>
    </row>
    <row r="40" ht="60" spans="1:9">
      <c r="A40" s="43">
        <v>34</v>
      </c>
      <c r="B40" s="44">
        <v>50102007006</v>
      </c>
      <c r="C40" s="45" t="s">
        <v>116</v>
      </c>
      <c r="D40" s="45" t="s">
        <v>127</v>
      </c>
      <c r="E40" s="38" t="s">
        <v>98</v>
      </c>
      <c r="F40" s="38"/>
      <c r="G40" s="46">
        <v>290.4</v>
      </c>
      <c r="H40" s="27">
        <v>5.0301</v>
      </c>
      <c r="I40" s="47">
        <f t="shared" si="0"/>
        <v>1460.74104</v>
      </c>
    </row>
    <row r="41" ht="60" spans="1:9">
      <c r="A41" s="43">
        <v>35</v>
      </c>
      <c r="B41" s="44">
        <v>50102007007</v>
      </c>
      <c r="C41" s="45" t="s">
        <v>116</v>
      </c>
      <c r="D41" s="45" t="s">
        <v>128</v>
      </c>
      <c r="E41" s="38" t="s">
        <v>98</v>
      </c>
      <c r="F41" s="38"/>
      <c r="G41" s="46">
        <v>231.7</v>
      </c>
      <c r="H41" s="27">
        <v>5.0301</v>
      </c>
      <c r="I41" s="47">
        <f t="shared" si="0"/>
        <v>1165.47417</v>
      </c>
    </row>
    <row r="42" ht="60" spans="1:9">
      <c r="A42" s="43">
        <v>36</v>
      </c>
      <c r="B42" s="44">
        <v>50102007009</v>
      </c>
      <c r="C42" s="45" t="s">
        <v>116</v>
      </c>
      <c r="D42" s="45" t="s">
        <v>380</v>
      </c>
      <c r="E42" s="38" t="s">
        <v>98</v>
      </c>
      <c r="F42" s="38"/>
      <c r="G42" s="46">
        <v>198.99</v>
      </c>
      <c r="H42" s="27">
        <v>3.73635</v>
      </c>
      <c r="I42" s="47">
        <f t="shared" si="0"/>
        <v>743.4962865</v>
      </c>
    </row>
    <row r="43" ht="60" spans="1:9">
      <c r="A43" s="43">
        <v>37</v>
      </c>
      <c r="B43" s="44">
        <v>50102008027</v>
      </c>
      <c r="C43" s="45" t="s">
        <v>96</v>
      </c>
      <c r="D43" s="45" t="s">
        <v>381</v>
      </c>
      <c r="E43" s="38" t="s">
        <v>98</v>
      </c>
      <c r="F43" s="38"/>
      <c r="G43" s="46">
        <v>185.6</v>
      </c>
      <c r="H43" s="27">
        <v>3.73635</v>
      </c>
      <c r="I43" s="47">
        <f t="shared" si="0"/>
        <v>693.46656</v>
      </c>
    </row>
    <row r="44" ht="56.25" spans="1:9">
      <c r="A44" s="43">
        <v>38</v>
      </c>
      <c r="B44" s="44">
        <v>50102007008</v>
      </c>
      <c r="C44" s="45" t="s">
        <v>116</v>
      </c>
      <c r="D44" s="48" t="s">
        <v>132</v>
      </c>
      <c r="E44" s="38" t="s">
        <v>98</v>
      </c>
      <c r="F44" s="38"/>
      <c r="G44" s="46">
        <v>27.6</v>
      </c>
      <c r="H44" s="27">
        <v>3.73635</v>
      </c>
      <c r="I44" s="47">
        <f t="shared" si="0"/>
        <v>103.12326</v>
      </c>
    </row>
    <row r="45" ht="56.25" spans="1:9">
      <c r="A45" s="43">
        <v>39</v>
      </c>
      <c r="B45" s="44">
        <v>50102008019</v>
      </c>
      <c r="C45" s="45" t="s">
        <v>96</v>
      </c>
      <c r="D45" s="48" t="s">
        <v>382</v>
      </c>
      <c r="E45" s="38" t="s">
        <v>98</v>
      </c>
      <c r="F45" s="38"/>
      <c r="G45" s="46">
        <v>165.3</v>
      </c>
      <c r="H45" s="27">
        <v>3.73635</v>
      </c>
      <c r="I45" s="47">
        <f t="shared" si="0"/>
        <v>617.618655</v>
      </c>
    </row>
    <row r="46" ht="60" spans="1:9">
      <c r="A46" s="43">
        <v>40</v>
      </c>
      <c r="B46" s="44">
        <v>50102008020</v>
      </c>
      <c r="C46" s="45" t="s">
        <v>96</v>
      </c>
      <c r="D46" s="45" t="s">
        <v>383</v>
      </c>
      <c r="E46" s="38" t="s">
        <v>98</v>
      </c>
      <c r="F46" s="38"/>
      <c r="G46" s="46">
        <v>377.9</v>
      </c>
      <c r="H46" s="27">
        <v>3.73635</v>
      </c>
      <c r="I46" s="47">
        <f t="shared" si="0"/>
        <v>1411.966665</v>
      </c>
    </row>
    <row r="47" ht="45" spans="1:9">
      <c r="A47" s="43">
        <v>41</v>
      </c>
      <c r="B47" s="44">
        <v>50102008021</v>
      </c>
      <c r="C47" s="45" t="s">
        <v>96</v>
      </c>
      <c r="D47" s="48" t="s">
        <v>104</v>
      </c>
      <c r="E47" s="38" t="s">
        <v>98</v>
      </c>
      <c r="F47" s="38"/>
      <c r="G47" s="46">
        <v>15</v>
      </c>
      <c r="H47" s="27">
        <v>3.73635</v>
      </c>
      <c r="I47" s="47">
        <f t="shared" si="0"/>
        <v>56.04525</v>
      </c>
    </row>
    <row r="48" ht="48" spans="1:9">
      <c r="A48" s="43">
        <v>42</v>
      </c>
      <c r="B48" s="44">
        <v>50102008022</v>
      </c>
      <c r="C48" s="45" t="s">
        <v>96</v>
      </c>
      <c r="D48" s="45" t="s">
        <v>384</v>
      </c>
      <c r="E48" s="38" t="s">
        <v>98</v>
      </c>
      <c r="F48" s="38"/>
      <c r="G48" s="46">
        <v>739.9</v>
      </c>
      <c r="H48" s="27">
        <v>3.73635</v>
      </c>
      <c r="I48" s="47">
        <f t="shared" si="0"/>
        <v>2764.525365</v>
      </c>
    </row>
    <row r="49" ht="60" spans="1:9">
      <c r="A49" s="43">
        <v>43</v>
      </c>
      <c r="B49" s="44">
        <v>50102008023</v>
      </c>
      <c r="C49" s="45" t="s">
        <v>96</v>
      </c>
      <c r="D49" s="45" t="s">
        <v>343</v>
      </c>
      <c r="E49" s="38" t="s">
        <v>98</v>
      </c>
      <c r="F49" s="38"/>
      <c r="G49" s="46">
        <v>287.1</v>
      </c>
      <c r="H49" s="27">
        <v>3.73635</v>
      </c>
      <c r="I49" s="47">
        <f t="shared" si="0"/>
        <v>1072.706085</v>
      </c>
    </row>
    <row r="50" ht="48" spans="1:9">
      <c r="A50" s="43">
        <v>44</v>
      </c>
      <c r="B50" s="44">
        <v>50102008024</v>
      </c>
      <c r="C50" s="45" t="s">
        <v>96</v>
      </c>
      <c r="D50" s="45" t="s">
        <v>108</v>
      </c>
      <c r="E50" s="38" t="s">
        <v>98</v>
      </c>
      <c r="F50" s="38"/>
      <c r="G50" s="46">
        <v>125.4</v>
      </c>
      <c r="H50" s="27">
        <v>3.73635</v>
      </c>
      <c r="I50" s="47">
        <f t="shared" si="0"/>
        <v>468.53829</v>
      </c>
    </row>
    <row r="51" ht="56.25" spans="1:9">
      <c r="A51" s="43">
        <v>45</v>
      </c>
      <c r="B51" s="44">
        <v>50102008029</v>
      </c>
      <c r="C51" s="45" t="s">
        <v>96</v>
      </c>
      <c r="D51" s="48" t="s">
        <v>109</v>
      </c>
      <c r="E51" s="38" t="s">
        <v>98</v>
      </c>
      <c r="F51" s="38"/>
      <c r="G51" s="46">
        <v>96.86</v>
      </c>
      <c r="H51" s="27">
        <v>3.73635</v>
      </c>
      <c r="I51" s="47">
        <f t="shared" si="0"/>
        <v>361.902861</v>
      </c>
    </row>
    <row r="52" ht="60" spans="1:9">
      <c r="A52" s="43">
        <v>46</v>
      </c>
      <c r="B52" s="44">
        <v>50102005001</v>
      </c>
      <c r="C52" s="45" t="s">
        <v>121</v>
      </c>
      <c r="D52" s="45" t="s">
        <v>385</v>
      </c>
      <c r="E52" s="38" t="s">
        <v>123</v>
      </c>
      <c r="F52" s="38"/>
      <c r="G52" s="46">
        <v>525</v>
      </c>
      <c r="H52" s="27">
        <v>14.50035</v>
      </c>
      <c r="I52" s="47">
        <f t="shared" si="0"/>
        <v>7612.68375</v>
      </c>
    </row>
    <row r="53" ht="72" spans="1:9">
      <c r="A53" s="43">
        <v>47</v>
      </c>
      <c r="B53" s="44">
        <v>50102012002</v>
      </c>
      <c r="C53" s="45" t="s">
        <v>133</v>
      </c>
      <c r="D53" s="45" t="s">
        <v>347</v>
      </c>
      <c r="E53" s="38" t="s">
        <v>98</v>
      </c>
      <c r="F53" s="38"/>
      <c r="G53" s="46">
        <v>9416</v>
      </c>
      <c r="H53" s="27">
        <v>7.3485</v>
      </c>
      <c r="I53" s="47">
        <f t="shared" si="0"/>
        <v>69193.476</v>
      </c>
    </row>
    <row r="54" ht="56.25" spans="1:9">
      <c r="A54" s="38"/>
      <c r="B54" s="39" t="s">
        <v>51</v>
      </c>
      <c r="C54" s="39" t="s">
        <v>386</v>
      </c>
      <c r="D54" s="39"/>
      <c r="E54" s="40"/>
      <c r="F54" s="40"/>
      <c r="G54" s="41"/>
      <c r="H54" s="27"/>
      <c r="I54" s="42"/>
    </row>
    <row r="55" ht="36" spans="1:9">
      <c r="A55" s="43">
        <v>48</v>
      </c>
      <c r="B55" s="44">
        <v>50102001024</v>
      </c>
      <c r="C55" s="45" t="s">
        <v>53</v>
      </c>
      <c r="D55" s="45" t="s">
        <v>387</v>
      </c>
      <c r="E55" s="38" t="s">
        <v>55</v>
      </c>
      <c r="F55" s="38"/>
      <c r="G55" s="46">
        <v>110</v>
      </c>
      <c r="H55" s="27">
        <v>69.06555</v>
      </c>
      <c r="I55" s="47">
        <f t="shared" ref="I55:I59" si="1">G55*H55</f>
        <v>7597.2105</v>
      </c>
    </row>
    <row r="56" ht="56.25" spans="1:9">
      <c r="A56" s="38"/>
      <c r="B56" s="39" t="s">
        <v>51</v>
      </c>
      <c r="C56" s="39" t="s">
        <v>388</v>
      </c>
      <c r="D56" s="39"/>
      <c r="E56" s="40"/>
      <c r="F56" s="40"/>
      <c r="G56" s="41"/>
      <c r="H56" s="27"/>
      <c r="I56" s="42"/>
    </row>
    <row r="57" ht="36" spans="1:9">
      <c r="A57" s="43">
        <v>49</v>
      </c>
      <c r="B57" s="44">
        <v>50102002010</v>
      </c>
      <c r="C57" s="45" t="s">
        <v>72</v>
      </c>
      <c r="D57" s="45" t="s">
        <v>285</v>
      </c>
      <c r="E57" s="38" t="s">
        <v>55</v>
      </c>
      <c r="F57" s="38"/>
      <c r="G57" s="46">
        <v>39</v>
      </c>
      <c r="H57" s="27">
        <v>27.9036</v>
      </c>
      <c r="I57" s="47">
        <f t="shared" si="1"/>
        <v>1088.2404</v>
      </c>
    </row>
    <row r="58" spans="1:9">
      <c r="A58" s="38"/>
      <c r="B58" s="39" t="s">
        <v>51</v>
      </c>
      <c r="C58" s="39" t="s">
        <v>389</v>
      </c>
      <c r="D58" s="39"/>
      <c r="E58" s="40"/>
      <c r="F58" s="40"/>
      <c r="G58" s="41"/>
      <c r="H58" s="27"/>
      <c r="I58" s="42"/>
    </row>
    <row r="59" ht="25" customHeight="1" spans="1:9">
      <c r="A59" s="43">
        <v>50</v>
      </c>
      <c r="B59" s="44">
        <v>50101006001</v>
      </c>
      <c r="C59" s="45" t="s">
        <v>390</v>
      </c>
      <c r="D59" s="45" t="s">
        <v>391</v>
      </c>
      <c r="E59" s="38" t="s">
        <v>98</v>
      </c>
      <c r="F59" s="38"/>
      <c r="G59" s="46">
        <v>400</v>
      </c>
      <c r="H59" s="27">
        <v>1.58355</v>
      </c>
      <c r="I59" s="47">
        <f t="shared" si="1"/>
        <v>633.42</v>
      </c>
    </row>
    <row r="60" s="1" customFormat="1" ht="29.6" customHeight="1" spans="1:9">
      <c r="A60" s="37"/>
      <c r="B60" s="37"/>
      <c r="C60" s="37" t="s">
        <v>39</v>
      </c>
      <c r="D60" s="37"/>
      <c r="E60" s="37"/>
      <c r="F60" s="37"/>
      <c r="G60" s="37"/>
      <c r="H60" s="10"/>
      <c r="I60" s="49">
        <f>SUM(I7:I59)</f>
        <v>115512.2800695</v>
      </c>
    </row>
  </sheetData>
  <mergeCells count="66">
    <mergeCell ref="A1:I1"/>
    <mergeCell ref="A3:E3"/>
    <mergeCell ref="F3:I3"/>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A4:A5"/>
    <mergeCell ref="B4:B5"/>
    <mergeCell ref="C4:C5"/>
    <mergeCell ref="D4:D5"/>
    <mergeCell ref="G4:G5"/>
    <mergeCell ref="H4:H5"/>
    <mergeCell ref="I4:I5"/>
    <mergeCell ref="E4:F5"/>
  </mergeCells>
  <pageMargins left="0.786805555555556" right="0.511805555555556" top="0.472222222222222" bottom="0.786805555555556" header="0" footer="0"/>
  <pageSetup paperSize="9" scale="93" fitToHeight="0"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4"/>
  <sheetViews>
    <sheetView topLeftCell="A36" workbookViewId="0">
      <selection activeCell="H44" sqref="H44"/>
    </sheetView>
  </sheetViews>
  <sheetFormatPr defaultColWidth="9" defaultRowHeight="12.75"/>
  <cols>
    <col min="1" max="1" width="5.00952380952381" customWidth="1"/>
    <col min="2" max="2" width="12.2" customWidth="1"/>
    <col min="3" max="3" width="11.0380952380952" customWidth="1"/>
    <col min="4" max="4" width="22.4285714285714" customWidth="1"/>
    <col min="5" max="5" width="5.00952380952381" customWidth="1"/>
    <col min="6" max="6" width="1.02857142857143" customWidth="1"/>
    <col min="7" max="7" width="7.05714285714286" customWidth="1"/>
    <col min="8" max="9" width="16.2857142857143" style="2" customWidth="1"/>
  </cols>
  <sheetData>
    <row r="1" ht="28.85" customHeight="1" spans="1:9">
      <c r="A1" s="3" t="s">
        <v>42</v>
      </c>
      <c r="B1" s="3"/>
      <c r="C1" s="3"/>
      <c r="D1" s="3"/>
      <c r="E1" s="3"/>
      <c r="F1" s="3"/>
      <c r="G1" s="3"/>
      <c r="H1" s="4"/>
      <c r="I1" s="4"/>
    </row>
    <row r="2" ht="11.85" customHeight="1"/>
    <row r="3" ht="23.7" customHeight="1" spans="1:9">
      <c r="A3" s="35" t="s">
        <v>392</v>
      </c>
      <c r="B3" s="35"/>
      <c r="C3" s="35"/>
      <c r="D3" s="35"/>
      <c r="E3" s="35"/>
      <c r="F3" s="35"/>
      <c r="G3" s="35"/>
      <c r="H3" s="36"/>
      <c r="I3" s="36"/>
    </row>
    <row r="4" ht="17" customHeight="1" spans="1:9">
      <c r="A4" s="37" t="s">
        <v>24</v>
      </c>
      <c r="B4" s="37" t="s">
        <v>44</v>
      </c>
      <c r="C4" s="37" t="s">
        <v>45</v>
      </c>
      <c r="D4" s="37" t="s">
        <v>46</v>
      </c>
      <c r="E4" s="37" t="s">
        <v>47</v>
      </c>
      <c r="F4" s="37"/>
      <c r="G4" s="37" t="s">
        <v>48</v>
      </c>
      <c r="H4" s="10" t="s">
        <v>49</v>
      </c>
      <c r="I4" s="10" t="s">
        <v>50</v>
      </c>
    </row>
    <row r="5" ht="17.75" customHeight="1" spans="1:9">
      <c r="A5" s="37"/>
      <c r="B5" s="37"/>
      <c r="C5" s="37"/>
      <c r="D5" s="37"/>
      <c r="E5" s="37"/>
      <c r="F5" s="37"/>
      <c r="G5" s="37"/>
      <c r="H5" s="10"/>
      <c r="I5" s="10"/>
    </row>
    <row r="6" ht="33.75" spans="1:9">
      <c r="A6" s="38"/>
      <c r="B6" s="39" t="s">
        <v>331</v>
      </c>
      <c r="C6" s="39" t="s">
        <v>393</v>
      </c>
      <c r="D6" s="39"/>
      <c r="E6" s="40"/>
      <c r="F6" s="40"/>
      <c r="G6" s="41"/>
      <c r="H6" s="42"/>
      <c r="I6" s="42"/>
    </row>
    <row r="7" ht="96" spans="1:9">
      <c r="A7" s="43">
        <v>1</v>
      </c>
      <c r="B7" s="44">
        <v>50102001001</v>
      </c>
      <c r="C7" s="45" t="s">
        <v>53</v>
      </c>
      <c r="D7" s="45" t="s">
        <v>394</v>
      </c>
      <c r="E7" s="38" t="s">
        <v>55</v>
      </c>
      <c r="F7" s="38"/>
      <c r="G7" s="46">
        <v>3</v>
      </c>
      <c r="H7" s="27">
        <v>55.40355</v>
      </c>
      <c r="I7" s="47">
        <f t="shared" ref="I7:I32" si="0">G7*H7</f>
        <v>166.21065</v>
      </c>
    </row>
    <row r="8" ht="84" spans="1:9">
      <c r="A8" s="43">
        <v>2</v>
      </c>
      <c r="B8" s="44">
        <v>50102002001</v>
      </c>
      <c r="C8" s="45" t="s">
        <v>72</v>
      </c>
      <c r="D8" s="45" t="s">
        <v>366</v>
      </c>
      <c r="E8" s="38" t="s">
        <v>55</v>
      </c>
      <c r="F8" s="38"/>
      <c r="G8" s="46">
        <v>23</v>
      </c>
      <c r="H8" s="27">
        <v>19.8927</v>
      </c>
      <c r="I8" s="47">
        <f t="shared" si="0"/>
        <v>457.5321</v>
      </c>
    </row>
    <row r="9" ht="90" spans="1:9">
      <c r="A9" s="43">
        <v>3</v>
      </c>
      <c r="B9" s="44">
        <v>50102002002</v>
      </c>
      <c r="C9" s="45" t="s">
        <v>72</v>
      </c>
      <c r="D9" s="48" t="s">
        <v>395</v>
      </c>
      <c r="E9" s="38" t="s">
        <v>55</v>
      </c>
      <c r="F9" s="38"/>
      <c r="G9" s="46">
        <v>75</v>
      </c>
      <c r="H9" s="27">
        <v>19.8927</v>
      </c>
      <c r="I9" s="47">
        <f t="shared" si="0"/>
        <v>1491.9525</v>
      </c>
    </row>
    <row r="10" ht="90" spans="1:9">
      <c r="A10" s="43">
        <v>4</v>
      </c>
      <c r="B10" s="44">
        <v>50102002003</v>
      </c>
      <c r="C10" s="45" t="s">
        <v>72</v>
      </c>
      <c r="D10" s="48" t="s">
        <v>396</v>
      </c>
      <c r="E10" s="38" t="s">
        <v>55</v>
      </c>
      <c r="F10" s="38"/>
      <c r="G10" s="46">
        <v>123</v>
      </c>
      <c r="H10" s="27">
        <v>19.8927</v>
      </c>
      <c r="I10" s="47">
        <f t="shared" si="0"/>
        <v>2446.8021</v>
      </c>
    </row>
    <row r="11" ht="84" spans="1:9">
      <c r="A11" s="43">
        <v>5</v>
      </c>
      <c r="B11" s="44">
        <v>50102001002</v>
      </c>
      <c r="C11" s="45" t="s">
        <v>53</v>
      </c>
      <c r="D11" s="45" t="s">
        <v>397</v>
      </c>
      <c r="E11" s="38" t="s">
        <v>55</v>
      </c>
      <c r="F11" s="38"/>
      <c r="G11" s="46">
        <v>1</v>
      </c>
      <c r="H11" s="27">
        <v>55.40355</v>
      </c>
      <c r="I11" s="47">
        <f t="shared" si="0"/>
        <v>55.40355</v>
      </c>
    </row>
    <row r="12" ht="84" spans="1:9">
      <c r="A12" s="43">
        <v>6</v>
      </c>
      <c r="B12" s="44">
        <v>50102001003</v>
      </c>
      <c r="C12" s="45" t="s">
        <v>53</v>
      </c>
      <c r="D12" s="45" t="s">
        <v>398</v>
      </c>
      <c r="E12" s="38" t="s">
        <v>55</v>
      </c>
      <c r="F12" s="38"/>
      <c r="G12" s="46">
        <v>7</v>
      </c>
      <c r="H12" s="27">
        <v>55.40355</v>
      </c>
      <c r="I12" s="47">
        <f t="shared" si="0"/>
        <v>387.82485</v>
      </c>
    </row>
    <row r="13" ht="56.25" spans="1:9">
      <c r="A13" s="43">
        <v>7</v>
      </c>
      <c r="B13" s="44">
        <v>50102007001</v>
      </c>
      <c r="C13" s="45" t="s">
        <v>116</v>
      </c>
      <c r="D13" s="48" t="s">
        <v>124</v>
      </c>
      <c r="E13" s="38" t="s">
        <v>98</v>
      </c>
      <c r="F13" s="38"/>
      <c r="G13" s="46">
        <v>228</v>
      </c>
      <c r="H13" s="27">
        <v>3.6639</v>
      </c>
      <c r="I13" s="47">
        <f t="shared" si="0"/>
        <v>835.3692</v>
      </c>
    </row>
    <row r="14" ht="60" spans="1:9">
      <c r="A14" s="43">
        <v>8</v>
      </c>
      <c r="B14" s="44">
        <v>50102007002</v>
      </c>
      <c r="C14" s="45" t="s">
        <v>116</v>
      </c>
      <c r="D14" s="45" t="s">
        <v>210</v>
      </c>
      <c r="E14" s="38" t="s">
        <v>98</v>
      </c>
      <c r="F14" s="38"/>
      <c r="G14" s="46">
        <v>58.2</v>
      </c>
      <c r="H14" s="27">
        <v>4.9266</v>
      </c>
      <c r="I14" s="47">
        <f t="shared" si="0"/>
        <v>286.72812</v>
      </c>
    </row>
    <row r="15" ht="72" spans="1:9">
      <c r="A15" s="43">
        <v>9</v>
      </c>
      <c r="B15" s="44">
        <v>50102008002</v>
      </c>
      <c r="C15" s="45" t="s">
        <v>96</v>
      </c>
      <c r="D15" s="45" t="s">
        <v>341</v>
      </c>
      <c r="E15" s="38" t="s">
        <v>98</v>
      </c>
      <c r="F15" s="38"/>
      <c r="G15" s="46">
        <v>2314.9</v>
      </c>
      <c r="H15" s="27">
        <v>3.6639</v>
      </c>
      <c r="I15" s="47">
        <f t="shared" si="0"/>
        <v>8481.56211</v>
      </c>
    </row>
    <row r="16" ht="60" spans="1:9">
      <c r="A16" s="43">
        <v>10</v>
      </c>
      <c r="B16" s="44">
        <v>50102008003</v>
      </c>
      <c r="C16" s="45" t="s">
        <v>96</v>
      </c>
      <c r="D16" s="45" t="s">
        <v>100</v>
      </c>
      <c r="E16" s="38" t="s">
        <v>98</v>
      </c>
      <c r="F16" s="38"/>
      <c r="G16" s="46">
        <v>768.4</v>
      </c>
      <c r="H16" s="27">
        <v>3.6639</v>
      </c>
      <c r="I16" s="47">
        <f t="shared" si="0"/>
        <v>2815.34076</v>
      </c>
    </row>
    <row r="17" ht="60" spans="1:9">
      <c r="A17" s="43">
        <v>11</v>
      </c>
      <c r="B17" s="44">
        <v>50102007003</v>
      </c>
      <c r="C17" s="45" t="s">
        <v>116</v>
      </c>
      <c r="D17" s="45" t="s">
        <v>131</v>
      </c>
      <c r="E17" s="38" t="s">
        <v>98</v>
      </c>
      <c r="F17" s="38"/>
      <c r="G17" s="46">
        <v>27</v>
      </c>
      <c r="H17" s="27">
        <v>3.6639</v>
      </c>
      <c r="I17" s="47">
        <f t="shared" si="0"/>
        <v>98.9253</v>
      </c>
    </row>
    <row r="18" ht="60" spans="1:9">
      <c r="A18" s="43">
        <v>12</v>
      </c>
      <c r="B18" s="44">
        <v>50102007004</v>
      </c>
      <c r="C18" s="45" t="s">
        <v>116</v>
      </c>
      <c r="D18" s="45" t="s">
        <v>127</v>
      </c>
      <c r="E18" s="38" t="s">
        <v>98</v>
      </c>
      <c r="F18" s="38"/>
      <c r="G18" s="46">
        <v>166.2</v>
      </c>
      <c r="H18" s="27">
        <v>4.9266</v>
      </c>
      <c r="I18" s="47">
        <f t="shared" si="0"/>
        <v>818.80092</v>
      </c>
    </row>
    <row r="19" ht="60" spans="1:9">
      <c r="A19" s="43">
        <v>13</v>
      </c>
      <c r="B19" s="44">
        <v>50102007005</v>
      </c>
      <c r="C19" s="45" t="s">
        <v>116</v>
      </c>
      <c r="D19" s="45" t="s">
        <v>128</v>
      </c>
      <c r="E19" s="38" t="s">
        <v>98</v>
      </c>
      <c r="F19" s="38"/>
      <c r="G19" s="46">
        <v>1992</v>
      </c>
      <c r="H19" s="27">
        <v>4.9266</v>
      </c>
      <c r="I19" s="47">
        <f t="shared" si="0"/>
        <v>9813.7872</v>
      </c>
    </row>
    <row r="20" ht="56.25" spans="1:9">
      <c r="A20" s="43">
        <v>14</v>
      </c>
      <c r="B20" s="44">
        <v>50102007006</v>
      </c>
      <c r="C20" s="45" t="s">
        <v>116</v>
      </c>
      <c r="D20" s="48" t="s">
        <v>132</v>
      </c>
      <c r="E20" s="38" t="s">
        <v>98</v>
      </c>
      <c r="F20" s="38"/>
      <c r="G20" s="46">
        <v>40</v>
      </c>
      <c r="H20" s="27">
        <v>3.6639</v>
      </c>
      <c r="I20" s="47">
        <f t="shared" si="0"/>
        <v>146.556</v>
      </c>
    </row>
    <row r="21" ht="56.25" spans="1:9">
      <c r="A21" s="43">
        <v>15</v>
      </c>
      <c r="B21" s="44">
        <v>50102008004</v>
      </c>
      <c r="C21" s="45" t="s">
        <v>96</v>
      </c>
      <c r="D21" s="48" t="s">
        <v>382</v>
      </c>
      <c r="E21" s="38" t="s">
        <v>98</v>
      </c>
      <c r="F21" s="38"/>
      <c r="G21" s="46">
        <v>563.1</v>
      </c>
      <c r="H21" s="27">
        <v>3.6639</v>
      </c>
      <c r="I21" s="47">
        <f t="shared" si="0"/>
        <v>2063.14209</v>
      </c>
    </row>
    <row r="22" ht="60" spans="1:9">
      <c r="A22" s="43">
        <v>16</v>
      </c>
      <c r="B22" s="44">
        <v>50102008005</v>
      </c>
      <c r="C22" s="45" t="s">
        <v>96</v>
      </c>
      <c r="D22" s="45" t="s">
        <v>383</v>
      </c>
      <c r="E22" s="38" t="s">
        <v>98</v>
      </c>
      <c r="F22" s="38"/>
      <c r="G22" s="46">
        <v>64</v>
      </c>
      <c r="H22" s="27">
        <v>3.6639</v>
      </c>
      <c r="I22" s="47">
        <f t="shared" si="0"/>
        <v>234.4896</v>
      </c>
    </row>
    <row r="23" ht="45" spans="1:9">
      <c r="A23" s="43">
        <v>17</v>
      </c>
      <c r="B23" s="44">
        <v>50102008006</v>
      </c>
      <c r="C23" s="45" t="s">
        <v>96</v>
      </c>
      <c r="D23" s="48" t="s">
        <v>104</v>
      </c>
      <c r="E23" s="38" t="s">
        <v>98</v>
      </c>
      <c r="F23" s="38"/>
      <c r="G23" s="46">
        <v>29</v>
      </c>
      <c r="H23" s="27">
        <v>3.6639</v>
      </c>
      <c r="I23" s="47">
        <f t="shared" si="0"/>
        <v>106.2531</v>
      </c>
    </row>
    <row r="24" ht="60" spans="1:9">
      <c r="A24" s="43">
        <v>18</v>
      </c>
      <c r="B24" s="44">
        <v>50102008007</v>
      </c>
      <c r="C24" s="45" t="s">
        <v>96</v>
      </c>
      <c r="D24" s="45" t="s">
        <v>399</v>
      </c>
      <c r="E24" s="38" t="s">
        <v>98</v>
      </c>
      <c r="F24" s="38"/>
      <c r="G24" s="46">
        <v>1409</v>
      </c>
      <c r="H24" s="27">
        <v>3.6639</v>
      </c>
      <c r="I24" s="47">
        <f t="shared" si="0"/>
        <v>5162.4351</v>
      </c>
    </row>
    <row r="25" ht="60" spans="1:9">
      <c r="A25" s="43">
        <v>19</v>
      </c>
      <c r="B25" s="44">
        <v>50102008009</v>
      </c>
      <c r="C25" s="45" t="s">
        <v>96</v>
      </c>
      <c r="D25" s="45" t="s">
        <v>343</v>
      </c>
      <c r="E25" s="38" t="s">
        <v>98</v>
      </c>
      <c r="F25" s="38"/>
      <c r="G25" s="46">
        <v>880.9</v>
      </c>
      <c r="H25" s="27">
        <v>3.6639</v>
      </c>
      <c r="I25" s="47">
        <f t="shared" si="0"/>
        <v>3227.52951</v>
      </c>
    </row>
    <row r="26" ht="60" spans="1:9">
      <c r="A26" s="43">
        <v>20</v>
      </c>
      <c r="B26" s="44">
        <v>50102008008</v>
      </c>
      <c r="C26" s="45" t="s">
        <v>96</v>
      </c>
      <c r="D26" s="45" t="s">
        <v>400</v>
      </c>
      <c r="E26" s="38" t="s">
        <v>98</v>
      </c>
      <c r="F26" s="38"/>
      <c r="G26" s="46">
        <v>7693.75</v>
      </c>
      <c r="H26" s="27">
        <v>3.6639</v>
      </c>
      <c r="I26" s="47">
        <f t="shared" si="0"/>
        <v>28189.130625</v>
      </c>
    </row>
    <row r="27" ht="56.25" spans="1:9">
      <c r="A27" s="43">
        <v>21</v>
      </c>
      <c r="B27" s="44">
        <v>50102008013</v>
      </c>
      <c r="C27" s="45" t="s">
        <v>96</v>
      </c>
      <c r="D27" s="48" t="s">
        <v>109</v>
      </c>
      <c r="E27" s="38" t="s">
        <v>98</v>
      </c>
      <c r="F27" s="38"/>
      <c r="G27" s="46">
        <v>30</v>
      </c>
      <c r="H27" s="27">
        <v>3.6639</v>
      </c>
      <c r="I27" s="47">
        <f t="shared" si="0"/>
        <v>109.917</v>
      </c>
    </row>
    <row r="28" ht="45" spans="1:9">
      <c r="A28" s="43">
        <v>22</v>
      </c>
      <c r="B28" s="44">
        <v>50102008011</v>
      </c>
      <c r="C28" s="45" t="s">
        <v>96</v>
      </c>
      <c r="D28" s="48" t="s">
        <v>345</v>
      </c>
      <c r="E28" s="38" t="s">
        <v>98</v>
      </c>
      <c r="F28" s="38"/>
      <c r="G28" s="46">
        <v>37</v>
      </c>
      <c r="H28" s="27">
        <v>3.6639</v>
      </c>
      <c r="I28" s="47">
        <f t="shared" si="0"/>
        <v>135.5643</v>
      </c>
    </row>
    <row r="29" ht="60" spans="1:9">
      <c r="A29" s="43">
        <v>23</v>
      </c>
      <c r="B29" s="44">
        <v>50102012001</v>
      </c>
      <c r="C29" s="45" t="s">
        <v>133</v>
      </c>
      <c r="D29" s="45" t="s">
        <v>134</v>
      </c>
      <c r="E29" s="38" t="s">
        <v>98</v>
      </c>
      <c r="F29" s="38"/>
      <c r="G29" s="46">
        <v>9700</v>
      </c>
      <c r="H29" s="27">
        <v>7.2243</v>
      </c>
      <c r="I29" s="47">
        <f t="shared" si="0"/>
        <v>70075.71</v>
      </c>
    </row>
    <row r="30" ht="56.25" spans="1:9">
      <c r="A30" s="43">
        <v>24</v>
      </c>
      <c r="B30" s="44">
        <v>50102008001</v>
      </c>
      <c r="C30" s="45" t="s">
        <v>96</v>
      </c>
      <c r="D30" s="48" t="s">
        <v>97</v>
      </c>
      <c r="E30" s="38" t="s">
        <v>98</v>
      </c>
      <c r="F30" s="38"/>
      <c r="G30" s="46">
        <v>96.8</v>
      </c>
      <c r="H30" s="27">
        <v>3.6639</v>
      </c>
      <c r="I30" s="47">
        <f t="shared" si="0"/>
        <v>354.66552</v>
      </c>
    </row>
    <row r="31" ht="56.25" spans="1:9">
      <c r="A31" s="43">
        <v>25</v>
      </c>
      <c r="B31" s="44">
        <v>50102007007</v>
      </c>
      <c r="C31" s="45" t="s">
        <v>116</v>
      </c>
      <c r="D31" s="48" t="s">
        <v>211</v>
      </c>
      <c r="E31" s="38" t="s">
        <v>98</v>
      </c>
      <c r="F31" s="38"/>
      <c r="G31" s="46">
        <v>20</v>
      </c>
      <c r="H31" s="27">
        <v>4.9266</v>
      </c>
      <c r="I31" s="47">
        <f t="shared" si="0"/>
        <v>98.532</v>
      </c>
    </row>
    <row r="32" ht="48" spans="1:9">
      <c r="A32" s="43">
        <v>26</v>
      </c>
      <c r="B32" s="44">
        <v>50102008012</v>
      </c>
      <c r="C32" s="45" t="s">
        <v>96</v>
      </c>
      <c r="D32" s="45" t="s">
        <v>342</v>
      </c>
      <c r="E32" s="38" t="s">
        <v>98</v>
      </c>
      <c r="F32" s="38"/>
      <c r="G32" s="46">
        <v>306</v>
      </c>
      <c r="H32" s="27">
        <v>3.6639</v>
      </c>
      <c r="I32" s="47">
        <f t="shared" si="0"/>
        <v>1121.1534</v>
      </c>
    </row>
    <row r="33" ht="45" spans="1:9">
      <c r="A33" s="38"/>
      <c r="B33" s="39" t="s">
        <v>51</v>
      </c>
      <c r="C33" s="39" t="s">
        <v>401</v>
      </c>
      <c r="D33" s="39"/>
      <c r="E33" s="40"/>
      <c r="F33" s="40"/>
      <c r="G33" s="41"/>
      <c r="H33" s="27"/>
      <c r="I33" s="42"/>
    </row>
    <row r="34" ht="60" spans="1:9">
      <c r="A34" s="43">
        <v>27</v>
      </c>
      <c r="B34" s="44">
        <v>50102001005</v>
      </c>
      <c r="C34" s="45" t="s">
        <v>53</v>
      </c>
      <c r="D34" s="45" t="s">
        <v>402</v>
      </c>
      <c r="E34" s="38" t="s">
        <v>55</v>
      </c>
      <c r="F34" s="38"/>
      <c r="G34" s="46">
        <v>105</v>
      </c>
      <c r="H34" s="27">
        <v>43.99785</v>
      </c>
      <c r="I34" s="47">
        <v>4843.61</v>
      </c>
    </row>
    <row r="35" ht="60" spans="1:9">
      <c r="A35" s="43">
        <v>28</v>
      </c>
      <c r="B35" s="44">
        <v>50102001006</v>
      </c>
      <c r="C35" s="45" t="s">
        <v>53</v>
      </c>
      <c r="D35" s="45" t="s">
        <v>403</v>
      </c>
      <c r="E35" s="38" t="s">
        <v>55</v>
      </c>
      <c r="F35" s="38"/>
      <c r="G35" s="46">
        <v>104</v>
      </c>
      <c r="H35" s="27">
        <v>53.87175</v>
      </c>
      <c r="I35" s="47">
        <v>5874.74</v>
      </c>
    </row>
    <row r="36" ht="60" spans="1:9">
      <c r="A36" s="43">
        <v>29</v>
      </c>
      <c r="B36" s="44">
        <v>50102001007</v>
      </c>
      <c r="C36" s="45" t="s">
        <v>53</v>
      </c>
      <c r="D36" s="45" t="s">
        <v>404</v>
      </c>
      <c r="E36" s="38" t="s">
        <v>55</v>
      </c>
      <c r="F36" s="38"/>
      <c r="G36" s="46">
        <v>56</v>
      </c>
      <c r="H36" s="27">
        <v>99.5256</v>
      </c>
      <c r="I36" s="47">
        <v>5844.2</v>
      </c>
    </row>
    <row r="37" ht="60" spans="1:9">
      <c r="A37" s="43">
        <v>30</v>
      </c>
      <c r="B37" s="44">
        <v>50102001008</v>
      </c>
      <c r="C37" s="45" t="s">
        <v>53</v>
      </c>
      <c r="D37" s="45" t="s">
        <v>405</v>
      </c>
      <c r="E37" s="38" t="s">
        <v>55</v>
      </c>
      <c r="F37" s="38"/>
      <c r="G37" s="46">
        <v>30</v>
      </c>
      <c r="H37" s="27">
        <v>43.99785</v>
      </c>
      <c r="I37" s="47">
        <v>1383.9</v>
      </c>
    </row>
    <row r="38" ht="48" spans="1:9">
      <c r="A38" s="43">
        <v>31</v>
      </c>
      <c r="B38" s="44">
        <v>50102002004</v>
      </c>
      <c r="C38" s="45" t="s">
        <v>72</v>
      </c>
      <c r="D38" s="45" t="s">
        <v>406</v>
      </c>
      <c r="E38" s="38" t="s">
        <v>55</v>
      </c>
      <c r="F38" s="38"/>
      <c r="G38" s="46">
        <v>34</v>
      </c>
      <c r="H38" s="27">
        <v>24.66405</v>
      </c>
      <c r="I38" s="47">
        <v>879.23</v>
      </c>
    </row>
    <row r="39" ht="48" spans="1:9">
      <c r="A39" s="43">
        <v>32</v>
      </c>
      <c r="B39" s="44">
        <v>50102005001</v>
      </c>
      <c r="C39" s="45" t="s">
        <v>121</v>
      </c>
      <c r="D39" s="45" t="s">
        <v>407</v>
      </c>
      <c r="E39" s="38" t="s">
        <v>123</v>
      </c>
      <c r="F39" s="38"/>
      <c r="G39" s="46">
        <v>328</v>
      </c>
      <c r="H39" s="27">
        <v>16.88085</v>
      </c>
      <c r="I39" s="47">
        <v>5807.43</v>
      </c>
    </row>
    <row r="40" ht="48" spans="1:9">
      <c r="A40" s="43">
        <v>33</v>
      </c>
      <c r="B40" s="44">
        <v>50102002005</v>
      </c>
      <c r="C40" s="45" t="s">
        <v>72</v>
      </c>
      <c r="D40" s="45" t="s">
        <v>408</v>
      </c>
      <c r="E40" s="38" t="s">
        <v>55</v>
      </c>
      <c r="F40" s="38"/>
      <c r="G40" s="46">
        <v>150</v>
      </c>
      <c r="H40" s="27">
        <v>27.39645</v>
      </c>
      <c r="I40" s="47">
        <v>4308.99</v>
      </c>
    </row>
    <row r="41" ht="60" spans="1:9">
      <c r="A41" s="43">
        <v>34</v>
      </c>
      <c r="B41" s="44">
        <v>50102012002</v>
      </c>
      <c r="C41" s="45" t="s">
        <v>133</v>
      </c>
      <c r="D41" s="45" t="s">
        <v>134</v>
      </c>
      <c r="E41" s="38" t="s">
        <v>98</v>
      </c>
      <c r="F41" s="38"/>
      <c r="G41" s="46">
        <v>1500</v>
      </c>
      <c r="H41" s="27">
        <v>7.2243</v>
      </c>
      <c r="I41" s="47">
        <v>11345.13</v>
      </c>
    </row>
    <row r="42" ht="45" spans="1:9">
      <c r="A42" s="38"/>
      <c r="B42" s="39" t="s">
        <v>51</v>
      </c>
      <c r="C42" s="39" t="s">
        <v>409</v>
      </c>
      <c r="D42" s="39"/>
      <c r="E42" s="40"/>
      <c r="F42" s="40"/>
      <c r="G42" s="41"/>
      <c r="H42" s="27"/>
      <c r="I42" s="42"/>
    </row>
    <row r="43" ht="48" spans="1:9">
      <c r="A43" s="43">
        <v>35</v>
      </c>
      <c r="B43" s="44">
        <v>50102002006</v>
      </c>
      <c r="C43" s="45" t="s">
        <v>72</v>
      </c>
      <c r="D43" s="45" t="s">
        <v>410</v>
      </c>
      <c r="E43" s="38" t="s">
        <v>55</v>
      </c>
      <c r="F43" s="38"/>
      <c r="G43" s="46">
        <v>150</v>
      </c>
      <c r="H43" s="27">
        <v>21.0105</v>
      </c>
      <c r="I43" s="47">
        <v>3304.14</v>
      </c>
    </row>
    <row r="44" s="1" customFormat="1" ht="29.6" customHeight="1" spans="1:9">
      <c r="A44" s="37"/>
      <c r="B44" s="37"/>
      <c r="C44" s="37" t="s">
        <v>39</v>
      </c>
      <c r="D44" s="37"/>
      <c r="E44" s="37"/>
      <c r="F44" s="37"/>
      <c r="G44" s="37"/>
      <c r="H44" s="10"/>
      <c r="I44" s="49">
        <f>SUM(I7:I43)</f>
        <v>182772.687605</v>
      </c>
    </row>
  </sheetData>
  <mergeCells count="50">
    <mergeCell ref="A1:I1"/>
    <mergeCell ref="A3:E3"/>
    <mergeCell ref="F3:I3"/>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A4:A5"/>
    <mergeCell ref="B4:B5"/>
    <mergeCell ref="C4:C5"/>
    <mergeCell ref="D4:D5"/>
    <mergeCell ref="G4:G5"/>
    <mergeCell ref="H4:H5"/>
    <mergeCell ref="I4:I5"/>
    <mergeCell ref="E4:F5"/>
  </mergeCells>
  <pageMargins left="0.786805555555556" right="0.511805555555556" top="0.472222222222222" bottom="0.786805555555556" header="0" footer="0"/>
  <pageSetup paperSize="9" scale="94"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封面</vt:lpstr>
      <vt:lpstr>总说明</vt:lpstr>
      <vt:lpstr>汇总表</vt:lpstr>
      <vt:lpstr>梅兰路</vt:lpstr>
      <vt:lpstr>凤凰东路</vt:lpstr>
      <vt:lpstr>兴海路</vt:lpstr>
      <vt:lpstr>泰和路</vt:lpstr>
      <vt:lpstr>泰祥路</vt:lpstr>
      <vt:lpstr>泰顺路</vt:lpstr>
      <vt:lpstr>泰康路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cp:lastModifiedBy>小西瓜。</cp:lastModifiedBy>
  <dcterms:created xsi:type="dcterms:W3CDTF">2025-12-18T20:23:00Z</dcterms:created>
  <dcterms:modified xsi:type="dcterms:W3CDTF">2025-12-31T07:31:52Z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AD7261A6F73F40F487627DE2012A62ED_12</vt:lpwstr>
  </property>
  <property fmtid="{D5CDD505-2E9C-101B-9397-08002B2CF9AE}" pid="3" name="KSOProductBuildVer">
    <vt:lpwstr>2052-12.1.0.24034</vt:lpwstr>
  </property>
  <property fmtid="{D5CDD505-2E9C-101B-9397-08002B2CF9AE}" pid="4" name="CalculationRule">
    <vt:i4>0</vt:i4>
  </property>
</Properties>
</file>