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mc:AlternateContent xmlns:mc="http://schemas.openxmlformats.org/markup-compatibility/2006">
    <mc:Choice Requires="x15">
      <x15ac:absPath xmlns:x15ac="http://schemas.microsoft.com/office/spreadsheetml/2010/11/ac" url="D:\工作\3.中昊\3.代理\2025年度\2.公道镇\1.危桥改造\1.赵庄桥\"/>
    </mc:Choice>
  </mc:AlternateContent>
  <xr:revisionPtr revIDLastSave="0" documentId="8_{39F92ED9-BDA5-4125-8CA9-76A0AAC2F8C8}" xr6:coauthVersionLast="47" xr6:coauthVersionMax="47" xr10:uidLastSave="{00000000-0000-0000-0000-000000000000}"/>
  <bookViews>
    <workbookView xWindow="-110" yWindow="-110" windowWidth="21820" windowHeight="13900" activeTab="4" xr2:uid="{00000000-000D-0000-FFFF-FFFF00000000}"/>
  </bookViews>
  <sheets>
    <sheet name="1 报表封面" sheetId="4" r:id="rId1"/>
    <sheet name="3 总说明" sheetId="5" r:id="rId2"/>
    <sheet name="【5.4】投标报价汇总表" sheetId="1" r:id="rId3"/>
    <sheet name="第100章  总则" sheetId="2" r:id="rId4"/>
    <sheet name="第200章  路基" sheetId="6" r:id="rId5"/>
    <sheet name="第300章  路面" sheetId="7" r:id="rId6"/>
    <sheet name="第400章  桥梁、涵洞" sheetId="8" r:id="rId7"/>
    <sheet name="第600章  安全设施及预埋管线" sheetId="9" r:id="rId8"/>
  </sheets>
  <definedNames>
    <definedName name="_xlnm.Print_Area" localSheetId="0">'1 报表封面'!$A$1:$G$18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1" i="9" l="1"/>
  <c r="F16" i="9"/>
  <c r="F14" i="9"/>
  <c r="F13" i="9"/>
  <c r="F12" i="9"/>
  <c r="F8" i="9"/>
  <c r="F7" i="9"/>
  <c r="C40" i="8"/>
  <c r="F29" i="8"/>
  <c r="F27" i="8"/>
  <c r="F25" i="8"/>
  <c r="F24" i="8"/>
  <c r="F22" i="8"/>
  <c r="F20" i="8"/>
  <c r="F19" i="8"/>
  <c r="F16" i="8"/>
  <c r="F14" i="8"/>
  <c r="F11" i="8"/>
  <c r="F10" i="8"/>
  <c r="F8" i="8"/>
  <c r="F7" i="8"/>
  <c r="C20" i="7"/>
  <c r="F13" i="7"/>
  <c r="F10" i="7"/>
  <c r="F7" i="7"/>
  <c r="C41" i="6"/>
  <c r="F27" i="6"/>
  <c r="F26" i="6"/>
  <c r="F23" i="6"/>
  <c r="F21" i="6"/>
  <c r="F20" i="6"/>
  <c r="F19" i="6"/>
  <c r="F14" i="6"/>
  <c r="F11" i="6"/>
  <c r="F9" i="6"/>
  <c r="F7" i="6"/>
  <c r="C28" i="2"/>
  <c r="F21" i="2"/>
  <c r="F19" i="2"/>
  <c r="F17" i="2"/>
  <c r="F15" i="2"/>
  <c r="F13" i="2"/>
  <c r="F12" i="2"/>
  <c r="F11" i="2"/>
  <c r="F9" i="2"/>
  <c r="F8" i="2"/>
  <c r="F7" i="2"/>
  <c r="E15" i="1"/>
  <c r="E12" i="1"/>
  <c r="E10" i="1"/>
  <c r="E8" i="1"/>
  <c r="E7" i="1"/>
  <c r="E6" i="1"/>
  <c r="E5" i="1"/>
  <c r="E4" i="1"/>
</calcChain>
</file>

<file path=xl/sharedStrings.xml><?xml version="1.0" encoding="utf-8"?>
<sst xmlns="http://schemas.openxmlformats.org/spreadsheetml/2006/main" count="390" uniqueCount="268">
  <si>
    <t>公道赵庄桥工程</t>
  </si>
  <si>
    <t>工程</t>
  </si>
  <si>
    <t>招标工程量清单</t>
  </si>
  <si>
    <t>招 标 人:</t>
  </si>
  <si>
    <t>造价咨询人:</t>
  </si>
  <si>
    <t>（单位盖章）</t>
  </si>
  <si>
    <t>法定代表人  
或其授权人:</t>
  </si>
  <si>
    <t>法定代表人
 或其授权人:</t>
  </si>
  <si>
    <t>（签字或盖章）</t>
  </si>
  <si>
    <t>编  制  人：</t>
  </si>
  <si>
    <t>复  核  人：</t>
  </si>
  <si>
    <t>（造价人员签字盖专用章）</t>
  </si>
  <si>
    <t>编 制 时 间:</t>
  </si>
  <si>
    <t>复 核 时 间:</t>
  </si>
  <si>
    <t>总  说  明</t>
  </si>
  <si>
    <t>建设项目名称： 公道赵庄桥工程</t>
  </si>
  <si>
    <t>共2页</t>
  </si>
  <si>
    <r>
      <rPr>
        <sz val="10"/>
        <color rgb="FF000000"/>
        <rFont val="Arial"/>
        <family val="2"/>
      </rPr>
      <t>1.</t>
    </r>
    <r>
      <rPr>
        <sz val="10"/>
        <color rgb="FF000000"/>
        <rFont val="宋体"/>
        <family val="3"/>
        <charset val="134"/>
      </rPr>
      <t>工程量清单说明</t>
    </r>
  </si>
  <si>
    <r>
      <rPr>
        <sz val="10"/>
        <color rgb="FF000000"/>
        <rFont val="Arial"/>
        <family val="2"/>
      </rPr>
      <t xml:space="preserve">   1.1 </t>
    </r>
    <r>
      <rPr>
        <sz val="10"/>
        <color rgb="FF000000"/>
        <rFont val="宋体"/>
        <family val="3"/>
        <charset val="134"/>
      </rPr>
      <t>本工程量清单是根据招标文件中包括的有合同约束力的工程量清单计量规则、图纸以及有关工程量清单的国家标准、行业标准、合同条款中约定的其他规则编制。约定计量规则中没有的子目，其工程量按照有合同约束力的图纸所标示尺寸的理论净量计算。计量采用中华人民共和国法定计量单位。</t>
    </r>
  </si>
  <si>
    <r>
      <rPr>
        <sz val="10"/>
        <color rgb="FF000000"/>
        <rFont val="Arial"/>
        <family val="2"/>
      </rPr>
      <t xml:space="preserve">  1.2 </t>
    </r>
    <r>
      <rPr>
        <sz val="10"/>
        <color rgb="FF000000"/>
        <rFont val="宋体"/>
        <family val="3"/>
        <charset val="134"/>
      </rPr>
      <t>本工程量清单应与招标文件中的投标人须知、通用合同条款、专用合同条款、工程量清单计量规则、技术规范及图纸等一起阅读和理解。</t>
    </r>
  </si>
  <si>
    <r>
      <rPr>
        <sz val="10"/>
        <color rgb="FF000000"/>
        <rFont val="Arial"/>
        <family val="2"/>
      </rPr>
      <t xml:space="preserve">1.3 </t>
    </r>
    <r>
      <rPr>
        <sz val="10"/>
        <color rgb="FF000000"/>
        <rFont val="宋体"/>
        <family val="3"/>
        <charset val="134"/>
      </rPr>
      <t>本工程量清单中所列工程数量是估算的或设计的预计数量，仅作为投标报价的共同基础，不能作为最终结算与支付的依据。实际支付应按实际完成的工程量，由承包人按工程量清单计量规则规定的计量方法，以监理人认可的尺寸、断面计量，按本工程量清单的单价和总额价计算支付金额；或根据具体情况，按合同条款第</t>
    </r>
    <r>
      <rPr>
        <sz val="10"/>
        <color rgb="FF000000"/>
        <rFont val="Arial"/>
        <family val="2"/>
      </rPr>
      <t>15.4</t>
    </r>
    <r>
      <rPr>
        <sz val="10"/>
        <color rgb="FF000000"/>
        <rFont val="宋体"/>
        <family val="3"/>
        <charset val="134"/>
      </rPr>
      <t>款的规定，按监理人确定的单价或总额价计算支付额。</t>
    </r>
  </si>
  <si>
    <r>
      <rPr>
        <sz val="10"/>
        <color rgb="FF000000"/>
        <rFont val="Arial"/>
        <family val="2"/>
      </rPr>
      <t xml:space="preserve">1.4 </t>
    </r>
    <r>
      <rPr>
        <sz val="10"/>
        <color rgb="FF000000"/>
        <rFont val="宋体"/>
        <family val="3"/>
        <charset val="134"/>
      </rPr>
      <t>工程量清单各章是按第八章</t>
    </r>
    <r>
      <rPr>
        <sz val="10"/>
        <color rgb="FF000000"/>
        <rFont val="Arial"/>
        <family val="2"/>
      </rPr>
      <t>“</t>
    </r>
    <r>
      <rPr>
        <sz val="10"/>
        <color rgb="FF000000"/>
        <rFont val="宋体"/>
        <family val="3"/>
        <charset val="134"/>
      </rPr>
      <t>工程量清单计量规则</t>
    </r>
    <r>
      <rPr>
        <sz val="10"/>
        <color rgb="FF000000"/>
        <rFont val="Arial"/>
        <family val="2"/>
      </rPr>
      <t>”</t>
    </r>
    <r>
      <rPr>
        <sz val="10"/>
        <color rgb="FF000000"/>
        <rFont val="宋体"/>
        <family val="3"/>
        <charset val="134"/>
      </rPr>
      <t>（以下简称计量规则）、第七章</t>
    </r>
    <r>
      <rPr>
        <sz val="10"/>
        <color rgb="FF000000"/>
        <rFont val="Arial"/>
        <family val="2"/>
      </rPr>
      <t>“</t>
    </r>
    <r>
      <rPr>
        <sz val="10"/>
        <color rgb="FF000000"/>
        <rFont val="宋体"/>
        <family val="3"/>
        <charset val="134"/>
      </rPr>
      <t>技术规范</t>
    </r>
    <r>
      <rPr>
        <sz val="10"/>
        <color rgb="FF000000"/>
        <rFont val="Arial"/>
        <family val="2"/>
      </rPr>
      <t>”</t>
    </r>
    <r>
      <rPr>
        <sz val="10"/>
        <color rgb="FF000000"/>
        <rFont val="宋体"/>
        <family val="3"/>
        <charset val="134"/>
      </rPr>
      <t>的相应章次编号的，因此，工程量清单中各章的工程子目的范围与计量等应与</t>
    </r>
    <r>
      <rPr>
        <sz val="10"/>
        <color rgb="FF000000"/>
        <rFont val="Arial"/>
        <family val="2"/>
      </rPr>
      <t>“</t>
    </r>
    <r>
      <rPr>
        <sz val="10"/>
        <color rgb="FF000000"/>
        <rFont val="宋体"/>
        <family val="3"/>
        <charset val="134"/>
      </rPr>
      <t>工程量清单计量规则</t>
    </r>
    <r>
      <rPr>
        <sz val="10"/>
        <color rgb="FF000000"/>
        <rFont val="Arial"/>
        <family val="2"/>
      </rPr>
      <t>” “</t>
    </r>
    <r>
      <rPr>
        <sz val="10"/>
        <color rgb="FF000000"/>
        <rFont val="宋体"/>
        <family val="3"/>
        <charset val="134"/>
      </rPr>
      <t>技术规范</t>
    </r>
    <r>
      <rPr>
        <sz val="10"/>
        <color rgb="FF000000"/>
        <rFont val="Arial"/>
        <family val="2"/>
      </rPr>
      <t>”</t>
    </r>
    <r>
      <rPr>
        <sz val="10"/>
        <color rgb="FF000000"/>
        <rFont val="宋体"/>
        <family val="3"/>
        <charset val="134"/>
      </rPr>
      <t>相应章节的范围、计量与支付条款结合起来理解或解释。</t>
    </r>
  </si>
  <si>
    <r>
      <rPr>
        <sz val="10"/>
        <color rgb="FF000000"/>
        <rFont val="Arial"/>
        <family val="2"/>
      </rPr>
      <t xml:space="preserve">  1.5 </t>
    </r>
    <r>
      <rPr>
        <sz val="10"/>
        <color rgb="FF000000"/>
        <rFont val="宋体"/>
        <family val="3"/>
        <charset val="134"/>
      </rPr>
      <t>对作业和材料的一般说明或规定，未重复写入工程量清单内，在给工程量清单各子目标价前，应参阅第七章</t>
    </r>
    <r>
      <rPr>
        <sz val="10"/>
        <color rgb="FF000000"/>
        <rFont val="Arial"/>
        <family val="2"/>
      </rPr>
      <t>“</t>
    </r>
    <r>
      <rPr>
        <sz val="10"/>
        <color rgb="FF000000"/>
        <rFont val="宋体"/>
        <family val="3"/>
        <charset val="134"/>
      </rPr>
      <t>技术规范</t>
    </r>
    <r>
      <rPr>
        <sz val="10"/>
        <color rgb="FF000000"/>
        <rFont val="Arial"/>
        <family val="2"/>
      </rPr>
      <t>”</t>
    </r>
    <r>
      <rPr>
        <sz val="10"/>
        <color rgb="FF000000"/>
        <rFont val="宋体"/>
        <family val="3"/>
        <charset val="134"/>
      </rPr>
      <t>的有关内容。</t>
    </r>
  </si>
  <si>
    <r>
      <rPr>
        <sz val="10"/>
        <color rgb="FF000000"/>
        <rFont val="Arial"/>
        <family val="2"/>
      </rPr>
      <t xml:space="preserve">1.6 </t>
    </r>
    <r>
      <rPr>
        <sz val="10"/>
        <color rgb="FF000000"/>
        <rFont val="宋体"/>
        <family val="3"/>
        <charset val="134"/>
      </rPr>
      <t>工程量清单中所列工程量的变动，丝毫不会降低或影响合同条款的效力，也不免除承包人按规定的标准进行施工和修复缺陷的责任。</t>
    </r>
  </si>
  <si>
    <r>
      <rPr>
        <sz val="10"/>
        <color rgb="FF000000"/>
        <rFont val="Arial"/>
        <family val="2"/>
      </rPr>
      <t xml:space="preserve">1.7 </t>
    </r>
    <r>
      <rPr>
        <sz val="10"/>
        <color rgb="FF000000"/>
        <rFont val="宋体"/>
        <family val="3"/>
        <charset val="134"/>
      </rPr>
      <t>图纸中所列的工程数量表及数量汇总表仅是提供资料，不是工程量清单的外延。当图纸与工程量清单所列数量不一致时，以工程量清单所列数量作为报价的依据。</t>
    </r>
  </si>
  <si>
    <r>
      <rPr>
        <sz val="10"/>
        <color rgb="FF000000"/>
        <rFont val="Arial"/>
        <family val="2"/>
      </rPr>
      <t>2.</t>
    </r>
    <r>
      <rPr>
        <sz val="10"/>
        <color rgb="FF000000"/>
        <rFont val="宋体"/>
        <family val="3"/>
        <charset val="134"/>
      </rPr>
      <t>投标报价说明</t>
    </r>
  </si>
  <si>
    <r>
      <rPr>
        <sz val="10"/>
        <color rgb="FF000000"/>
        <rFont val="Arial"/>
        <family val="2"/>
      </rPr>
      <t xml:space="preserve"> 2.1 </t>
    </r>
    <r>
      <rPr>
        <sz val="10"/>
        <color rgb="FF000000"/>
        <rFont val="宋体"/>
        <family val="3"/>
        <charset val="134"/>
      </rPr>
      <t>工程量清单中的每一子目须填入单价或价格，且只允许有一个报价。</t>
    </r>
  </si>
  <si>
    <r>
      <rPr>
        <sz val="10"/>
        <color rgb="FF000000"/>
        <rFont val="Arial"/>
        <family val="2"/>
      </rPr>
      <t xml:space="preserve">2.2 </t>
    </r>
    <r>
      <rPr>
        <sz val="10"/>
        <color rgb="FF000000"/>
        <rFont val="宋体"/>
        <family val="3"/>
        <charset val="134"/>
      </rPr>
      <t>除非合同另有规定，工程量清单中有标价的单价和总额价均已包括了为实施和完成合同工程所需的劳务、材料、机械、质检（自检）、安装、缺陷修复、管理、保险、税费、利润等费用，以及合同明示或暗示的所有责任、义务和一般风险。</t>
    </r>
  </si>
  <si>
    <r>
      <rPr>
        <sz val="10"/>
        <color rgb="FF000000"/>
        <rFont val="Arial"/>
        <family val="2"/>
      </rPr>
      <t xml:space="preserve">2.3 </t>
    </r>
    <r>
      <rPr>
        <sz val="10"/>
        <color rgb="FF000000"/>
        <rFont val="宋体"/>
        <family val="3"/>
        <charset val="134"/>
      </rPr>
      <t>工程量清单中投标人没有填入单价或价格的子目，其费用视为已分摊在工程量清单中其他相关子目的单价或价格之中。承包人必须按监理人指令完成工程量清单中未填入单价或价格的子目，但不能得到结算与支付。</t>
    </r>
  </si>
  <si>
    <r>
      <rPr>
        <sz val="10"/>
        <color rgb="FF000000"/>
        <rFont val="Arial"/>
        <family val="2"/>
      </rPr>
      <t xml:space="preserve"> 2.4 </t>
    </r>
    <r>
      <rPr>
        <sz val="10"/>
        <color rgb="FF000000"/>
        <rFont val="宋体"/>
        <family val="3"/>
        <charset val="134"/>
      </rPr>
      <t>符合合同条款规定的全部费用应认为已被计入有标价的工程量清单所列各子目之中，未列子目不予计量的工作，其费用应视为已分摊在本合同工程的有关子目的单价或总额价之中。</t>
    </r>
  </si>
  <si>
    <r>
      <rPr>
        <sz val="10"/>
        <color rgb="FF000000"/>
        <rFont val="Arial"/>
        <family val="2"/>
      </rPr>
      <t xml:space="preserve">2.5 </t>
    </r>
    <r>
      <rPr>
        <sz val="10"/>
        <color rgb="FF000000"/>
        <rFont val="宋体"/>
        <family val="3"/>
        <charset val="134"/>
      </rPr>
      <t>承包人用于本合同工程的各类装备的提供、运输、维护、拆卸、拼装等支付的费用，已包括在工程量清单的单价与总额价之中。</t>
    </r>
  </si>
  <si>
    <r>
      <rPr>
        <sz val="10"/>
        <color rgb="FF000000"/>
        <rFont val="Arial"/>
        <family val="2"/>
      </rPr>
      <t xml:space="preserve">2.6 </t>
    </r>
    <r>
      <rPr>
        <sz val="10"/>
        <color rgb="FF000000"/>
        <rFont val="宋体"/>
        <family val="3"/>
        <charset val="134"/>
      </rPr>
      <t>工程量清单中各项金额均以人民币（元）结算。</t>
    </r>
  </si>
  <si>
    <r>
      <rPr>
        <sz val="10"/>
        <color rgb="FF000000"/>
        <rFont val="Arial"/>
        <family val="2"/>
      </rPr>
      <t xml:space="preserve">2.7 </t>
    </r>
    <r>
      <rPr>
        <sz val="10"/>
        <color rgb="FF000000"/>
        <rFont val="宋体"/>
        <family val="3"/>
        <charset val="134"/>
      </rPr>
      <t>暂列金额（不含计日工总额）的数量及拟用子目的说明：暂列金额为工程量清单第</t>
    </r>
    <r>
      <rPr>
        <sz val="10"/>
        <color rgb="FF000000"/>
        <rFont val="Arial"/>
        <family val="2"/>
      </rPr>
      <t>100</t>
    </r>
    <r>
      <rPr>
        <sz val="10"/>
        <color rgb="FF000000"/>
        <rFont val="宋体"/>
        <family val="3"/>
        <charset val="134"/>
      </rPr>
      <t>至第</t>
    </r>
    <r>
      <rPr>
        <sz val="10"/>
        <color rgb="FF000000"/>
        <rFont val="Arial"/>
        <family val="2"/>
      </rPr>
      <t>700</t>
    </r>
    <r>
      <rPr>
        <sz val="10"/>
        <color rgb="FF000000"/>
        <rFont val="宋体"/>
        <family val="3"/>
        <charset val="134"/>
      </rPr>
      <t>章合计金额的</t>
    </r>
    <r>
      <rPr>
        <sz val="10"/>
        <color rgb="FF000000"/>
        <rFont val="Arial"/>
        <family val="2"/>
      </rPr>
      <t>8</t>
    </r>
    <r>
      <rPr>
        <sz val="10"/>
        <color rgb="FF000000"/>
        <rFont val="宋体"/>
        <family val="3"/>
        <charset val="134"/>
      </rPr>
      <t>％，即</t>
    </r>
    <r>
      <rPr>
        <sz val="10"/>
        <color rgb="FF000000"/>
        <rFont val="Arial"/>
        <family val="2"/>
      </rPr>
      <t>55960</t>
    </r>
    <r>
      <rPr>
        <sz val="10"/>
        <color rgb="FF000000"/>
        <rFont val="宋体"/>
        <family val="3"/>
        <charset val="134"/>
      </rPr>
      <t>元。</t>
    </r>
  </si>
  <si>
    <r>
      <rPr>
        <sz val="10"/>
        <color rgb="FF000000"/>
        <rFont val="Arial"/>
        <family val="2"/>
      </rPr>
      <t>3.</t>
    </r>
    <r>
      <rPr>
        <sz val="10"/>
        <color rgb="FF000000"/>
        <rFont val="宋体"/>
        <family val="3"/>
        <charset val="134"/>
      </rPr>
      <t>计日工说明</t>
    </r>
    <r>
      <rPr>
        <sz val="10"/>
        <color rgb="FF000000"/>
        <rFont val="Arial"/>
        <family val="2"/>
      </rPr>
      <t xml:space="preserve"> </t>
    </r>
  </si>
  <si>
    <t>本项目不适用。</t>
  </si>
  <si>
    <r>
      <rPr>
        <sz val="10"/>
        <color rgb="FF000000"/>
        <rFont val="Arial"/>
        <family val="2"/>
      </rPr>
      <t>4.</t>
    </r>
    <r>
      <rPr>
        <sz val="10"/>
        <color rgb="FF000000"/>
        <rFont val="宋体"/>
        <family val="3"/>
        <charset val="134"/>
      </rPr>
      <t>其他说明</t>
    </r>
  </si>
  <si>
    <r>
      <rPr>
        <sz val="10"/>
        <color rgb="FF000000"/>
        <rFont val="Arial"/>
        <family val="2"/>
      </rPr>
      <t xml:space="preserve">4.1 </t>
    </r>
    <r>
      <rPr>
        <sz val="10"/>
        <color rgb="FF000000"/>
        <rFont val="宋体"/>
        <family val="3"/>
        <charset val="134"/>
      </rPr>
      <t>本工程量清单中</t>
    </r>
    <r>
      <rPr>
        <sz val="10"/>
        <color rgb="FF000000"/>
        <rFont val="Arial"/>
        <family val="2"/>
      </rPr>
      <t>,</t>
    </r>
    <r>
      <rPr>
        <sz val="10"/>
        <color rgb="FF000000"/>
        <rFont val="宋体"/>
        <family val="3"/>
        <charset val="134"/>
      </rPr>
      <t>凡子目名称中注明规格型号、做法、工作内容的，投标人报价时均应按其内容进行报价，如果不按其报价有所遗漏，将不会得到计量支付。子目名称中未注明规格型号、做法、工作内容的，未注明的部分仍然应执行标准施工招标文件中第七章</t>
    </r>
    <r>
      <rPr>
        <sz val="10"/>
        <color rgb="FF000000"/>
        <rFont val="Arial"/>
        <family val="2"/>
      </rPr>
      <t>“</t>
    </r>
    <r>
      <rPr>
        <sz val="10"/>
        <color rgb="FF000000"/>
        <rFont val="宋体"/>
        <family val="3"/>
        <charset val="134"/>
      </rPr>
      <t>技术规范</t>
    </r>
    <r>
      <rPr>
        <sz val="10"/>
        <color rgb="FF000000"/>
        <rFont val="Arial"/>
        <family val="2"/>
      </rPr>
      <t>”</t>
    </r>
    <r>
      <rPr>
        <sz val="10"/>
        <color rgb="FF000000"/>
        <rFont val="宋体"/>
        <family val="3"/>
        <charset val="134"/>
      </rPr>
      <t>、第八章</t>
    </r>
    <r>
      <rPr>
        <sz val="10"/>
        <color rgb="FF000000"/>
        <rFont val="Arial"/>
        <family val="2"/>
      </rPr>
      <t>“</t>
    </r>
    <r>
      <rPr>
        <sz val="10"/>
        <color rgb="FF000000"/>
        <rFont val="宋体"/>
        <family val="3"/>
        <charset val="134"/>
      </rPr>
      <t>工程量清单计量规则</t>
    </r>
    <r>
      <rPr>
        <sz val="10"/>
        <color rgb="FF000000"/>
        <rFont val="Arial"/>
        <family val="2"/>
      </rPr>
      <t>”</t>
    </r>
    <r>
      <rPr>
        <sz val="10"/>
        <color rgb="FF000000"/>
        <rFont val="宋体"/>
        <family val="3"/>
        <charset val="134"/>
      </rPr>
      <t>并结合图纸进行报价，除非本总说明或子目名称中明确注明不包括的工作内容，如投标报价有所遗漏，将不会得到另外的计量和支付。部分项目在工程量清单计量规则中无适用项目，执行补充清单计量规则，具体详见补充清单计量规则的规定。</t>
    </r>
  </si>
  <si>
    <r>
      <rPr>
        <sz val="10"/>
        <color rgb="FF000000"/>
        <rFont val="Arial"/>
        <family val="2"/>
      </rPr>
      <t xml:space="preserve">4.2 </t>
    </r>
    <r>
      <rPr>
        <sz val="10"/>
        <color rgb="FF000000"/>
        <rFont val="宋体"/>
        <family val="3"/>
        <charset val="134"/>
      </rPr>
      <t>本项目的建筑工程一切险、第三者责任险均由发包人和承包人共同投保。建筑工程一切险保险金额按</t>
    </r>
    <r>
      <rPr>
        <sz val="10"/>
        <color rgb="FF000000"/>
        <rFont val="Arial"/>
        <family val="2"/>
      </rPr>
      <t>100</t>
    </r>
    <r>
      <rPr>
        <sz val="10"/>
        <color rgb="FF000000"/>
        <rFont val="宋体"/>
        <family val="3"/>
        <charset val="134"/>
      </rPr>
      <t>章至</t>
    </r>
    <r>
      <rPr>
        <sz val="10"/>
        <color rgb="FF000000"/>
        <rFont val="Arial"/>
        <family val="2"/>
      </rPr>
      <t>700</t>
    </r>
    <r>
      <rPr>
        <sz val="10"/>
        <color rgb="FF000000"/>
        <rFont val="宋体"/>
        <family val="3"/>
        <charset val="134"/>
      </rPr>
      <t>章清单合计（不含建筑工程一切险及第三者责任险的保险费）的</t>
    </r>
    <r>
      <rPr>
        <sz val="10"/>
        <color rgb="FF000000"/>
        <rFont val="Arial"/>
        <family val="2"/>
      </rPr>
      <t>2.5‰</t>
    </r>
    <r>
      <rPr>
        <sz val="10"/>
        <color rgb="FF000000"/>
        <rFont val="宋体"/>
        <family val="3"/>
        <charset val="134"/>
      </rPr>
      <t>计算，为不可竞争费用；第三方责任险保险金额：100万元，事故次数不限（不计免赔额）的2‰计算，保险金不足以补偿损失的（包括免赔偿和超过赔偿限额的部分）应由承包人承担，为不可竞争费用。保险期限：开工日起至本合同工程签发缺陷责任期终止证书止（即合同工期</t>
    </r>
    <r>
      <rPr>
        <sz val="10"/>
        <color rgb="FF000000"/>
        <rFont val="Arial"/>
        <family val="2"/>
      </rPr>
      <t>+</t>
    </r>
    <r>
      <rPr>
        <sz val="10"/>
        <color rgb="FF000000"/>
        <rFont val="宋体"/>
        <family val="3"/>
        <charset val="134"/>
      </rPr>
      <t>缺陷责任期）。工伤保险按100章至700章清单合计（不含保险费、安全生产费）的</t>
    </r>
    <r>
      <rPr>
        <sz val="10"/>
        <color rgb="FF000000"/>
        <rFont val="Arial"/>
        <family val="2"/>
      </rPr>
      <t>2</t>
    </r>
    <r>
      <rPr>
        <sz val="10"/>
        <color rgb="FF000000"/>
        <rFont val="宋体"/>
        <family val="3"/>
        <charset val="134"/>
      </rPr>
      <t>.5‰计算，为不可竞争费用。</t>
    </r>
  </si>
  <si>
    <r>
      <rPr>
        <sz val="10"/>
        <color rgb="FF000000"/>
        <rFont val="Arial"/>
        <family val="2"/>
      </rPr>
      <t xml:space="preserve"> 4.3 </t>
    </r>
    <r>
      <rPr>
        <sz val="10"/>
        <color rgb="FF000000"/>
        <rFont val="宋体"/>
        <family val="3"/>
        <charset val="134"/>
      </rPr>
      <t>本项目的安全生产费为不低于招标人设定最高投标限价的</t>
    </r>
    <r>
      <rPr>
        <sz val="10"/>
        <color rgb="FF000000"/>
        <rFont val="Arial"/>
        <family val="2"/>
      </rPr>
      <t>1.8%</t>
    </r>
    <r>
      <rPr>
        <sz val="10"/>
        <color rgb="FF000000"/>
        <rFont val="宋体"/>
        <family val="3"/>
        <charset val="134"/>
      </rPr>
      <t>，在工程量清单第</t>
    </r>
    <r>
      <rPr>
        <sz val="10"/>
        <color rgb="FF000000"/>
        <rFont val="Arial"/>
        <family val="2"/>
      </rPr>
      <t>100</t>
    </r>
    <r>
      <rPr>
        <sz val="10"/>
        <color rgb="FF000000"/>
        <rFont val="宋体"/>
        <family val="3"/>
        <charset val="134"/>
      </rPr>
      <t>章中计列。安全生产费应由发包人根据监理工程师对承包人在本项目生产过程中安全生产实际投入，并依据《江苏省公路水运工程安全生产费用管理办法》及《江苏省公路水运工程安全生产费用使用指南》进行的计量签字确认进行支付，安全生产责任险费用包含在安全生产费中。本次招标工程均在通车路段施工，投标人在投标时应予充分考虑。安全生产费用的计量与支付应当采用以现场计量为主，现场计量与总额包干相结合的方式进行。承包人在施工过程中用于安全生产的费用超出了安全生产费用总额时，超出部分费用视为包括在投标总价内，业主不另行计量与支付。承包人已经按照相关规定落实安全生产措施，但安全生产费用实际投入使用少于安全生产费用总额，经监理人核实，按实支付，余额部分发包人不予支付。施工期间，承包人必须严格执行国家、地方政府有关施工安全管理方面的法律、法规及规章制度，同时严格执行业主代表按《道路交通标志和标线第</t>
    </r>
    <r>
      <rPr>
        <sz val="10"/>
        <color rgb="FF000000"/>
        <rFont val="Arial"/>
        <family val="2"/>
      </rPr>
      <t>4</t>
    </r>
    <r>
      <rPr>
        <sz val="10"/>
        <color rgb="FF000000"/>
        <rFont val="宋体"/>
        <family val="3"/>
        <charset val="134"/>
      </rPr>
      <t>部分：作业区》（</t>
    </r>
    <r>
      <rPr>
        <sz val="10"/>
        <color rgb="FF000000"/>
        <rFont val="Arial"/>
        <family val="2"/>
      </rPr>
      <t>GB5768.4-2017</t>
    </r>
    <r>
      <rPr>
        <sz val="10"/>
        <color rgb="FF000000"/>
        <rFont val="宋体"/>
        <family val="3"/>
        <charset val="134"/>
      </rPr>
      <t>）、《公路养护安全作业规程》（</t>
    </r>
    <r>
      <rPr>
        <sz val="10"/>
        <color rgb="FF000000"/>
        <rFont val="Arial"/>
        <family val="2"/>
      </rPr>
      <t>JTG H30-2015</t>
    </r>
    <r>
      <rPr>
        <sz val="10"/>
        <color rgb="FF000000"/>
        <rFont val="宋体"/>
        <family val="3"/>
        <charset val="134"/>
      </rPr>
      <t>）、《江苏省公路施工路段管理办法》（苏交规〔</t>
    </r>
    <r>
      <rPr>
        <sz val="10"/>
        <color rgb="FF000000"/>
        <rFont val="Arial"/>
        <family val="2"/>
      </rPr>
      <t>2022</t>
    </r>
    <r>
      <rPr>
        <sz val="10"/>
        <color rgb="FF000000"/>
        <rFont val="宋体"/>
        <family val="3"/>
        <charset val="134"/>
      </rPr>
      <t>〕</t>
    </r>
    <r>
      <rPr>
        <sz val="10"/>
        <color rgb="FF000000"/>
        <rFont val="Arial"/>
        <family val="2"/>
      </rPr>
      <t>4</t>
    </r>
    <r>
      <rPr>
        <sz val="10"/>
        <color rgb="FF000000"/>
        <rFont val="宋体"/>
        <family val="3"/>
        <charset val="134"/>
      </rPr>
      <t>号）等编制并经有关部门批准的施工现场管理方案和交通组织方案，以及监理人有关安全工作的指示。</t>
    </r>
  </si>
  <si>
    <r>
      <rPr>
        <sz val="10"/>
        <color rgb="FF000000"/>
        <rFont val="Arial"/>
        <family val="2"/>
      </rPr>
      <t xml:space="preserve"> 4.4</t>
    </r>
    <r>
      <rPr>
        <sz val="10"/>
        <color rgb="FF000000"/>
        <rFont val="宋体"/>
        <family val="3"/>
        <charset val="134"/>
      </rPr>
      <t>施工环保费：本项目的施工环保费金额按</t>
    </r>
    <r>
      <rPr>
        <sz val="10"/>
        <color rgb="FF000000"/>
        <rFont val="Arial"/>
        <family val="2"/>
      </rPr>
      <t>100</t>
    </r>
    <r>
      <rPr>
        <sz val="10"/>
        <color rgb="FF000000"/>
        <rFont val="宋体"/>
        <family val="3"/>
        <charset val="134"/>
      </rPr>
      <t>章至</t>
    </r>
    <r>
      <rPr>
        <sz val="10"/>
        <color rgb="FF000000"/>
        <rFont val="Arial"/>
        <family val="2"/>
      </rPr>
      <t>700</t>
    </r>
    <r>
      <rPr>
        <sz val="10"/>
        <color rgb="FF000000"/>
        <rFont val="宋体"/>
        <family val="3"/>
        <charset val="134"/>
      </rPr>
      <t>章清单合计（不含保险费、安全生产费）的2</t>
    </r>
    <r>
      <rPr>
        <sz val="10"/>
        <color rgb="FF000000"/>
        <rFont val="Arial"/>
        <family val="2"/>
      </rPr>
      <t>‰</t>
    </r>
    <r>
      <rPr>
        <sz val="10"/>
        <color rgb="FF000000"/>
        <rFont val="宋体"/>
        <family val="3"/>
        <charset val="134"/>
      </rPr>
      <t>计算。</t>
    </r>
    <r>
      <rPr>
        <sz val="10"/>
        <color rgb="FF000000"/>
        <rFont val="Arial"/>
        <family val="2"/>
      </rPr>
      <t xml:space="preserve"> </t>
    </r>
    <r>
      <rPr>
        <sz val="10"/>
        <color rgb="FF000000"/>
        <rFont val="宋体"/>
        <family val="3"/>
        <charset val="134"/>
      </rPr>
      <t>投标人在投标文件中应当编制扬尘污染防治实施方案，扬尘污染防治措施费用在施工环保费中计列，投标人应当针对工地扬尘防治特点，采取喷淋、雾炮、洒水降尘、择时施工、局部停工、做好特定时期（如重大活动）空气质量保障等预警响应措施，做好扬尘污染防治预警响应预案。并满足《省交通运输厅关于招标文件贯彻落实扬尘污染防治有关法律法规规定的指导意见》、《扬州市扬尘污染防治管理暂行办法》第</t>
    </r>
    <r>
      <rPr>
        <sz val="10"/>
        <color rgb="FF000000"/>
        <rFont val="Arial"/>
        <family val="2"/>
      </rPr>
      <t>90</t>
    </r>
    <r>
      <rPr>
        <sz val="10"/>
        <color rgb="FF000000"/>
        <rFont val="宋体"/>
        <family val="3"/>
        <charset val="134"/>
      </rPr>
      <t>号、《扬州市交通建设项目工地扬尘污染防治管理办法（试行）》（扬交质〔</t>
    </r>
    <r>
      <rPr>
        <sz val="10"/>
        <color rgb="FF000000"/>
        <rFont val="Arial"/>
        <family val="2"/>
      </rPr>
      <t>2022</t>
    </r>
    <r>
      <rPr>
        <sz val="10"/>
        <color rgb="FF000000"/>
        <rFont val="宋体"/>
        <family val="3"/>
        <charset val="134"/>
      </rPr>
      <t>〕</t>
    </r>
    <r>
      <rPr>
        <sz val="10"/>
        <color rgb="FF000000"/>
        <rFont val="Arial"/>
        <family val="2"/>
      </rPr>
      <t>5</t>
    </r>
    <r>
      <rPr>
        <sz val="10"/>
        <color rgb="FF000000"/>
        <rFont val="宋体"/>
        <family val="3"/>
        <charset val="134"/>
      </rPr>
      <t>号）及《省交通综合执法局关于印发江苏省公路水运工程施工扬尘污染防治指导手册的通知》（苏交执法发〔</t>
    </r>
    <r>
      <rPr>
        <sz val="10"/>
        <color rgb="FF000000"/>
        <rFont val="Arial"/>
        <family val="2"/>
      </rPr>
      <t>2021</t>
    </r>
    <r>
      <rPr>
        <sz val="10"/>
        <color rgb="FF000000"/>
        <rFont val="宋体"/>
        <family val="3"/>
        <charset val="134"/>
      </rPr>
      <t>〕</t>
    </r>
    <r>
      <rPr>
        <sz val="10"/>
        <color rgb="FF000000"/>
        <rFont val="Arial"/>
        <family val="2"/>
      </rPr>
      <t>48</t>
    </r>
    <r>
      <rPr>
        <sz val="10"/>
        <color rgb="FF000000"/>
        <rFont val="宋体"/>
        <family val="3"/>
        <charset val="134"/>
      </rPr>
      <t>号）文的要求。</t>
    </r>
  </si>
  <si>
    <r>
      <rPr>
        <sz val="10"/>
        <color rgb="FF000000"/>
        <rFont val="Arial"/>
        <family val="2"/>
      </rPr>
      <t xml:space="preserve">4.5 </t>
    </r>
    <r>
      <rPr>
        <sz val="10"/>
        <color rgb="FF000000"/>
        <rFont val="宋体"/>
        <family val="3"/>
        <charset val="134"/>
      </rPr>
      <t>清单项</t>
    </r>
    <r>
      <rPr>
        <sz val="10"/>
        <color rgb="FF000000"/>
        <rFont val="Arial"/>
        <family val="2"/>
      </rPr>
      <t xml:space="preserve">“104-1 </t>
    </r>
    <r>
      <rPr>
        <sz val="10"/>
        <color rgb="FF000000"/>
        <rFont val="宋体"/>
        <family val="3"/>
        <charset val="134"/>
      </rPr>
      <t>承包人驻地建设</t>
    </r>
    <r>
      <rPr>
        <sz val="10"/>
        <color rgb="FF000000"/>
        <rFont val="Arial"/>
        <family val="2"/>
      </rPr>
      <t>”</t>
    </r>
    <r>
      <rPr>
        <sz val="10"/>
        <color rgb="FF000000"/>
        <rFont val="宋体"/>
        <family val="3"/>
        <charset val="134"/>
      </rPr>
      <t>包干使用，包括但不限于</t>
    </r>
    <r>
      <rPr>
        <sz val="10"/>
        <color rgb="FF000000"/>
        <rFont val="Arial"/>
        <family val="2"/>
      </rPr>
      <t>“</t>
    </r>
    <r>
      <rPr>
        <sz val="10"/>
        <color rgb="FF000000"/>
        <rFont val="宋体"/>
        <family val="3"/>
        <charset val="134"/>
      </rPr>
      <t>承包人驻地建设，临时水电接入，沿线企业及居民临时交通道路及维护措施</t>
    </r>
    <r>
      <rPr>
        <sz val="10"/>
        <color rgb="FF000000"/>
        <rFont val="Arial"/>
        <family val="2"/>
      </rPr>
      <t>”</t>
    </r>
    <r>
      <rPr>
        <sz val="10"/>
        <color rgb="FF000000"/>
        <rFont val="宋体"/>
        <family val="3"/>
        <charset val="134"/>
      </rPr>
      <t>等，一切相关工作均含在此项工程量清单中，不另计量支付。</t>
    </r>
  </si>
  <si>
    <r>
      <rPr>
        <sz val="10"/>
        <color rgb="FF000000"/>
        <rFont val="Arial"/>
        <family val="2"/>
      </rPr>
      <t xml:space="preserve"> 4.6  </t>
    </r>
    <r>
      <rPr>
        <sz val="10"/>
        <color rgb="FF000000"/>
        <rFont val="宋体"/>
        <family val="3"/>
        <charset val="134"/>
      </rPr>
      <t>第</t>
    </r>
    <r>
      <rPr>
        <sz val="10"/>
        <color rgb="FF000000"/>
        <rFont val="Arial"/>
        <family val="2"/>
      </rPr>
      <t>100</t>
    </r>
    <r>
      <rPr>
        <sz val="10"/>
        <color rgb="FF000000"/>
        <rFont val="宋体"/>
        <family val="3"/>
        <charset val="134"/>
      </rPr>
      <t>章中，未单列清单的项目，由投标人自行考虑，分摊在各子目清单的单价和总额价中报价，招标人不另计量支付。</t>
    </r>
  </si>
  <si>
    <r>
      <rPr>
        <sz val="10"/>
        <color rgb="FF000000"/>
        <rFont val="Arial"/>
        <family val="2"/>
      </rPr>
      <t xml:space="preserve"> 4.7  </t>
    </r>
    <r>
      <rPr>
        <sz val="10"/>
        <color rgb="FF000000"/>
        <rFont val="宋体"/>
        <family val="3"/>
        <charset val="134"/>
      </rPr>
      <t>承包人自行负责承担施工场地周围地下管线和邻近建筑物、构筑物（含文物保护建筑）、古树名木的保护要求，费用不单独列支，投标人在已列清单的单价和总额价中分摊考虑，招标人不另行支付</t>
    </r>
  </si>
  <si>
    <r>
      <rPr>
        <sz val="10"/>
        <color rgb="FF000000"/>
        <rFont val="Arial"/>
        <family val="2"/>
      </rPr>
      <t xml:space="preserve">4.8 </t>
    </r>
    <r>
      <rPr>
        <sz val="10"/>
        <color rgb="FF000000"/>
        <rFont val="宋体"/>
        <family val="3"/>
        <charset val="134"/>
      </rPr>
      <t>承包人应详细考虑工程现场及周边设施，保证施工期间沿街企业、住户的雨污水排放措施，以及新建管道与原有管网的封堵对接措施，其费用不单列，由投标人在已列清单的单价和总额价中考虑。</t>
    </r>
  </si>
  <si>
    <r>
      <rPr>
        <sz val="10"/>
        <color rgb="FF000000"/>
        <rFont val="Arial"/>
        <family val="2"/>
      </rPr>
      <t>4.9第</t>
    </r>
    <r>
      <rPr>
        <sz val="10"/>
        <color rgb="FF000000"/>
        <rFont val="Arial"/>
        <family val="2"/>
      </rPr>
      <t>100</t>
    </r>
    <r>
      <rPr>
        <sz val="10"/>
        <color rgb="FF000000"/>
        <rFont val="宋体"/>
        <family val="3"/>
        <charset val="134"/>
      </rPr>
      <t>章中，施工过程中可能会发生的但未单列清单的项目，由投标人分摊在各子目清单的单价和总额价中报价，招标人不另计量支付；</t>
    </r>
  </si>
  <si>
    <t>5.0招标人不提供取土、弃土（含拆除、清表产生的各类垃圾）、内转土方堆放拌和场地，投标人自行考虑取土、弃土、临时堆放等相关的所有费用（包括但不限于自行考虑运输距离、取土弃土地点、取土弃土、临时堆放场地发生的所有费用）进行报价；以上费用皆在相关综合单价中综合考虑；</t>
  </si>
  <si>
    <r>
      <rPr>
        <sz val="10"/>
        <color rgb="FF000000"/>
        <rFont val="Arial"/>
        <family val="2"/>
      </rPr>
      <t>5.1本工程中涉及到弃运的各种工程量运距按</t>
    </r>
    <r>
      <rPr>
        <sz val="10"/>
        <color rgb="FF000000"/>
        <rFont val="Arial"/>
        <family val="2"/>
      </rPr>
      <t>5km</t>
    </r>
    <r>
      <rPr>
        <sz val="10"/>
        <color rgb="FF000000"/>
        <rFont val="宋体"/>
        <family val="3"/>
        <charset val="134"/>
      </rPr>
      <t>计</t>
    </r>
    <r>
      <rPr>
        <sz val="10"/>
        <color rgb="FF000000"/>
        <rFont val="Arial"/>
        <family val="2"/>
      </rPr>
      <t>,</t>
    </r>
    <r>
      <rPr>
        <sz val="10"/>
        <color rgb="FF000000"/>
        <rFont val="宋体"/>
        <family val="3"/>
        <charset val="134"/>
      </rPr>
      <t>实际施工时无论施工方运距少或者多，相关综合单价都不予调整，请投标人综合考虑其风险；</t>
    </r>
  </si>
  <si>
    <t>投标报价汇总表</t>
  </si>
  <si>
    <t>标段：公道赵庄桥工程</t>
  </si>
  <si>
    <t>序  号</t>
  </si>
  <si>
    <t>章  次</t>
  </si>
  <si>
    <t>科  目  名  称</t>
  </si>
  <si>
    <t>金额(元)</t>
  </si>
  <si>
    <t>1</t>
  </si>
  <si>
    <t>100</t>
  </si>
  <si>
    <t>清单 第100章  总则</t>
  </si>
  <si>
    <t>2</t>
  </si>
  <si>
    <t>200</t>
  </si>
  <si>
    <t>清单 第200章  路基</t>
  </si>
  <si>
    <t>3</t>
  </si>
  <si>
    <t>300</t>
  </si>
  <si>
    <t>清单 第300章  路面</t>
  </si>
  <si>
    <t>4</t>
  </si>
  <si>
    <t>400</t>
  </si>
  <si>
    <t>清单 第400章  桥梁、涵洞</t>
  </si>
  <si>
    <t>5</t>
  </si>
  <si>
    <t>600</t>
  </si>
  <si>
    <t>清单 第600章  安全设施及预埋管线</t>
  </si>
  <si>
    <t>6</t>
  </si>
  <si>
    <t>700</t>
  </si>
  <si>
    <t>清单 第700章  绿化及环境保护设施</t>
  </si>
  <si>
    <t>7</t>
  </si>
  <si>
    <t>第100章至700章清单合计</t>
  </si>
  <si>
    <t>8</t>
  </si>
  <si>
    <t>已包含在清单合计中的材料、工程设备、专业工程暂估价合计</t>
  </si>
  <si>
    <t>9</t>
  </si>
  <si>
    <t>清单合计减去材料、工程设备、专业工程暂估价
合计(即7-8)=9</t>
  </si>
  <si>
    <t>10</t>
  </si>
  <si>
    <t>计日工合计</t>
  </si>
  <si>
    <t>11</t>
  </si>
  <si>
    <t>暂列金额(不含计日工总额)</t>
  </si>
  <si>
    <t>12</t>
  </si>
  <si>
    <t>投标报价(7+10+11)=12</t>
  </si>
  <si>
    <t>工程量清单表</t>
  </si>
  <si>
    <r>
      <rPr>
        <sz val="9"/>
        <color rgb="FF000000"/>
        <rFont val="宋体"/>
        <family val="3"/>
        <charset val="134"/>
      </rPr>
      <t>标段</t>
    </r>
    <r>
      <rPr>
        <sz val="9"/>
        <color rgb="FF000000"/>
        <rFont val="smartSimSun"/>
        <family val="1"/>
      </rPr>
      <t>:</t>
    </r>
    <r>
      <rPr>
        <sz val="9"/>
        <color rgb="FF000000"/>
        <rFont val="宋体"/>
        <family val="3"/>
        <charset val="134"/>
      </rPr>
      <t>公道赵庄桥工程</t>
    </r>
  </si>
  <si>
    <t>货币单位: 人民币 元</t>
  </si>
  <si>
    <t>子目号</t>
  </si>
  <si>
    <t>子  目  名  称</t>
  </si>
  <si>
    <t>单位</t>
  </si>
  <si>
    <t>数量</t>
  </si>
  <si>
    <t>单价</t>
  </si>
  <si>
    <t>合价</t>
  </si>
  <si>
    <t>101</t>
  </si>
  <si>
    <t>通则</t>
  </si>
  <si>
    <t>101-1</t>
  </si>
  <si>
    <t>保险费</t>
  </si>
  <si>
    <t>-a</t>
  </si>
  <si>
    <t>按合同条款规定，提供建筑工程一切险</t>
  </si>
  <si>
    <t>总额</t>
  </si>
  <si>
    <t>-b</t>
  </si>
  <si>
    <t>按合同条款规定，提供第三者责任险</t>
  </si>
  <si>
    <t>-c</t>
  </si>
  <si>
    <t>工伤保险</t>
  </si>
  <si>
    <t>102</t>
  </si>
  <si>
    <t>工程管理</t>
  </si>
  <si>
    <t>102-1</t>
  </si>
  <si>
    <t>竣工文件</t>
  </si>
  <si>
    <t>102-2</t>
  </si>
  <si>
    <t>施工环保费</t>
  </si>
  <si>
    <t>102-3</t>
  </si>
  <si>
    <t>安全生产费</t>
  </si>
  <si>
    <t>103</t>
  </si>
  <si>
    <t>临时工程与设施</t>
  </si>
  <si>
    <t>103-1</t>
  </si>
  <si>
    <t>临时道路修建、养护与拆除</t>
  </si>
  <si>
    <t>103-2</t>
  </si>
  <si>
    <t>临时占地</t>
  </si>
  <si>
    <t>临时搭设钢便桥（确保机车辆通过）</t>
  </si>
  <si>
    <t>m</t>
  </si>
  <si>
    <t>20.000</t>
  </si>
  <si>
    <t>103-3</t>
  </si>
  <si>
    <t>临时围堰</t>
  </si>
  <si>
    <t>草袋围堰（含施工期排水）</t>
  </si>
  <si>
    <t>m3</t>
  </si>
  <si>
    <t>150.000</t>
  </si>
  <si>
    <t>104</t>
  </si>
  <si>
    <t>承包人驻地建设</t>
  </si>
  <si>
    <t>104-1</t>
  </si>
  <si>
    <t>清单  第 100 章合计   人民币</t>
  </si>
  <si>
    <t>标段: 公道赵庄桥工程</t>
  </si>
  <si>
    <t>202</t>
  </si>
  <si>
    <t>场地清理</t>
  </si>
  <si>
    <t>202-1</t>
  </si>
  <si>
    <t>清理与掘除</t>
  </si>
  <si>
    <t>清理现场（清表并外运）</t>
  </si>
  <si>
    <t>202-2</t>
  </si>
  <si>
    <t>挖除旧路面</t>
  </si>
  <si>
    <t>水泥混凝土路面(原接头处老路破除，外运）</t>
  </si>
  <si>
    <t>47.000</t>
  </si>
  <si>
    <t>202-3</t>
  </si>
  <si>
    <t>拆除结构物</t>
  </si>
  <si>
    <t>拆除石砌管涵桥（长约14m*宽约4m，外运）</t>
  </si>
  <si>
    <t>座</t>
  </si>
  <si>
    <t>1.000</t>
  </si>
  <si>
    <t>203</t>
  </si>
  <si>
    <t>挖方路基</t>
  </si>
  <si>
    <t>203-1</t>
  </si>
  <si>
    <t>路基挖方</t>
  </si>
  <si>
    <t>挖土方（利用土方，含内转）</t>
  </si>
  <si>
    <t>188.000</t>
  </si>
  <si>
    <t>挖土方（非利用土方，外运）</t>
  </si>
  <si>
    <t>204</t>
  </si>
  <si>
    <t>填方路基</t>
  </si>
  <si>
    <t>204-1</t>
  </si>
  <si>
    <t>路基填筑(包括填前压实)</t>
  </si>
  <si>
    <t>利用土方</t>
  </si>
  <si>
    <t>-1</t>
  </si>
  <si>
    <t>5%灰土原槽翻松（20cm厚）</t>
  </si>
  <si>
    <t>-2</t>
  </si>
  <si>
    <t>5%灰土路床（40cm厚）</t>
  </si>
  <si>
    <t>94.000</t>
  </si>
  <si>
    <t>-3</t>
  </si>
  <si>
    <t>锥坡填土（6%石灰土）</t>
  </si>
  <si>
    <t>借用土方</t>
  </si>
  <si>
    <t>73.000</t>
  </si>
  <si>
    <t>208</t>
  </si>
  <si>
    <t>护坡、护面墙</t>
  </si>
  <si>
    <t>208-4</t>
  </si>
  <si>
    <t>混凝土护坡</t>
  </si>
  <si>
    <t>C30砼预制六角块满铺护坡</t>
  </si>
  <si>
    <t>m2</t>
  </si>
  <si>
    <t>120.000</t>
  </si>
  <si>
    <t>C25坡下现浇砼格梗</t>
  </si>
  <si>
    <t>12.750</t>
  </si>
  <si>
    <t>清单  第 200 章合计   人民币</t>
  </si>
  <si>
    <t>303</t>
  </si>
  <si>
    <t>石灰稳定土底基层</t>
  </si>
  <si>
    <t>303-1</t>
  </si>
  <si>
    <t>12%石灰稳定土基层</t>
  </si>
  <si>
    <t>厚200mm（借方含购土）</t>
  </si>
  <si>
    <t>235.000</t>
  </si>
  <si>
    <t>306</t>
  </si>
  <si>
    <t>级配碎(砾)石底基层、基层</t>
  </si>
  <si>
    <t>306-6</t>
  </si>
  <si>
    <t>C15贫混凝土基层</t>
  </si>
  <si>
    <t>厚200mm</t>
  </si>
  <si>
    <t>312</t>
  </si>
  <si>
    <t>水泥混凝土面板</t>
  </si>
  <si>
    <t>312-1</t>
  </si>
  <si>
    <t>厚200mmC30</t>
  </si>
  <si>
    <t>清单  第 300 章合计   人民币</t>
  </si>
  <si>
    <t>403</t>
  </si>
  <si>
    <t>钢筋</t>
  </si>
  <si>
    <t>403-1</t>
  </si>
  <si>
    <t>基础钢筋(含灌注桩、承台、桩系梁、沉桩、沉井等)</t>
  </si>
  <si>
    <t>光圆钢筋(HPB235、HPB300)</t>
  </si>
  <si>
    <t>kg</t>
  </si>
  <si>
    <t>1152.400</t>
  </si>
  <si>
    <t>带肋钢筋(HRB335、HRB400)</t>
  </si>
  <si>
    <t>5932.400</t>
  </si>
  <si>
    <t>403-2</t>
  </si>
  <si>
    <t>下部结构钢筋</t>
  </si>
  <si>
    <t>1205.800</t>
  </si>
  <si>
    <t>5011.100</t>
  </si>
  <si>
    <t>405</t>
  </si>
  <si>
    <t>钻孔灌注桩</t>
  </si>
  <si>
    <t>405-1</t>
  </si>
  <si>
    <t>陆上钻孔灌注桩（Φ1.0m）</t>
  </si>
  <si>
    <t>96.000</t>
  </si>
  <si>
    <t>408</t>
  </si>
  <si>
    <t>桩的垂直静荷载试验</t>
  </si>
  <si>
    <t>408-1</t>
  </si>
  <si>
    <t>桩的检验荷载试验(暂定工程量)</t>
  </si>
  <si>
    <t>每—试桩</t>
  </si>
  <si>
    <t>4.000</t>
  </si>
  <si>
    <t>410</t>
  </si>
  <si>
    <t>结构混凝土工程</t>
  </si>
  <si>
    <t>410-2</t>
  </si>
  <si>
    <t>混凝土下部结构</t>
  </si>
  <si>
    <t>盖梁混凝土</t>
  </si>
  <si>
    <t>28.088</t>
  </si>
  <si>
    <t>耳背墙混凝土</t>
  </si>
  <si>
    <t>11.400</t>
  </si>
  <si>
    <t>411</t>
  </si>
  <si>
    <t>预应力混凝土工程</t>
  </si>
  <si>
    <t>411-8</t>
  </si>
  <si>
    <t>预制预应力混凝土板梁（含钢筋及钢铰线）</t>
  </si>
  <si>
    <t>32.940</t>
  </si>
  <si>
    <t>415</t>
  </si>
  <si>
    <t>桥面铺装</t>
  </si>
  <si>
    <t>桥面钢丝网</t>
  </si>
  <si>
    <t>t</t>
  </si>
  <si>
    <t>1.628</t>
  </si>
  <si>
    <t>C50防水砼面层铺装</t>
  </si>
  <si>
    <t>14.250</t>
  </si>
  <si>
    <t>416</t>
  </si>
  <si>
    <t>桥梁支座</t>
  </si>
  <si>
    <t>416-3</t>
  </si>
  <si>
    <t>隔震橡胶支座</t>
  </si>
  <si>
    <t>个</t>
  </si>
  <si>
    <t>24.000</t>
  </si>
  <si>
    <t>417</t>
  </si>
  <si>
    <t>桥梁接缝和伸缩装置</t>
  </si>
  <si>
    <t>417-1</t>
  </si>
  <si>
    <t>橡胶伸缩装置</t>
  </si>
  <si>
    <t>16.160</t>
  </si>
  <si>
    <t>清单  第 400 章合计   人民币</t>
  </si>
  <si>
    <t>602</t>
  </si>
  <si>
    <t>护栏</t>
  </si>
  <si>
    <t>602-1</t>
  </si>
  <si>
    <t>混凝土护栏(护墙、立柱)</t>
  </si>
  <si>
    <t>牛角形防撞钢护栏</t>
  </si>
  <si>
    <t>36.000</t>
  </si>
  <si>
    <t>C35钢筋混凝土防撞护栏（含d80UPVC泄水孔）</t>
  </si>
  <si>
    <t>604</t>
  </si>
  <si>
    <t>道路交通标志</t>
  </si>
  <si>
    <t>604-1</t>
  </si>
  <si>
    <t>单柱式交通标志</t>
  </si>
  <si>
    <t>警告标志</t>
  </si>
  <si>
    <t>组合标志D600mm</t>
  </si>
  <si>
    <t>2.000</t>
  </si>
  <si>
    <t>标志牌□2040*960mm</t>
  </si>
  <si>
    <t>警告标志△700mm</t>
  </si>
  <si>
    <t>605-2</t>
  </si>
  <si>
    <t>道口标注、示警桩</t>
  </si>
  <si>
    <t>道口标注（外贴反光膜）</t>
  </si>
  <si>
    <t>28.000</t>
  </si>
  <si>
    <t>清单  第 600 章合计   人民币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</si>
</sst>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8" formatCode="0.000_ "/>
  </numFmts>
  <fonts count="19">
    <font>
      <sz val="12"/>
      <color indexed="8"/>
      <name val="宋体"/>
      <charset val="134"/>
    </font>
    <font>
      <b/>
      <sz val="20"/>
      <color indexed="8"/>
      <name val="宋体"/>
      <family val="3"/>
      <charset val="134"/>
    </font>
    <font>
      <sz val="9"/>
      <color indexed="8"/>
      <name val="宋体"/>
      <family val="3"/>
      <charset val="134"/>
    </font>
    <font>
      <b/>
      <sz val="20"/>
      <color rgb="FF000000"/>
      <name val="宋体"/>
      <family val="3"/>
      <charset val="134"/>
    </font>
    <font>
      <b/>
      <sz val="20"/>
      <color indexed="8"/>
      <name val="smartSimSun"/>
      <family val="1"/>
    </font>
    <font>
      <sz val="9"/>
      <color rgb="FF000000"/>
      <name val="宋体"/>
      <family val="3"/>
      <charset val="134"/>
    </font>
    <font>
      <sz val="9"/>
      <color indexed="8"/>
      <name val="smartSimSun"/>
      <family val="1"/>
    </font>
    <font>
      <sz val="9"/>
      <color indexed="8"/>
      <name val="Arial Narrow"/>
      <family val="2"/>
    </font>
    <font>
      <sz val="9"/>
      <color rgb="FF000000"/>
      <name val="Arial Narrow"/>
      <family val="2"/>
    </font>
    <font>
      <sz val="10"/>
      <color rgb="FF000000"/>
      <name val="Arial"/>
      <family val="2"/>
    </font>
    <font>
      <b/>
      <sz val="24"/>
      <color rgb="FF000000"/>
      <name val="宋体"/>
      <family val="3"/>
      <charset val="134"/>
    </font>
    <font>
      <sz val="12"/>
      <color rgb="FF000000"/>
      <name val="宋体"/>
      <family val="3"/>
      <charset val="134"/>
    </font>
    <font>
      <sz val="10"/>
      <color rgb="FF000000"/>
      <name val="Arial"/>
      <family val="2"/>
    </font>
    <font>
      <sz val="10"/>
      <color rgb="FF000000"/>
      <name val="宋体"/>
      <family val="3"/>
      <charset val="134"/>
    </font>
    <font>
      <b/>
      <sz val="22"/>
      <color rgb="FF000000"/>
      <name val="宋体"/>
      <family val="3"/>
      <charset val="134"/>
    </font>
    <font>
      <b/>
      <sz val="18"/>
      <color rgb="FF000000"/>
      <name val="宋体"/>
      <family val="3"/>
      <charset val="134"/>
    </font>
    <font>
      <b/>
      <sz val="12"/>
      <color rgb="FF000000"/>
      <name val="宋体"/>
      <family val="3"/>
      <charset val="134"/>
    </font>
    <font>
      <sz val="9"/>
      <color rgb="FF000000"/>
      <name val="smartSimSun"/>
      <family val="1"/>
    </font>
    <font>
      <sz val="9"/>
      <name val="宋体"/>
      <family val="3"/>
      <charset val="134"/>
    </font>
  </fonts>
  <fills count="2">
    <fill>
      <patternFill patternType="none"/>
    </fill>
    <fill>
      <patternFill patternType="gray125"/>
    </fill>
  </fills>
  <borders count="21">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style="medium">
        <color auto="1"/>
      </bottom>
      <diagonal/>
    </border>
    <border>
      <left style="thin">
        <color auto="1"/>
      </left>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diagonal/>
    </border>
  </borders>
  <cellStyleXfs count="1">
    <xf numFmtId="0" fontId="0" fillId="0" borderId="0">
      <alignment vertical="center"/>
    </xf>
  </cellStyleXfs>
  <cellXfs count="78">
    <xf numFmtId="0" fontId="0" fillId="0" borderId="0" xfId="0" applyAlignment="1">
      <alignment horizontal="left" vertical="center" wrapText="1"/>
    </xf>
    <xf numFmtId="0" fontId="2" fillId="0" borderId="1" xfId="0" applyFont="1" applyBorder="1" applyAlignment="1" applyProtection="1">
      <alignment horizontal="center" vertical="center" shrinkToFit="1"/>
      <protection locked="0"/>
    </xf>
    <xf numFmtId="0" fontId="2" fillId="0" borderId="1" xfId="0" applyFont="1" applyBorder="1" applyAlignment="1">
      <alignment horizontal="center" vertical="center" shrinkToFit="1"/>
    </xf>
    <xf numFmtId="0" fontId="2" fillId="0" borderId="1" xfId="0" applyFont="1" applyBorder="1" applyAlignment="1">
      <alignment horizontal="center" shrinkToFit="1"/>
    </xf>
    <xf numFmtId="0" fontId="2" fillId="0" borderId="1" xfId="0" applyFont="1" applyBorder="1" applyAlignment="1">
      <alignment horizontal="left" shrinkToFit="1"/>
    </xf>
    <xf numFmtId="0" fontId="2" fillId="0" borderId="1" xfId="0" applyFont="1" applyBorder="1" applyAlignment="1">
      <alignment horizontal="right" shrinkToFit="1"/>
    </xf>
    <xf numFmtId="0" fontId="2" fillId="0" borderId="1" xfId="0" applyFont="1" applyBorder="1" applyAlignment="1" applyProtection="1">
      <alignment horizontal="right" shrinkToFit="1"/>
      <protection locked="0"/>
    </xf>
    <xf numFmtId="0" fontId="2" fillId="0" borderId="1" xfId="0" applyFont="1" applyBorder="1" applyAlignment="1" applyProtection="1">
      <alignment horizontal="center" shrinkToFit="1"/>
      <protection locked="0"/>
    </xf>
    <xf numFmtId="0" fontId="2" fillId="0" borderId="1" xfId="0" applyFont="1" applyBorder="1" applyAlignment="1" applyProtection="1">
      <alignment horizontal="right" vertical="center" shrinkToFit="1"/>
      <protection locked="0"/>
    </xf>
    <xf numFmtId="0" fontId="2" fillId="0" borderId="0" xfId="0" applyFont="1" applyAlignment="1">
      <alignment horizontal="left" shrinkToFit="1"/>
    </xf>
    <xf numFmtId="0" fontId="2" fillId="0" borderId="0" xfId="0" applyFont="1" applyAlignment="1">
      <alignment horizontal="left" vertical="center" wrapText="1"/>
    </xf>
    <xf numFmtId="0" fontId="0" fillId="0" borderId="1" xfId="0" applyBorder="1" applyAlignment="1">
      <alignment horizontal="left" vertical="center" wrapText="1"/>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6" fillId="0" borderId="1" xfId="0" applyFont="1" applyBorder="1" applyAlignment="1" applyProtection="1">
      <alignment horizontal="center" vertical="center" shrinkToFit="1"/>
      <protection locked="0"/>
    </xf>
    <xf numFmtId="0" fontId="6" fillId="0" borderId="1" xfId="0" applyFont="1" applyBorder="1" applyAlignment="1">
      <alignment horizontal="center" vertical="center" shrinkToFit="1"/>
    </xf>
    <xf numFmtId="178" fontId="2" fillId="0" borderId="1" xfId="0" applyNumberFormat="1" applyFont="1" applyBorder="1" applyAlignment="1">
      <alignment horizontal="center" shrinkToFit="1"/>
    </xf>
    <xf numFmtId="0" fontId="6" fillId="0" borderId="1" xfId="0" applyFont="1" applyBorder="1" applyAlignment="1" applyProtection="1">
      <alignment horizontal="center" shrinkToFit="1"/>
      <protection locked="0"/>
    </xf>
    <xf numFmtId="0" fontId="6" fillId="0" borderId="1" xfId="0" applyFont="1" applyBorder="1" applyAlignment="1" applyProtection="1">
      <alignment horizontal="left" shrinkToFit="1"/>
      <protection locked="0"/>
    </xf>
    <xf numFmtId="0" fontId="7" fillId="0" borderId="1" xfId="0" applyFont="1" applyBorder="1" applyAlignment="1" applyProtection="1">
      <alignment horizontal="right" shrinkToFit="1"/>
      <protection locked="0"/>
    </xf>
    <xf numFmtId="0" fontId="6" fillId="0" borderId="1" xfId="0" applyFont="1" applyBorder="1" applyAlignment="1" applyProtection="1">
      <alignment horizontal="right" vertical="center" shrinkToFit="1"/>
      <protection locked="0"/>
    </xf>
    <xf numFmtId="0" fontId="0" fillId="0" borderId="6" xfId="0" applyBorder="1" applyAlignment="1">
      <alignment horizontal="left" vertical="center" wrapText="1"/>
    </xf>
    <xf numFmtId="0" fontId="6" fillId="0" borderId="7"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7" fillId="0" borderId="11" xfId="0" applyFont="1" applyBorder="1" applyAlignment="1">
      <alignment horizontal="right" vertical="center" shrinkToFit="1"/>
    </xf>
    <xf numFmtId="0" fontId="8" fillId="0" borderId="11" xfId="0" applyFont="1" applyBorder="1" applyAlignment="1">
      <alignment horizontal="right" vertical="center" shrinkToFit="1"/>
    </xf>
    <xf numFmtId="0" fontId="6" fillId="0" borderId="14" xfId="0" applyFont="1" applyBorder="1" applyAlignment="1">
      <alignment horizontal="center" vertical="center" shrinkToFit="1"/>
    </xf>
    <xf numFmtId="0" fontId="7" fillId="0" borderId="16" xfId="0" applyFont="1" applyBorder="1" applyAlignment="1">
      <alignment horizontal="right" vertical="center" shrinkToFit="1"/>
    </xf>
    <xf numFmtId="0" fontId="9" fillId="0" borderId="0" xfId="0" applyFont="1" applyAlignment="1"/>
    <xf numFmtId="0" fontId="11" fillId="0" borderId="17" xfId="0" applyFont="1" applyBorder="1" applyAlignment="1">
      <alignment horizontal="right" vertical="center"/>
    </xf>
    <xf numFmtId="0" fontId="14" fillId="0" borderId="0" xfId="0" applyFont="1" applyAlignment="1">
      <alignment horizontal="left" wrapText="1"/>
    </xf>
    <xf numFmtId="0" fontId="9" fillId="0" borderId="20" xfId="0" applyFont="1" applyBorder="1" applyAlignment="1">
      <alignment horizontal="left"/>
    </xf>
    <xf numFmtId="0" fontId="16" fillId="0" borderId="0" xfId="0" applyFont="1" applyAlignment="1">
      <alignment horizontal="right" wrapText="1"/>
    </xf>
    <xf numFmtId="0" fontId="11" fillId="0" borderId="17" xfId="0" applyFont="1" applyBorder="1" applyAlignment="1">
      <alignment horizontal="center" wrapText="1"/>
    </xf>
    <xf numFmtId="0" fontId="11" fillId="0" borderId="20" xfId="0" applyFont="1" applyBorder="1" applyAlignment="1">
      <alignment horizontal="center" vertical="top" wrapText="1"/>
    </xf>
    <xf numFmtId="14" fontId="11" fillId="0" borderId="17" xfId="0" applyNumberFormat="1" applyFont="1" applyBorder="1" applyAlignment="1">
      <alignment horizontal="center" wrapText="1"/>
    </xf>
    <xf numFmtId="0" fontId="15" fillId="0" borderId="0" xfId="0" applyFont="1" applyAlignment="1">
      <alignment horizontal="center" wrapText="1"/>
    </xf>
    <xf numFmtId="0" fontId="11" fillId="0" borderId="17" xfId="0" applyFont="1" applyBorder="1" applyAlignment="1">
      <alignment horizontal="center" wrapText="1"/>
    </xf>
    <xf numFmtId="0" fontId="11" fillId="0" borderId="20" xfId="0" applyFont="1" applyBorder="1" applyAlignment="1">
      <alignment horizontal="center" vertical="top" wrapText="1"/>
    </xf>
    <xf numFmtId="14" fontId="11" fillId="0" borderId="17" xfId="0" applyNumberFormat="1" applyFont="1" applyBorder="1" applyAlignment="1">
      <alignment horizontal="center" wrapText="1"/>
    </xf>
    <xf numFmtId="0" fontId="11" fillId="0" borderId="0" xfId="0" applyFont="1" applyAlignment="1">
      <alignment horizontal="right" vertical="center" wrapText="1"/>
    </xf>
    <xf numFmtId="0" fontId="14" fillId="0" borderId="17" xfId="0" applyFont="1" applyBorder="1" applyAlignment="1">
      <alignment horizontal="center" vertical="top" wrapText="1"/>
    </xf>
    <xf numFmtId="0" fontId="14" fillId="0" borderId="0" xfId="0" applyFont="1" applyAlignment="1">
      <alignment horizontal="center" vertical="top" wrapText="1"/>
    </xf>
    <xf numFmtId="0" fontId="10" fillId="0" borderId="0" xfId="0" applyFont="1" applyAlignment="1">
      <alignment horizontal="center" vertical="center" wrapText="1"/>
    </xf>
    <xf numFmtId="0" fontId="11" fillId="0" borderId="17" xfId="0" applyFont="1" applyBorder="1" applyAlignment="1">
      <alignment horizontal="left" vertical="center" wrapText="1"/>
    </xf>
    <xf numFmtId="0" fontId="12" fillId="0" borderId="18" xfId="0" applyFont="1" applyBorder="1" applyAlignment="1">
      <alignment horizontal="left" vertical="top"/>
    </xf>
    <xf numFmtId="0" fontId="12" fillId="0" borderId="18" xfId="0" applyFont="1" applyBorder="1" applyAlignment="1">
      <alignment horizontal="left" vertical="top" wrapText="1"/>
    </xf>
    <xf numFmtId="0" fontId="12" fillId="0" borderId="18" xfId="0" applyFont="1" applyBorder="1" applyAlignment="1">
      <alignment wrapText="1"/>
    </xf>
    <xf numFmtId="0" fontId="13" fillId="0" borderId="18" xfId="0" applyFont="1" applyBorder="1" applyAlignment="1">
      <alignment wrapText="1"/>
    </xf>
    <xf numFmtId="0" fontId="9" fillId="0" borderId="19" xfId="0" applyFont="1" applyBorder="1" applyAlignment="1">
      <alignment wrapText="1"/>
    </xf>
    <xf numFmtId="0" fontId="9" fillId="0" borderId="18" xfId="0" applyFont="1" applyBorder="1" applyAlignment="1">
      <alignment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5" fillId="0" borderId="5" xfId="0" applyFont="1" applyBorder="1" applyAlignment="1">
      <alignment horizontal="left" vertical="center" shrinkToFit="1"/>
    </xf>
    <xf numFmtId="0" fontId="6" fillId="0" borderId="0" xfId="0" applyFont="1" applyAlignment="1">
      <alignment horizontal="left" vertical="center" shrinkToFit="1"/>
    </xf>
    <xf numFmtId="0" fontId="6" fillId="0" borderId="8"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13" xfId="0" applyFont="1" applyBorder="1" applyAlignment="1">
      <alignment horizontal="center" vertical="center" shrinkToFit="1"/>
    </xf>
    <xf numFmtId="0" fontId="6" fillId="0" borderId="13" xfId="0" applyFont="1" applyBorder="1" applyAlignment="1">
      <alignment horizontal="center" vertical="center" wrapText="1"/>
    </xf>
    <xf numFmtId="0" fontId="6" fillId="0" borderId="15" xfId="0" applyFont="1" applyBorder="1" applyAlignment="1">
      <alignment horizontal="center" vertical="center" shrinkToFit="1"/>
    </xf>
    <xf numFmtId="0" fontId="3"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lignment horizontal="center" vertical="center" shrinkToFit="1"/>
    </xf>
    <xf numFmtId="0" fontId="5" fillId="0" borderId="1" xfId="0" applyFont="1" applyBorder="1" applyAlignment="1" applyProtection="1">
      <alignment horizontal="left" vertical="center" shrinkToFit="1"/>
      <protection locked="0"/>
    </xf>
    <xf numFmtId="0" fontId="6" fillId="0" borderId="1" xfId="0" applyFont="1" applyBorder="1" applyAlignment="1" applyProtection="1">
      <alignment horizontal="left" vertical="center" shrinkToFit="1"/>
      <protection locked="0"/>
    </xf>
    <xf numFmtId="0" fontId="6" fillId="0" borderId="1" xfId="0" applyFont="1" applyBorder="1" applyAlignment="1">
      <alignment horizontal="left" vertical="center" shrinkToFit="1"/>
    </xf>
    <xf numFmtId="0" fontId="6" fillId="0" borderId="1" xfId="0" applyFont="1" applyBorder="1" applyAlignment="1" applyProtection="1">
      <alignment horizontal="center" vertical="center" shrinkToFit="1"/>
      <protection locked="0"/>
    </xf>
    <xf numFmtId="0" fontId="1" fillId="0" borderId="1" xfId="0" applyFont="1" applyBorder="1" applyAlignment="1" applyProtection="1">
      <alignment horizontal="center" vertical="center" shrinkToFit="1"/>
      <protection locked="0"/>
    </xf>
    <xf numFmtId="0" fontId="2" fillId="0" borderId="1" xfId="0" applyFont="1" applyBorder="1" applyAlignment="1" applyProtection="1">
      <alignment horizontal="left" vertical="center" shrinkToFit="1"/>
      <protection locked="0"/>
    </xf>
    <xf numFmtId="0" fontId="2" fillId="0" borderId="1" xfId="0" applyFont="1" applyBorder="1" applyAlignment="1" applyProtection="1">
      <alignment horizontal="center" vertical="center" shrinkToFit="1"/>
      <protection locked="0"/>
    </xf>
    <xf numFmtId="0" fontId="1" fillId="0" borderId="1" xfId="0" applyFont="1" applyBorder="1" applyAlignment="1">
      <alignment horizontal="center" vertical="center" shrinkToFit="1"/>
    </xf>
    <xf numFmtId="0" fontId="2" fillId="0" borderId="1" xfId="0" applyFont="1" applyBorder="1" applyAlignment="1">
      <alignment horizontal="left" vertical="center" shrinkToFit="1"/>
    </xf>
    <xf numFmtId="0" fontId="2" fillId="0" borderId="0" xfId="0" applyFont="1" applyAlignment="1">
      <alignment horizontal="left" vertical="center" shrinkToFit="1"/>
    </xf>
    <xf numFmtId="0" fontId="12" fillId="0" borderId="18" xfId="0" applyFont="1" applyBorder="1" applyAlignment="1">
      <alignment vertical="center" wrapText="1"/>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18"/>
  <sheetViews>
    <sheetView workbookViewId="0">
      <selection activeCell="F4" sqref="F4"/>
    </sheetView>
  </sheetViews>
  <sheetFormatPr defaultColWidth="8.08203125" defaultRowHeight="12.5"/>
  <cols>
    <col min="1" max="1" width="2.83203125" style="30" customWidth="1"/>
    <col min="2" max="2" width="12.83203125" style="30" customWidth="1"/>
    <col min="3" max="3" width="23.5" style="30" customWidth="1"/>
    <col min="4" max="4" width="12.58203125" style="30" customWidth="1"/>
    <col min="5" max="5" width="7.6640625" style="30" customWidth="1"/>
    <col min="6" max="6" width="16.83203125" style="30" customWidth="1"/>
    <col min="7" max="7" width="6.5" style="30" customWidth="1"/>
    <col min="8" max="16384" width="8.08203125" style="30"/>
  </cols>
  <sheetData>
    <row r="1" spans="2:7" ht="71.25" customHeight="1"/>
    <row r="2" spans="2:7" ht="36.4" customHeight="1">
      <c r="C2" s="43" t="s">
        <v>0</v>
      </c>
      <c r="D2" s="44"/>
      <c r="E2" s="44"/>
      <c r="F2" s="32" t="s">
        <v>1</v>
      </c>
    </row>
    <row r="3" spans="2:7" ht="27" customHeight="1">
      <c r="C3" s="43"/>
      <c r="D3" s="43"/>
      <c r="E3" s="43"/>
    </row>
    <row r="4" spans="2:7" ht="72" customHeight="1">
      <c r="C4" s="33"/>
      <c r="D4" s="33"/>
      <c r="E4" s="33"/>
    </row>
    <row r="5" spans="2:7" ht="52.4" customHeight="1">
      <c r="B5" s="38" t="s">
        <v>2</v>
      </c>
      <c r="C5" s="38"/>
      <c r="D5" s="38"/>
      <c r="E5" s="38"/>
      <c r="F5" s="38"/>
      <c r="G5" s="38"/>
    </row>
    <row r="6" spans="2:7" ht="86.5" customHeight="1"/>
    <row r="7" spans="2:7" ht="35.65" customHeight="1">
      <c r="B7" s="34" t="s">
        <v>3</v>
      </c>
      <c r="C7" s="35"/>
      <c r="D7" s="34" t="s">
        <v>4</v>
      </c>
      <c r="E7" s="39"/>
      <c r="F7" s="39"/>
    </row>
    <row r="8" spans="2:7" ht="35.65" customHeight="1">
      <c r="C8" s="36" t="s">
        <v>5</v>
      </c>
      <c r="E8" s="40" t="s">
        <v>5</v>
      </c>
      <c r="F8" s="40"/>
    </row>
    <row r="9" spans="2:7" ht="26.9" customHeight="1"/>
    <row r="10" spans="2:7" ht="54" customHeight="1">
      <c r="B10" s="34" t="s">
        <v>6</v>
      </c>
      <c r="C10" s="35"/>
      <c r="D10" s="34" t="s">
        <v>7</v>
      </c>
      <c r="E10" s="39"/>
      <c r="F10" s="39"/>
    </row>
    <row r="11" spans="2:7" ht="35.65" customHeight="1">
      <c r="C11" s="36" t="s">
        <v>8</v>
      </c>
      <c r="E11" s="40" t="s">
        <v>8</v>
      </c>
      <c r="F11" s="40"/>
    </row>
    <row r="12" spans="2:7" ht="26.9" customHeight="1"/>
    <row r="13" spans="2:7" ht="35.65" customHeight="1">
      <c r="B13" s="34" t="s">
        <v>9</v>
      </c>
      <c r="C13" s="35"/>
      <c r="D13" s="34" t="s">
        <v>10</v>
      </c>
      <c r="E13" s="39"/>
      <c r="F13" s="39"/>
    </row>
    <row r="14" spans="2:7" ht="35.65" customHeight="1">
      <c r="C14" s="36" t="s">
        <v>11</v>
      </c>
      <c r="E14" s="40" t="s">
        <v>11</v>
      </c>
      <c r="F14" s="40"/>
    </row>
    <row r="15" spans="2:7" ht="26.9" customHeight="1"/>
    <row r="16" spans="2:7" ht="37.75" customHeight="1">
      <c r="B16" s="34" t="s">
        <v>12</v>
      </c>
      <c r="C16" s="37">
        <v>45870</v>
      </c>
      <c r="D16" s="34" t="s">
        <v>13</v>
      </c>
      <c r="E16" s="41">
        <v>45873</v>
      </c>
      <c r="F16" s="39"/>
    </row>
    <row r="17" spans="3:6" ht="53.75" customHeight="1">
      <c r="C17" s="33"/>
      <c r="E17" s="33"/>
      <c r="F17" s="33"/>
    </row>
    <row r="18" spans="3:6" ht="26.9" customHeight="1">
      <c r="E18" s="42"/>
      <c r="F18" s="42"/>
    </row>
  </sheetData>
  <mergeCells count="10">
    <mergeCell ref="E13:F13"/>
    <mergeCell ref="E14:F14"/>
    <mergeCell ref="E16:F16"/>
    <mergeCell ref="E18:F18"/>
    <mergeCell ref="C2:E3"/>
    <mergeCell ref="B5:G5"/>
    <mergeCell ref="E7:F7"/>
    <mergeCell ref="E8:F8"/>
    <mergeCell ref="E10:F10"/>
    <mergeCell ref="E11:F11"/>
  </mergeCells>
  <phoneticPr fontId="18" type="noConversion"/>
  <pageMargins left="0.59055118110236204" right="0.43307086614173201" top="0.39370078740157499" bottom="0.47244094488188998" header="0" footer="0"/>
  <pageSetup paperSize="9" fitToHeight="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32"/>
  <sheetViews>
    <sheetView topLeftCell="A15" workbookViewId="0">
      <selection activeCell="F23" sqref="F23"/>
    </sheetView>
  </sheetViews>
  <sheetFormatPr defaultColWidth="8.08203125" defaultRowHeight="12.5"/>
  <cols>
    <col min="1" max="1" width="9.4140625" style="30" customWidth="1"/>
    <col min="2" max="2" width="34.08203125" style="30" customWidth="1"/>
    <col min="3" max="3" width="43" style="30" customWidth="1"/>
    <col min="4" max="16384" width="8.08203125" style="30"/>
  </cols>
  <sheetData>
    <row r="1" spans="1:3" ht="29.15" customHeight="1">
      <c r="A1" s="45" t="s">
        <v>14</v>
      </c>
      <c r="B1" s="45"/>
      <c r="C1" s="45"/>
    </row>
    <row r="2" spans="1:3" ht="56.75" customHeight="1">
      <c r="A2" s="46" t="s">
        <v>15</v>
      </c>
      <c r="B2" s="46"/>
      <c r="C2" s="31" t="s">
        <v>16</v>
      </c>
    </row>
    <row r="3" spans="1:3" ht="19" customHeight="1">
      <c r="A3" s="47" t="s">
        <v>17</v>
      </c>
      <c r="B3" s="47"/>
      <c r="C3" s="47"/>
    </row>
    <row r="4" spans="1:3" ht="45" customHeight="1">
      <c r="A4" s="48" t="s">
        <v>18</v>
      </c>
      <c r="B4" s="48"/>
      <c r="C4" s="48"/>
    </row>
    <row r="5" spans="1:3" ht="31" customHeight="1">
      <c r="A5" s="48" t="s">
        <v>19</v>
      </c>
      <c r="B5" s="48"/>
      <c r="C5" s="48"/>
    </row>
    <row r="6" spans="1:3" ht="57" customHeight="1">
      <c r="A6" s="48" t="s">
        <v>20</v>
      </c>
      <c r="B6" s="48"/>
      <c r="C6" s="48"/>
    </row>
    <row r="7" spans="1:3" ht="45" customHeight="1">
      <c r="A7" s="48" t="s">
        <v>21</v>
      </c>
      <c r="B7" s="48"/>
      <c r="C7" s="48"/>
    </row>
    <row r="8" spans="1:3" ht="35" customHeight="1">
      <c r="A8" s="48" t="s">
        <v>22</v>
      </c>
      <c r="B8" s="48"/>
      <c r="C8" s="48"/>
    </row>
    <row r="9" spans="1:3" ht="37" customHeight="1">
      <c r="A9" s="48" t="s">
        <v>23</v>
      </c>
      <c r="B9" s="48"/>
      <c r="C9" s="48"/>
    </row>
    <row r="10" spans="1:3" ht="33" customHeight="1">
      <c r="A10" s="48" t="s">
        <v>24</v>
      </c>
      <c r="B10" s="48"/>
      <c r="C10" s="48"/>
    </row>
    <row r="11" spans="1:3" ht="19" customHeight="1">
      <c r="A11" s="48" t="s">
        <v>25</v>
      </c>
      <c r="B11" s="48"/>
      <c r="C11" s="48"/>
    </row>
    <row r="12" spans="1:3" ht="28" customHeight="1">
      <c r="A12" s="48" t="s">
        <v>26</v>
      </c>
      <c r="B12" s="48"/>
      <c r="C12" s="48"/>
    </row>
    <row r="13" spans="1:3" ht="43" customHeight="1">
      <c r="A13" s="48" t="s">
        <v>27</v>
      </c>
      <c r="B13" s="48"/>
      <c r="C13" s="48"/>
    </row>
    <row r="14" spans="1:3" ht="37" customHeight="1">
      <c r="A14" s="49" t="s">
        <v>28</v>
      </c>
      <c r="B14" s="49"/>
      <c r="C14" s="49"/>
    </row>
    <row r="15" spans="1:3" ht="35" customHeight="1">
      <c r="A15" s="49" t="s">
        <v>29</v>
      </c>
      <c r="B15" s="49"/>
      <c r="C15" s="49"/>
    </row>
    <row r="16" spans="1:3" ht="37" customHeight="1">
      <c r="A16" s="49" t="s">
        <v>30</v>
      </c>
      <c r="B16" s="49"/>
      <c r="C16" s="49"/>
    </row>
    <row r="17" spans="1:3" ht="19" customHeight="1">
      <c r="A17" s="49" t="s">
        <v>31</v>
      </c>
      <c r="B17" s="49"/>
      <c r="C17" s="49"/>
    </row>
    <row r="18" spans="1:3" ht="28" customHeight="1">
      <c r="A18" s="49" t="s">
        <v>32</v>
      </c>
      <c r="B18" s="49"/>
      <c r="C18" s="49"/>
    </row>
    <row r="19" spans="1:3" ht="18" customHeight="1">
      <c r="A19" s="49" t="s">
        <v>33</v>
      </c>
      <c r="B19" s="49"/>
      <c r="C19" s="49"/>
    </row>
    <row r="20" spans="1:3" ht="13">
      <c r="A20" s="50" t="s">
        <v>34</v>
      </c>
      <c r="B20" s="50"/>
      <c r="C20" s="50"/>
    </row>
    <row r="21" spans="1:3">
      <c r="A21" s="49" t="s">
        <v>35</v>
      </c>
      <c r="B21" s="49"/>
      <c r="C21" s="49"/>
    </row>
    <row r="22" spans="1:3" ht="70" customHeight="1">
      <c r="A22" s="49" t="s">
        <v>36</v>
      </c>
      <c r="B22" s="49"/>
      <c r="C22" s="49"/>
    </row>
    <row r="23" spans="1:3" ht="74.5" customHeight="1">
      <c r="A23" s="77" t="s">
        <v>37</v>
      </c>
      <c r="B23" s="77"/>
      <c r="C23" s="77"/>
    </row>
    <row r="24" spans="1:3" ht="139" customHeight="1">
      <c r="A24" s="49" t="s">
        <v>38</v>
      </c>
      <c r="B24" s="49"/>
      <c r="C24" s="49"/>
    </row>
    <row r="25" spans="1:3" ht="99" customHeight="1">
      <c r="A25" s="49" t="s">
        <v>39</v>
      </c>
      <c r="B25" s="49"/>
      <c r="C25" s="49"/>
    </row>
    <row r="26" spans="1:3" ht="26" customHeight="1">
      <c r="A26" s="49" t="s">
        <v>40</v>
      </c>
      <c r="B26" s="49"/>
      <c r="C26" s="49"/>
    </row>
    <row r="27" spans="1:3" ht="36" customHeight="1">
      <c r="A27" s="49" t="s">
        <v>41</v>
      </c>
      <c r="B27" s="49"/>
      <c r="C27" s="49"/>
    </row>
    <row r="28" spans="1:3" ht="30" customHeight="1">
      <c r="A28" s="51" t="s">
        <v>42</v>
      </c>
      <c r="B28" s="51"/>
      <c r="C28" s="51"/>
    </row>
    <row r="29" spans="1:3" ht="39" customHeight="1">
      <c r="A29" s="52" t="s">
        <v>43</v>
      </c>
      <c r="B29" s="52"/>
      <c r="C29" s="52"/>
    </row>
    <row r="30" spans="1:3" ht="30" customHeight="1">
      <c r="A30" s="52" t="s">
        <v>44</v>
      </c>
      <c r="B30" s="52"/>
      <c r="C30" s="52"/>
    </row>
    <row r="31" spans="1:3" ht="39" customHeight="1">
      <c r="A31" s="52" t="s">
        <v>45</v>
      </c>
      <c r="B31" s="52"/>
      <c r="C31" s="52"/>
    </row>
    <row r="32" spans="1:3" ht="31" customHeight="1">
      <c r="A32" s="52" t="s">
        <v>46</v>
      </c>
      <c r="B32" s="52"/>
      <c r="C32" s="52"/>
    </row>
  </sheetData>
  <mergeCells count="32">
    <mergeCell ref="A31:C31"/>
    <mergeCell ref="A32:C32"/>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C11"/>
    <mergeCell ref="A12:C12"/>
    <mergeCell ref="A13:C13"/>
    <mergeCell ref="A14:C14"/>
    <mergeCell ref="A15:C15"/>
    <mergeCell ref="A6:C6"/>
    <mergeCell ref="A7:C7"/>
    <mergeCell ref="A8:C8"/>
    <mergeCell ref="A9:C9"/>
    <mergeCell ref="A10:C10"/>
    <mergeCell ref="A1:C1"/>
    <mergeCell ref="A2:B2"/>
    <mergeCell ref="A3:C3"/>
    <mergeCell ref="A4:C4"/>
    <mergeCell ref="A5:C5"/>
  </mergeCells>
  <phoneticPr fontId="18" type="noConversion"/>
  <pageMargins left="0.59055118110236204" right="0.39370078740157499" top="0.39370078740157499" bottom="0.47244094488188998" header="0" footer="0"/>
  <pageSetup paperSize="9" fitToHeight="0"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5"/>
  <sheetViews>
    <sheetView topLeftCell="A2" workbookViewId="0">
      <selection activeCell="E5" sqref="E5"/>
    </sheetView>
  </sheetViews>
  <sheetFormatPr defaultColWidth="9" defaultRowHeight="15"/>
  <cols>
    <col min="1" max="2" width="12.25" customWidth="1"/>
    <col min="3" max="3" width="16.25" customWidth="1"/>
    <col min="4" max="4" width="28.5" customWidth="1"/>
    <col min="5" max="5" width="12.25" customWidth="1"/>
    <col min="6" max="6" width="20" customWidth="1"/>
  </cols>
  <sheetData>
    <row r="1" spans="1:5" ht="33" customHeight="1">
      <c r="A1" s="53" t="s">
        <v>47</v>
      </c>
      <c r="B1" s="54"/>
      <c r="C1" s="54"/>
      <c r="D1" s="54"/>
      <c r="E1" s="55"/>
    </row>
    <row r="2" spans="1:5" ht="16.899999999999999" customHeight="1">
      <c r="A2" s="56" t="s">
        <v>48</v>
      </c>
      <c r="B2" s="57"/>
      <c r="C2" s="57"/>
      <c r="E2" s="21"/>
    </row>
    <row r="3" spans="1:5" ht="27.9" customHeight="1">
      <c r="A3" s="22" t="s">
        <v>49</v>
      </c>
      <c r="B3" s="23" t="s">
        <v>50</v>
      </c>
      <c r="C3" s="58" t="s">
        <v>51</v>
      </c>
      <c r="D3" s="58"/>
      <c r="E3" s="24" t="s">
        <v>52</v>
      </c>
    </row>
    <row r="4" spans="1:5" ht="28.5" customHeight="1">
      <c r="A4" s="25" t="s">
        <v>53</v>
      </c>
      <c r="B4" s="15" t="s">
        <v>54</v>
      </c>
      <c r="C4" s="59" t="s">
        <v>55</v>
      </c>
      <c r="D4" s="59"/>
      <c r="E4" s="26">
        <f>'第100章  总则'!C28</f>
        <v>0</v>
      </c>
    </row>
    <row r="5" spans="1:5" ht="27.9" customHeight="1">
      <c r="A5" s="25" t="s">
        <v>56</v>
      </c>
      <c r="B5" s="15" t="s">
        <v>57</v>
      </c>
      <c r="C5" s="59" t="s">
        <v>58</v>
      </c>
      <c r="D5" s="59"/>
      <c r="E5" s="26">
        <f>'第200章  路基'!C41</f>
        <v>0</v>
      </c>
    </row>
    <row r="6" spans="1:5" ht="28.5" customHeight="1">
      <c r="A6" s="25" t="s">
        <v>59</v>
      </c>
      <c r="B6" s="15" t="s">
        <v>60</v>
      </c>
      <c r="C6" s="59" t="s">
        <v>61</v>
      </c>
      <c r="D6" s="59"/>
      <c r="E6" s="26">
        <f>'第300章  路面'!C20</f>
        <v>0</v>
      </c>
    </row>
    <row r="7" spans="1:5" ht="28.5" customHeight="1">
      <c r="A7" s="25" t="s">
        <v>62</v>
      </c>
      <c r="B7" s="15" t="s">
        <v>63</v>
      </c>
      <c r="C7" s="59" t="s">
        <v>64</v>
      </c>
      <c r="D7" s="59"/>
      <c r="E7" s="26">
        <f>'第400章  桥梁、涵洞'!C40</f>
        <v>0</v>
      </c>
    </row>
    <row r="8" spans="1:5" ht="28.5" customHeight="1">
      <c r="A8" s="25" t="s">
        <v>65</v>
      </c>
      <c r="B8" s="15" t="s">
        <v>66</v>
      </c>
      <c r="C8" s="59" t="s">
        <v>67</v>
      </c>
      <c r="D8" s="59"/>
      <c r="E8" s="27">
        <f>'第600章  安全设施及预埋管线'!C41</f>
        <v>0</v>
      </c>
    </row>
    <row r="9" spans="1:5" ht="27.9" customHeight="1">
      <c r="A9" s="25" t="s">
        <v>68</v>
      </c>
      <c r="B9" s="15" t="s">
        <v>69</v>
      </c>
      <c r="C9" s="59" t="s">
        <v>70</v>
      </c>
      <c r="D9" s="59"/>
      <c r="E9" s="26">
        <v>0</v>
      </c>
    </row>
    <row r="10" spans="1:5" ht="27.9" customHeight="1">
      <c r="A10" s="25" t="s">
        <v>71</v>
      </c>
      <c r="B10" s="60" t="s">
        <v>72</v>
      </c>
      <c r="C10" s="60"/>
      <c r="D10" s="60"/>
      <c r="E10" s="26">
        <f>SUM(E4:E9)</f>
        <v>0</v>
      </c>
    </row>
    <row r="11" spans="1:5" ht="27.9" customHeight="1">
      <c r="A11" s="25" t="s">
        <v>73</v>
      </c>
      <c r="B11" s="61" t="s">
        <v>74</v>
      </c>
      <c r="C11" s="61"/>
      <c r="D11" s="61"/>
      <c r="E11" s="26"/>
    </row>
    <row r="12" spans="1:5" ht="27.9" customHeight="1">
      <c r="A12" s="25" t="s">
        <v>75</v>
      </c>
      <c r="B12" s="62" t="s">
        <v>76</v>
      </c>
      <c r="C12" s="62"/>
      <c r="D12" s="62"/>
      <c r="E12" s="26">
        <f>E10-E11</f>
        <v>0</v>
      </c>
    </row>
    <row r="13" spans="1:5" ht="27.15" customHeight="1">
      <c r="A13" s="25" t="s">
        <v>77</v>
      </c>
      <c r="B13" s="61" t="s">
        <v>78</v>
      </c>
      <c r="C13" s="61"/>
      <c r="D13" s="61"/>
      <c r="E13" s="26"/>
    </row>
    <row r="14" spans="1:5" ht="27.9" customHeight="1">
      <c r="A14" s="25" t="s">
        <v>79</v>
      </c>
      <c r="B14" s="61" t="s">
        <v>80</v>
      </c>
      <c r="C14" s="61"/>
      <c r="D14" s="61"/>
      <c r="E14" s="26">
        <v>55960</v>
      </c>
    </row>
    <row r="15" spans="1:5" ht="27.9" customHeight="1">
      <c r="A15" s="28" t="s">
        <v>81</v>
      </c>
      <c r="B15" s="63" t="s">
        <v>82</v>
      </c>
      <c r="C15" s="63"/>
      <c r="D15" s="63"/>
      <c r="E15" s="29">
        <f>E10+E13+E14</f>
        <v>55960</v>
      </c>
    </row>
  </sheetData>
  <sheetProtection algorithmName="SHA-512" hashValue="ctg51TpRDhfw3lr5s5SftG+t/wpiNGh/3BoqcFybAKzIZamvIo3lFHj3heVfAZAwFSy/Mg96FGvJxp0zYCpdLw==" saltValue="WETdURxq99Du+qMZCBzthw==" spinCount="100000" sheet="1" objects="1"/>
  <mergeCells count="15">
    <mergeCell ref="B11:D11"/>
    <mergeCell ref="B12:D12"/>
    <mergeCell ref="B13:D13"/>
    <mergeCell ref="B14:D14"/>
    <mergeCell ref="B15:D15"/>
    <mergeCell ref="C6:D6"/>
    <mergeCell ref="C7:D7"/>
    <mergeCell ref="C8:D8"/>
    <mergeCell ref="C9:D9"/>
    <mergeCell ref="B10:D10"/>
    <mergeCell ref="A1:E1"/>
    <mergeCell ref="A2:C2"/>
    <mergeCell ref="C3:D3"/>
    <mergeCell ref="C4:D4"/>
    <mergeCell ref="C5:D5"/>
  </mergeCells>
  <phoneticPr fontId="18" type="noConversion"/>
  <pageMargins left="0.98" right="0.12" top="0.315" bottom="0.315" header="0" footer="0"/>
  <pageSetup paperSize="9" fitToWidth="0" fitToHeight="0" orientation="portrait"/>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8"/>
  <sheetViews>
    <sheetView workbookViewId="0">
      <selection activeCell="D7" sqref="D7"/>
    </sheetView>
  </sheetViews>
  <sheetFormatPr defaultColWidth="9" defaultRowHeight="15"/>
  <cols>
    <col min="1" max="1" width="8.08203125" customWidth="1"/>
    <col min="2" max="2" width="35.08203125" customWidth="1"/>
    <col min="3" max="3" width="8.08203125" customWidth="1"/>
    <col min="4" max="5" width="9.75" customWidth="1"/>
    <col min="6" max="6" width="10.58203125" customWidth="1"/>
    <col min="7" max="7" width="20" customWidth="1"/>
  </cols>
  <sheetData>
    <row r="1" spans="1:10" ht="33" customHeight="1">
      <c r="A1" s="64" t="s">
        <v>83</v>
      </c>
      <c r="B1" s="65"/>
      <c r="C1" s="65"/>
      <c r="D1" s="65"/>
      <c r="E1" s="65"/>
      <c r="F1" s="66"/>
    </row>
    <row r="2" spans="1:10" ht="16.899999999999999" customHeight="1">
      <c r="A2" s="67" t="s">
        <v>84</v>
      </c>
      <c r="B2" s="68"/>
      <c r="C2" s="68"/>
      <c r="D2" s="68"/>
      <c r="E2" s="68" t="s">
        <v>85</v>
      </c>
      <c r="F2" s="69"/>
    </row>
    <row r="3" spans="1:10" ht="33" customHeight="1">
      <c r="A3" s="70" t="s">
        <v>55</v>
      </c>
      <c r="B3" s="70"/>
      <c r="C3" s="70"/>
      <c r="D3" s="70"/>
      <c r="E3" s="70"/>
      <c r="F3" s="59"/>
      <c r="G3" s="13"/>
    </row>
    <row r="4" spans="1:10" ht="16.899999999999999" customHeight="1">
      <c r="A4" s="14" t="s">
        <v>86</v>
      </c>
      <c r="B4" s="14" t="s">
        <v>87</v>
      </c>
      <c r="C4" s="14" t="s">
        <v>88</v>
      </c>
      <c r="D4" s="14" t="s">
        <v>89</v>
      </c>
      <c r="E4" s="14" t="s">
        <v>90</v>
      </c>
      <c r="F4" s="14" t="s">
        <v>91</v>
      </c>
    </row>
    <row r="5" spans="1:10" ht="16.149999999999999" customHeight="1">
      <c r="A5" s="3" t="s">
        <v>92</v>
      </c>
      <c r="B5" s="4" t="s">
        <v>93</v>
      </c>
      <c r="C5" s="3"/>
      <c r="D5" s="5"/>
      <c r="E5" s="6"/>
      <c r="F5" s="6"/>
    </row>
    <row r="6" spans="1:10" ht="16.899999999999999" customHeight="1">
      <c r="A6" s="3" t="s">
        <v>94</v>
      </c>
      <c r="B6" s="4" t="s">
        <v>95</v>
      </c>
      <c r="C6" s="3"/>
      <c r="D6" s="5"/>
      <c r="E6" s="6"/>
      <c r="F6" s="6"/>
    </row>
    <row r="7" spans="1:10" ht="16.149999999999999" customHeight="1">
      <c r="A7" s="3" t="s">
        <v>96</v>
      </c>
      <c r="B7" s="4" t="s">
        <v>97</v>
      </c>
      <c r="C7" s="3" t="s">
        <v>98</v>
      </c>
      <c r="D7" s="16">
        <v>1</v>
      </c>
      <c r="E7" s="7">
        <v>0</v>
      </c>
      <c r="F7" s="3">
        <f>D7*E7</f>
        <v>0</v>
      </c>
    </row>
    <row r="8" spans="1:10" ht="16.149999999999999" customHeight="1">
      <c r="A8" s="3" t="s">
        <v>99</v>
      </c>
      <c r="B8" s="4" t="s">
        <v>100</v>
      </c>
      <c r="C8" s="3" t="s">
        <v>98</v>
      </c>
      <c r="D8" s="16">
        <v>1</v>
      </c>
      <c r="E8" s="7">
        <v>0</v>
      </c>
      <c r="F8" s="3">
        <f>D8*E8</f>
        <v>0</v>
      </c>
    </row>
    <row r="9" spans="1:10" ht="16.899999999999999" customHeight="1">
      <c r="A9" s="3" t="s">
        <v>101</v>
      </c>
      <c r="B9" s="4" t="s">
        <v>102</v>
      </c>
      <c r="C9" s="3" t="s">
        <v>98</v>
      </c>
      <c r="D9" s="16">
        <v>1</v>
      </c>
      <c r="E9" s="7">
        <v>0</v>
      </c>
      <c r="F9" s="3">
        <f>D9*E9</f>
        <v>0</v>
      </c>
    </row>
    <row r="10" spans="1:10" ht="16.149999999999999" customHeight="1">
      <c r="A10" s="3" t="s">
        <v>103</v>
      </c>
      <c r="B10" s="4" t="s">
        <v>104</v>
      </c>
      <c r="C10" s="3"/>
      <c r="D10" s="5"/>
      <c r="E10" s="6"/>
      <c r="F10" s="5"/>
    </row>
    <row r="11" spans="1:10" ht="16.899999999999999" customHeight="1">
      <c r="A11" s="3" t="s">
        <v>105</v>
      </c>
      <c r="B11" s="4" t="s">
        <v>106</v>
      </c>
      <c r="C11" s="3" t="s">
        <v>98</v>
      </c>
      <c r="D11" s="16">
        <v>1</v>
      </c>
      <c r="E11" s="7">
        <v>0</v>
      </c>
      <c r="F11" s="3">
        <f>D11*E11</f>
        <v>0</v>
      </c>
    </row>
    <row r="12" spans="1:10" ht="16.149999999999999" customHeight="1">
      <c r="A12" s="3" t="s">
        <v>107</v>
      </c>
      <c r="B12" s="4" t="s">
        <v>108</v>
      </c>
      <c r="C12" s="3" t="s">
        <v>98</v>
      </c>
      <c r="D12" s="16">
        <v>1</v>
      </c>
      <c r="E12" s="7">
        <v>0</v>
      </c>
      <c r="F12" s="3">
        <f>D12*E12</f>
        <v>0</v>
      </c>
    </row>
    <row r="13" spans="1:10" ht="16.149999999999999" customHeight="1">
      <c r="A13" s="3" t="s">
        <v>109</v>
      </c>
      <c r="B13" s="4" t="s">
        <v>110</v>
      </c>
      <c r="C13" s="3" t="s">
        <v>98</v>
      </c>
      <c r="D13" s="16">
        <v>1</v>
      </c>
      <c r="E13" s="7">
        <v>0</v>
      </c>
      <c r="F13" s="3">
        <f>D13*E13</f>
        <v>0</v>
      </c>
    </row>
    <row r="14" spans="1:10" ht="16.899999999999999" customHeight="1">
      <c r="A14" s="3" t="s">
        <v>111</v>
      </c>
      <c r="B14" s="4" t="s">
        <v>112</v>
      </c>
      <c r="C14" s="3"/>
      <c r="D14" s="5"/>
      <c r="E14" s="6"/>
      <c r="F14" s="5"/>
    </row>
    <row r="15" spans="1:10" ht="16.149999999999999" customHeight="1">
      <c r="A15" s="3" t="s">
        <v>113</v>
      </c>
      <c r="B15" s="4" t="s">
        <v>114</v>
      </c>
      <c r="C15" s="3" t="s">
        <v>98</v>
      </c>
      <c r="D15" s="16">
        <v>1</v>
      </c>
      <c r="E15" s="7">
        <v>0</v>
      </c>
      <c r="F15" s="3">
        <f t="shared" ref="F15:F19" si="0">D15*E15</f>
        <v>0</v>
      </c>
    </row>
    <row r="16" spans="1:10" ht="16.149999999999999" customHeight="1">
      <c r="A16" s="3" t="s">
        <v>115</v>
      </c>
      <c r="B16" s="4" t="s">
        <v>116</v>
      </c>
      <c r="C16" s="3" t="s">
        <v>98</v>
      </c>
      <c r="D16" s="5"/>
      <c r="E16" s="6"/>
      <c r="F16" s="5"/>
      <c r="J16" s="13"/>
    </row>
    <row r="17" spans="1:6" ht="16.899999999999999" customHeight="1">
      <c r="A17" s="3" t="s">
        <v>96</v>
      </c>
      <c r="B17" s="4" t="s">
        <v>117</v>
      </c>
      <c r="C17" s="3" t="s">
        <v>118</v>
      </c>
      <c r="D17" s="3" t="s">
        <v>119</v>
      </c>
      <c r="E17" s="7">
        <v>0</v>
      </c>
      <c r="F17" s="3">
        <f t="shared" si="0"/>
        <v>0</v>
      </c>
    </row>
    <row r="18" spans="1:6" ht="16.149999999999999" customHeight="1">
      <c r="A18" s="3" t="s">
        <v>120</v>
      </c>
      <c r="B18" s="4" t="s">
        <v>121</v>
      </c>
      <c r="C18" s="3"/>
      <c r="D18" s="5"/>
      <c r="E18" s="6"/>
      <c r="F18" s="5"/>
    </row>
    <row r="19" spans="1:6" ht="16.149999999999999" customHeight="1">
      <c r="A19" s="3" t="s">
        <v>96</v>
      </c>
      <c r="B19" s="4" t="s">
        <v>122</v>
      </c>
      <c r="C19" s="3" t="s">
        <v>123</v>
      </c>
      <c r="D19" s="3" t="s">
        <v>124</v>
      </c>
      <c r="E19" s="7">
        <v>0</v>
      </c>
      <c r="F19" s="3">
        <f t="shared" si="0"/>
        <v>0</v>
      </c>
    </row>
    <row r="20" spans="1:6" ht="16.899999999999999" customHeight="1">
      <c r="A20" s="3" t="s">
        <v>125</v>
      </c>
      <c r="B20" s="4" t="s">
        <v>126</v>
      </c>
      <c r="C20" s="3"/>
      <c r="D20" s="5"/>
      <c r="E20" s="6"/>
      <c r="F20" s="5"/>
    </row>
    <row r="21" spans="1:6" ht="16.149999999999999" customHeight="1">
      <c r="A21" s="3" t="s">
        <v>127</v>
      </c>
      <c r="B21" s="4" t="s">
        <v>126</v>
      </c>
      <c r="C21" s="3" t="s">
        <v>98</v>
      </c>
      <c r="D21" s="3">
        <v>1</v>
      </c>
      <c r="E21" s="7">
        <v>0</v>
      </c>
      <c r="F21" s="3">
        <f>D21*E21</f>
        <v>0</v>
      </c>
    </row>
    <row r="22" spans="1:6" ht="16.899999999999999" customHeight="1">
      <c r="A22" s="17"/>
      <c r="B22" s="18"/>
      <c r="C22" s="17"/>
      <c r="D22" s="19"/>
      <c r="E22" s="19"/>
      <c r="F22" s="19"/>
    </row>
    <row r="23" spans="1:6" ht="16.149999999999999" customHeight="1">
      <c r="A23" s="17"/>
      <c r="B23" s="18"/>
      <c r="C23" s="17"/>
      <c r="D23" s="19"/>
      <c r="E23" s="19"/>
      <c r="F23" s="19"/>
    </row>
    <row r="24" spans="1:6" ht="16.149999999999999" customHeight="1">
      <c r="A24" s="17"/>
      <c r="B24" s="18"/>
      <c r="C24" s="17"/>
      <c r="D24" s="19"/>
      <c r="E24" s="19"/>
      <c r="F24" s="19"/>
    </row>
    <row r="25" spans="1:6" ht="16.899999999999999" customHeight="1">
      <c r="A25" s="17"/>
      <c r="B25" s="18"/>
      <c r="C25" s="17"/>
      <c r="D25" s="19"/>
      <c r="E25" s="19"/>
      <c r="F25" s="19"/>
    </row>
    <row r="26" spans="1:6" ht="16.149999999999999" customHeight="1">
      <c r="A26" s="17"/>
      <c r="B26" s="18"/>
      <c r="C26" s="17"/>
      <c r="D26" s="19"/>
      <c r="E26" s="19"/>
      <c r="F26" s="19"/>
    </row>
    <row r="27" spans="1:6" ht="16.149999999999999" customHeight="1">
      <c r="A27" s="17"/>
      <c r="B27" s="18"/>
      <c r="C27" s="17"/>
      <c r="D27" s="19"/>
      <c r="E27" s="19"/>
      <c r="F27" s="19"/>
    </row>
    <row r="28" spans="1:6" ht="33" customHeight="1">
      <c r="A28" s="14"/>
      <c r="B28" s="20" t="s">
        <v>128</v>
      </c>
      <c r="C28" s="69">
        <f>SUM(F7:F21)</f>
        <v>0</v>
      </c>
      <c r="D28" s="69"/>
      <c r="E28" s="70"/>
      <c r="F28" s="70"/>
    </row>
  </sheetData>
  <sheetProtection algorithmName="SHA-512" hashValue="pVdaRpxg6MxV+lOOEkzD4qs+KXochkMj5oT9CIZAiaYxhG/WJoJPRnUztkAMLwUQ9SJaOmGgnPQLbkdl4LSlVg==" saltValue="2nYLlqyw/eWxMQANaM+GhQ==" spinCount="100000" sheet="1" objects="1"/>
  <mergeCells count="6">
    <mergeCell ref="A1:F1"/>
    <mergeCell ref="A2:D2"/>
    <mergeCell ref="E2:F2"/>
    <mergeCell ref="A3:F3"/>
    <mergeCell ref="C28:D28"/>
    <mergeCell ref="E28:F28"/>
  </mergeCells>
  <phoneticPr fontId="18" type="noConversion"/>
  <pageMargins left="0.98" right="0.12" top="0.315" bottom="0.315" header="0" footer="0"/>
  <pageSetup paperSize="9" fitToWidth="0" fitToHeight="0" orientation="portrait"/>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1"/>
  <sheetViews>
    <sheetView tabSelected="1" workbookViewId="0">
      <selection activeCell="D21" sqref="D21"/>
    </sheetView>
  </sheetViews>
  <sheetFormatPr defaultColWidth="9" defaultRowHeight="15"/>
  <cols>
    <col min="1" max="1" width="8.08203125" customWidth="1"/>
    <col min="2" max="2" width="35.08203125" customWidth="1"/>
    <col min="3" max="3" width="8.08203125" customWidth="1"/>
    <col min="4" max="5" width="9.75" customWidth="1"/>
    <col min="6" max="6" width="10.58203125" customWidth="1"/>
    <col min="7" max="7" width="20" customWidth="1"/>
  </cols>
  <sheetData>
    <row r="1" spans="1:6" ht="33" customHeight="1">
      <c r="A1" s="71" t="s">
        <v>83</v>
      </c>
      <c r="B1" s="71"/>
      <c r="C1" s="71"/>
      <c r="D1" s="71"/>
      <c r="E1" s="71"/>
      <c r="F1" s="71"/>
    </row>
    <row r="2" spans="1:6" ht="16.899999999999999" customHeight="1">
      <c r="A2" s="72" t="s">
        <v>129</v>
      </c>
      <c r="B2" s="72"/>
      <c r="C2" s="72"/>
      <c r="D2" s="72"/>
      <c r="E2" s="72" t="s">
        <v>85</v>
      </c>
      <c r="F2" s="72"/>
    </row>
    <row r="3" spans="1:6" ht="33" customHeight="1">
      <c r="A3" s="73" t="s">
        <v>58</v>
      </c>
      <c r="B3" s="73"/>
      <c r="C3" s="73"/>
      <c r="D3" s="73"/>
      <c r="E3" s="73"/>
      <c r="F3" s="73"/>
    </row>
    <row r="4" spans="1:6" ht="16.899999999999999" customHeight="1">
      <c r="A4" s="2" t="s">
        <v>86</v>
      </c>
      <c r="B4" s="2" t="s">
        <v>87</v>
      </c>
      <c r="C4" s="2" t="s">
        <v>88</v>
      </c>
      <c r="D4" s="2" t="s">
        <v>89</v>
      </c>
      <c r="E4" s="1" t="s">
        <v>90</v>
      </c>
      <c r="F4" s="1" t="s">
        <v>91</v>
      </c>
    </row>
    <row r="5" spans="1:6" ht="16.149999999999999" customHeight="1">
      <c r="A5" s="3" t="s">
        <v>130</v>
      </c>
      <c r="B5" s="4" t="s">
        <v>131</v>
      </c>
      <c r="C5" s="3"/>
      <c r="D5" s="5"/>
      <c r="E5" s="6"/>
      <c r="F5" s="5"/>
    </row>
    <row r="6" spans="1:6" ht="16.149999999999999" customHeight="1">
      <c r="A6" s="3" t="s">
        <v>132</v>
      </c>
      <c r="B6" s="4" t="s">
        <v>133</v>
      </c>
      <c r="C6" s="3"/>
      <c r="D6" s="5"/>
      <c r="E6" s="6"/>
      <c r="F6" s="5"/>
    </row>
    <row r="7" spans="1:6" ht="16.899999999999999" customHeight="1">
      <c r="A7" s="3" t="s">
        <v>96</v>
      </c>
      <c r="B7" s="4" t="s">
        <v>134</v>
      </c>
      <c r="C7" s="3" t="s">
        <v>123</v>
      </c>
      <c r="D7" s="5">
        <v>50</v>
      </c>
      <c r="E7" s="7">
        <v>0</v>
      </c>
      <c r="F7" s="3">
        <f t="shared" ref="F7:F11" si="0">D7*E7</f>
        <v>0</v>
      </c>
    </row>
    <row r="8" spans="1:6" ht="16.149999999999999" customHeight="1">
      <c r="A8" s="3" t="s">
        <v>135</v>
      </c>
      <c r="B8" s="4" t="s">
        <v>136</v>
      </c>
      <c r="C8" s="3"/>
      <c r="D8" s="5"/>
      <c r="E8" s="6"/>
      <c r="F8" s="5"/>
    </row>
    <row r="9" spans="1:6" ht="16.899999999999999" customHeight="1">
      <c r="A9" s="3" t="s">
        <v>96</v>
      </c>
      <c r="B9" s="4" t="s">
        <v>137</v>
      </c>
      <c r="C9" s="3" t="s">
        <v>123</v>
      </c>
      <c r="D9" s="5" t="s">
        <v>138</v>
      </c>
      <c r="E9" s="7">
        <v>0</v>
      </c>
      <c r="F9" s="3">
        <f t="shared" si="0"/>
        <v>0</v>
      </c>
    </row>
    <row r="10" spans="1:6" ht="16.149999999999999" customHeight="1">
      <c r="A10" s="3" t="s">
        <v>139</v>
      </c>
      <c r="B10" s="4" t="s">
        <v>140</v>
      </c>
      <c r="C10" s="3"/>
      <c r="D10" s="5"/>
      <c r="E10" s="6"/>
      <c r="F10" s="5"/>
    </row>
    <row r="11" spans="1:6" ht="16.149999999999999" customHeight="1">
      <c r="A11" s="3" t="s">
        <v>96</v>
      </c>
      <c r="B11" s="4" t="s">
        <v>141</v>
      </c>
      <c r="C11" s="3" t="s">
        <v>142</v>
      </c>
      <c r="D11" s="5" t="s">
        <v>143</v>
      </c>
      <c r="E11" s="7">
        <v>0</v>
      </c>
      <c r="F11" s="3">
        <f t="shared" si="0"/>
        <v>0</v>
      </c>
    </row>
    <row r="12" spans="1:6" ht="16.899999999999999" customHeight="1">
      <c r="A12" s="3" t="s">
        <v>144</v>
      </c>
      <c r="B12" s="4" t="s">
        <v>145</v>
      </c>
      <c r="C12" s="3"/>
      <c r="D12" s="5"/>
      <c r="E12" s="6"/>
      <c r="F12" s="5"/>
    </row>
    <row r="13" spans="1:6" ht="16.149999999999999" customHeight="1">
      <c r="A13" s="3" t="s">
        <v>146</v>
      </c>
      <c r="B13" s="4" t="s">
        <v>147</v>
      </c>
      <c r="C13" s="3"/>
      <c r="D13" s="5"/>
      <c r="E13" s="6"/>
      <c r="F13" s="5"/>
    </row>
    <row r="14" spans="1:6" ht="16.149999999999999" customHeight="1">
      <c r="A14" s="3" t="s">
        <v>96</v>
      </c>
      <c r="B14" s="4" t="s">
        <v>148</v>
      </c>
      <c r="C14" s="3" t="s">
        <v>123</v>
      </c>
      <c r="D14" s="5" t="s">
        <v>149</v>
      </c>
      <c r="E14" s="7">
        <v>0</v>
      </c>
      <c r="F14" s="3">
        <f>D14*E14</f>
        <v>0</v>
      </c>
    </row>
    <row r="15" spans="1:6" ht="16.899999999999999" customHeight="1">
      <c r="A15" s="3" t="s">
        <v>99</v>
      </c>
      <c r="B15" s="4" t="s">
        <v>150</v>
      </c>
      <c r="C15" s="3" t="s">
        <v>123</v>
      </c>
      <c r="D15" s="5"/>
      <c r="E15" s="6"/>
      <c r="F15" s="5"/>
    </row>
    <row r="16" spans="1:6" ht="16.149999999999999" customHeight="1">
      <c r="A16" s="3" t="s">
        <v>151</v>
      </c>
      <c r="B16" s="4" t="s">
        <v>152</v>
      </c>
      <c r="C16" s="3"/>
      <c r="D16" s="5"/>
      <c r="E16" s="6"/>
      <c r="F16" s="5"/>
    </row>
    <row r="17" spans="1:6" ht="16.149999999999999" customHeight="1">
      <c r="A17" s="3" t="s">
        <v>153</v>
      </c>
      <c r="B17" s="4" t="s">
        <v>154</v>
      </c>
      <c r="C17" s="3"/>
      <c r="D17" s="5"/>
      <c r="E17" s="6"/>
      <c r="F17" s="5"/>
    </row>
    <row r="18" spans="1:6" ht="16.149999999999999" customHeight="1">
      <c r="A18" s="3" t="s">
        <v>96</v>
      </c>
      <c r="B18" s="4" t="s">
        <v>155</v>
      </c>
      <c r="C18" s="3"/>
      <c r="D18" s="5"/>
      <c r="E18" s="6"/>
      <c r="F18" s="5"/>
    </row>
    <row r="19" spans="1:6" ht="16.149999999999999" customHeight="1">
      <c r="A19" s="3" t="s">
        <v>156</v>
      </c>
      <c r="B19" s="4" t="s">
        <v>157</v>
      </c>
      <c r="C19" s="3" t="s">
        <v>123</v>
      </c>
      <c r="D19" s="5" t="s">
        <v>138</v>
      </c>
      <c r="E19" s="7">
        <v>0</v>
      </c>
      <c r="F19" s="3">
        <f t="shared" ref="F19:F21" si="1">D19*E19</f>
        <v>0</v>
      </c>
    </row>
    <row r="20" spans="1:6" ht="16.899999999999999" customHeight="1">
      <c r="A20" s="3" t="s">
        <v>158</v>
      </c>
      <c r="B20" s="4" t="s">
        <v>159</v>
      </c>
      <c r="C20" s="3" t="s">
        <v>123</v>
      </c>
      <c r="D20" s="5" t="s">
        <v>160</v>
      </c>
      <c r="E20" s="7">
        <v>0</v>
      </c>
      <c r="F20" s="3">
        <f t="shared" si="1"/>
        <v>0</v>
      </c>
    </row>
    <row r="21" spans="1:6" ht="16.149999999999999" customHeight="1">
      <c r="A21" s="3" t="s">
        <v>161</v>
      </c>
      <c r="B21" s="4" t="s">
        <v>162</v>
      </c>
      <c r="C21" s="3" t="s">
        <v>123</v>
      </c>
      <c r="D21" s="5" t="s">
        <v>138</v>
      </c>
      <c r="E21" s="7">
        <v>0</v>
      </c>
      <c r="F21" s="3">
        <f t="shared" si="1"/>
        <v>0</v>
      </c>
    </row>
    <row r="22" spans="1:6" ht="16.899999999999999" customHeight="1">
      <c r="A22" s="3" t="s">
        <v>99</v>
      </c>
      <c r="B22" s="4" t="s">
        <v>163</v>
      </c>
      <c r="C22" s="3"/>
      <c r="D22" s="5"/>
      <c r="E22" s="6"/>
      <c r="F22" s="5"/>
    </row>
    <row r="23" spans="1:6" ht="16.149999999999999" customHeight="1">
      <c r="A23" s="3" t="s">
        <v>156</v>
      </c>
      <c r="B23" s="4" t="s">
        <v>162</v>
      </c>
      <c r="C23" s="3" t="s">
        <v>123</v>
      </c>
      <c r="D23" s="5" t="s">
        <v>164</v>
      </c>
      <c r="E23" s="7">
        <v>0</v>
      </c>
      <c r="F23" s="3">
        <f t="shared" ref="F23:F27" si="2">D23*E23</f>
        <v>0</v>
      </c>
    </row>
    <row r="24" spans="1:6" ht="16.149999999999999" customHeight="1">
      <c r="A24" s="3" t="s">
        <v>165</v>
      </c>
      <c r="B24" s="4" t="s">
        <v>166</v>
      </c>
      <c r="C24" s="3"/>
      <c r="D24" s="5"/>
      <c r="E24" s="6"/>
      <c r="F24" s="5"/>
    </row>
    <row r="25" spans="1:6" ht="16.149999999999999" customHeight="1">
      <c r="A25" s="3" t="s">
        <v>167</v>
      </c>
      <c r="B25" s="4" t="s">
        <v>168</v>
      </c>
      <c r="C25" s="3"/>
      <c r="D25" s="5"/>
      <c r="E25" s="6"/>
      <c r="F25" s="5"/>
    </row>
    <row r="26" spans="1:6" ht="16.899999999999999" customHeight="1">
      <c r="A26" s="3" t="s">
        <v>96</v>
      </c>
      <c r="B26" s="4" t="s">
        <v>169</v>
      </c>
      <c r="C26" s="3" t="s">
        <v>170</v>
      </c>
      <c r="D26" s="5" t="s">
        <v>171</v>
      </c>
      <c r="E26" s="7">
        <v>0</v>
      </c>
      <c r="F26" s="3">
        <f t="shared" si="2"/>
        <v>0</v>
      </c>
    </row>
    <row r="27" spans="1:6" ht="16.149999999999999" customHeight="1">
      <c r="A27" s="3" t="s">
        <v>99</v>
      </c>
      <c r="B27" s="4" t="s">
        <v>172</v>
      </c>
      <c r="C27" s="3" t="s">
        <v>123</v>
      </c>
      <c r="D27" s="5" t="s">
        <v>173</v>
      </c>
      <c r="E27" s="7">
        <v>0</v>
      </c>
      <c r="F27" s="3">
        <f t="shared" si="2"/>
        <v>0</v>
      </c>
    </row>
    <row r="28" spans="1:6" ht="16.149999999999999" customHeight="1">
      <c r="A28" s="3"/>
      <c r="B28" s="4"/>
      <c r="C28" s="3"/>
      <c r="D28" s="5"/>
      <c r="E28" s="6"/>
      <c r="F28" s="6"/>
    </row>
    <row r="29" spans="1:6" ht="16.899999999999999" customHeight="1">
      <c r="A29" s="3"/>
      <c r="B29" s="4"/>
      <c r="C29" s="3"/>
      <c r="D29" s="5"/>
      <c r="E29" s="6"/>
      <c r="F29" s="6"/>
    </row>
    <row r="30" spans="1:6" ht="16.149999999999999" customHeight="1">
      <c r="A30" s="3"/>
      <c r="B30" s="4"/>
      <c r="C30" s="3"/>
      <c r="D30" s="5"/>
      <c r="E30" s="6"/>
      <c r="F30" s="6"/>
    </row>
    <row r="31" spans="1:6" ht="16.149999999999999" customHeight="1">
      <c r="A31" s="3"/>
      <c r="B31" s="4"/>
      <c r="C31" s="3"/>
      <c r="D31" s="5"/>
      <c r="E31" s="6"/>
      <c r="F31" s="6"/>
    </row>
    <row r="32" spans="1:6" ht="33" customHeight="1">
      <c r="A32" s="3"/>
      <c r="B32" s="4"/>
      <c r="C32" s="3"/>
      <c r="D32" s="5"/>
      <c r="E32" s="6"/>
      <c r="F32" s="6"/>
    </row>
    <row r="33" spans="1:6">
      <c r="A33" s="3"/>
      <c r="B33" s="4"/>
      <c r="C33" s="3"/>
      <c r="D33" s="5"/>
      <c r="E33" s="6"/>
      <c r="F33" s="6"/>
    </row>
    <row r="34" spans="1:6">
      <c r="A34" s="3"/>
      <c r="B34" s="4"/>
      <c r="C34" s="3"/>
      <c r="D34" s="5"/>
      <c r="E34" s="6"/>
      <c r="F34" s="6"/>
    </row>
    <row r="35" spans="1:6">
      <c r="A35" s="3"/>
      <c r="B35" s="4"/>
      <c r="C35" s="3"/>
      <c r="D35" s="5"/>
      <c r="E35" s="6"/>
      <c r="F35" s="6"/>
    </row>
    <row r="36" spans="1:6">
      <c r="A36" s="3"/>
      <c r="B36" s="4"/>
      <c r="C36" s="3"/>
      <c r="D36" s="5"/>
      <c r="E36" s="6"/>
      <c r="F36" s="6"/>
    </row>
    <row r="37" spans="1:6">
      <c r="A37" s="3"/>
      <c r="B37" s="4"/>
      <c r="C37" s="3"/>
      <c r="D37" s="5"/>
      <c r="E37" s="6"/>
      <c r="F37" s="6"/>
    </row>
    <row r="38" spans="1:6">
      <c r="A38" s="3"/>
      <c r="B38" s="4"/>
      <c r="C38" s="3"/>
      <c r="D38" s="5"/>
      <c r="E38" s="6"/>
      <c r="F38" s="6"/>
    </row>
    <row r="39" spans="1:6">
      <c r="A39" s="3"/>
      <c r="B39" s="4"/>
      <c r="C39" s="3"/>
      <c r="D39" s="5"/>
      <c r="E39" s="6"/>
      <c r="F39" s="6"/>
    </row>
    <row r="40" spans="1:6">
      <c r="A40" s="3"/>
      <c r="B40" s="4"/>
      <c r="C40" s="3"/>
      <c r="D40" s="5"/>
      <c r="E40" s="6"/>
      <c r="F40" s="6"/>
    </row>
    <row r="41" spans="1:6">
      <c r="A41" s="1"/>
      <c r="B41" s="8" t="s">
        <v>174</v>
      </c>
      <c r="C41" s="2">
        <f>SUM(F7:F27)</f>
        <v>0</v>
      </c>
      <c r="D41" s="73"/>
      <c r="E41" s="73"/>
      <c r="F41" s="73"/>
    </row>
  </sheetData>
  <sheetProtection algorithmName="SHA-512" hashValue="7D6HjPdrc/OletBewzzWdJ0TwRsl1jkdPjH+WkCgqhF4WplqDpXf6xQTGjebwDdoP3v9m8Lax1Cnt1ccGtbF6A==" saltValue="2cscXRFwHQt5S7mqHzAlRg==" spinCount="100000" sheet="1" objects="1"/>
  <mergeCells count="5">
    <mergeCell ref="A1:F1"/>
    <mergeCell ref="A2:D2"/>
    <mergeCell ref="E2:F2"/>
    <mergeCell ref="A3:F3"/>
    <mergeCell ref="D41:F41"/>
  </mergeCells>
  <phoneticPr fontId="18" type="noConversion"/>
  <pageMargins left="0.98" right="0.12" top="0.315" bottom="0.315" header="0" footer="0"/>
  <pageSetup paperSize="9" fitToWidth="0" fitToHeight="0" orientation="portrait"/>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21"/>
  <sheetViews>
    <sheetView workbookViewId="0">
      <selection activeCell="F9" sqref="F9"/>
    </sheetView>
  </sheetViews>
  <sheetFormatPr defaultColWidth="9" defaultRowHeight="15"/>
  <cols>
    <col min="1" max="1" width="8.08203125" customWidth="1"/>
    <col min="2" max="2" width="35.08203125" customWidth="1"/>
    <col min="3" max="3" width="8.08203125" customWidth="1"/>
    <col min="4" max="5" width="9.75" customWidth="1"/>
    <col min="6" max="6" width="10.58203125" customWidth="1"/>
    <col min="7" max="7" width="20" customWidth="1"/>
  </cols>
  <sheetData>
    <row r="1" spans="1:6" ht="33" customHeight="1">
      <c r="A1" s="74" t="s">
        <v>83</v>
      </c>
      <c r="B1" s="74"/>
      <c r="C1" s="74"/>
      <c r="D1" s="74"/>
      <c r="E1" s="74"/>
      <c r="F1" s="74"/>
    </row>
    <row r="2" spans="1:6" ht="16.899999999999999" customHeight="1">
      <c r="A2" s="75" t="s">
        <v>129</v>
      </c>
      <c r="B2" s="75"/>
      <c r="C2" s="75"/>
      <c r="D2" s="75"/>
      <c r="E2" s="75" t="s">
        <v>85</v>
      </c>
      <c r="F2" s="75"/>
    </row>
    <row r="3" spans="1:6" ht="33" customHeight="1">
      <c r="A3" s="73" t="s">
        <v>61</v>
      </c>
      <c r="B3" s="73"/>
      <c r="C3" s="73"/>
      <c r="D3" s="73"/>
      <c r="E3" s="73"/>
      <c r="F3" s="73"/>
    </row>
    <row r="4" spans="1:6" ht="16.899999999999999" customHeight="1">
      <c r="A4" s="2" t="s">
        <v>86</v>
      </c>
      <c r="B4" s="2" t="s">
        <v>87</v>
      </c>
      <c r="C4" s="2" t="s">
        <v>88</v>
      </c>
      <c r="D4" s="2" t="s">
        <v>89</v>
      </c>
      <c r="E4" s="1" t="s">
        <v>90</v>
      </c>
      <c r="F4" s="1" t="s">
        <v>91</v>
      </c>
    </row>
    <row r="5" spans="1:6" ht="16.149999999999999" customHeight="1">
      <c r="A5" s="3" t="s">
        <v>175</v>
      </c>
      <c r="B5" s="4" t="s">
        <v>176</v>
      </c>
      <c r="C5" s="3"/>
      <c r="D5" s="5"/>
      <c r="E5" s="6"/>
      <c r="F5" s="6"/>
    </row>
    <row r="6" spans="1:6" ht="16.899999999999999" customHeight="1">
      <c r="A6" s="3" t="s">
        <v>177</v>
      </c>
      <c r="B6" s="4" t="s">
        <v>178</v>
      </c>
      <c r="C6" s="3"/>
      <c r="D6" s="5"/>
      <c r="E6" s="6"/>
      <c r="F6" s="6"/>
    </row>
    <row r="7" spans="1:6" ht="16.149999999999999" customHeight="1">
      <c r="A7" s="3" t="s">
        <v>96</v>
      </c>
      <c r="B7" s="4" t="s">
        <v>179</v>
      </c>
      <c r="C7" s="3" t="s">
        <v>170</v>
      </c>
      <c r="D7" s="5" t="s">
        <v>180</v>
      </c>
      <c r="E7" s="7">
        <v>0</v>
      </c>
      <c r="F7" s="3">
        <f>D7*E7</f>
        <v>0</v>
      </c>
    </row>
    <row r="8" spans="1:6" ht="16.149999999999999" customHeight="1">
      <c r="A8" s="3" t="s">
        <v>181</v>
      </c>
      <c r="B8" s="4" t="s">
        <v>182</v>
      </c>
      <c r="C8" s="3"/>
      <c r="D8" s="5"/>
      <c r="E8" s="6"/>
      <c r="F8" s="6"/>
    </row>
    <row r="9" spans="1:6" ht="16.899999999999999" customHeight="1">
      <c r="A9" s="3" t="s">
        <v>183</v>
      </c>
      <c r="B9" s="4" t="s">
        <v>184</v>
      </c>
      <c r="C9" s="3"/>
      <c r="D9" s="5"/>
      <c r="E9" s="6"/>
      <c r="F9" s="6"/>
    </row>
    <row r="10" spans="1:6" ht="16.149999999999999" customHeight="1">
      <c r="A10" s="3" t="s">
        <v>96</v>
      </c>
      <c r="B10" s="4" t="s">
        <v>185</v>
      </c>
      <c r="C10" s="3" t="s">
        <v>170</v>
      </c>
      <c r="D10" s="5" t="s">
        <v>180</v>
      </c>
      <c r="E10" s="7">
        <v>0</v>
      </c>
      <c r="F10" s="3">
        <f>D10*E10</f>
        <v>0</v>
      </c>
    </row>
    <row r="11" spans="1:6" ht="16.149999999999999" customHeight="1">
      <c r="A11" s="3" t="s">
        <v>186</v>
      </c>
      <c r="B11" s="4" t="s">
        <v>187</v>
      </c>
      <c r="C11" s="3"/>
      <c r="D11" s="5"/>
      <c r="E11" s="6"/>
      <c r="F11" s="6"/>
    </row>
    <row r="12" spans="1:6" ht="16.899999999999999" customHeight="1">
      <c r="A12" s="3" t="s">
        <v>188</v>
      </c>
      <c r="B12" s="4" t="s">
        <v>187</v>
      </c>
      <c r="C12" s="3"/>
      <c r="D12" s="5"/>
      <c r="E12" s="6"/>
      <c r="F12" s="6"/>
    </row>
    <row r="13" spans="1:6" ht="16.149999999999999" customHeight="1">
      <c r="A13" s="3" t="s">
        <v>96</v>
      </c>
      <c r="B13" s="4" t="s">
        <v>189</v>
      </c>
      <c r="C13" s="3" t="s">
        <v>170</v>
      </c>
      <c r="D13" s="5" t="s">
        <v>180</v>
      </c>
      <c r="E13" s="7">
        <v>0</v>
      </c>
      <c r="F13" s="3">
        <f>D13*E13</f>
        <v>0</v>
      </c>
    </row>
    <row r="14" spans="1:6" ht="16.899999999999999" customHeight="1">
      <c r="A14" s="3"/>
      <c r="B14" s="4"/>
      <c r="C14" s="3"/>
      <c r="D14" s="5"/>
      <c r="E14" s="6"/>
      <c r="F14" s="6"/>
    </row>
    <row r="15" spans="1:6" ht="16.149999999999999" customHeight="1">
      <c r="A15" s="3"/>
      <c r="B15" s="4"/>
      <c r="C15" s="3"/>
      <c r="D15" s="5"/>
      <c r="E15" s="6"/>
      <c r="F15" s="6"/>
    </row>
    <row r="16" spans="1:6" ht="16.149999999999999" customHeight="1">
      <c r="A16" s="3"/>
      <c r="B16" s="4"/>
      <c r="C16" s="3"/>
      <c r="D16" s="5"/>
      <c r="E16" s="6"/>
      <c r="F16" s="6"/>
    </row>
    <row r="17" spans="1:9" ht="16.899999999999999" customHeight="1">
      <c r="A17" s="3"/>
      <c r="B17" s="4"/>
      <c r="C17" s="3"/>
      <c r="D17" s="5"/>
      <c r="E17" s="6"/>
      <c r="F17" s="6"/>
    </row>
    <row r="18" spans="1:9" ht="16.149999999999999" customHeight="1">
      <c r="A18" s="3"/>
      <c r="B18" s="4"/>
      <c r="C18" s="3"/>
      <c r="D18" s="5"/>
      <c r="E18" s="6"/>
      <c r="F18" s="6"/>
    </row>
    <row r="19" spans="1:9" ht="16.149999999999999" customHeight="1">
      <c r="A19" s="3"/>
      <c r="B19" s="4"/>
      <c r="C19" s="3"/>
      <c r="D19" s="5"/>
      <c r="E19" s="6"/>
      <c r="F19" s="6"/>
      <c r="I19" s="13"/>
    </row>
    <row r="20" spans="1:9" ht="33" customHeight="1">
      <c r="A20" s="1"/>
      <c r="B20" s="8" t="s">
        <v>190</v>
      </c>
      <c r="C20" s="75">
        <f>SUM(F7:F13)</f>
        <v>0</v>
      </c>
      <c r="D20" s="75"/>
      <c r="E20" s="73"/>
      <c r="F20" s="73"/>
    </row>
    <row r="21" spans="1:9" ht="16.149999999999999" customHeight="1">
      <c r="A21" s="76"/>
      <c r="B21" s="76"/>
      <c r="C21" s="76"/>
      <c r="D21" s="76"/>
      <c r="E21" s="76"/>
      <c r="F21" s="76"/>
    </row>
  </sheetData>
  <sheetProtection algorithmName="SHA-512" hashValue="daIjz1T07ktAL2Yr4nYnjWmkH/DaMKKx5z8vo6qYJhx4ggozt2v/cspxUHsA6VwOPhZK32jcCGsosWk51A0VrA==" saltValue="T/p+xBIagr06Y/zw7XOyIA==" spinCount="100000" sheet="1" objects="1"/>
  <mergeCells count="7">
    <mergeCell ref="A21:F21"/>
    <mergeCell ref="A1:F1"/>
    <mergeCell ref="A2:D2"/>
    <mergeCell ref="E2:F2"/>
    <mergeCell ref="A3:F3"/>
    <mergeCell ref="C20:D20"/>
    <mergeCell ref="E20:F20"/>
  </mergeCells>
  <phoneticPr fontId="18" type="noConversion"/>
  <pageMargins left="0.98" right="0.12" top="0.315" bottom="0.315" header="0" footer="0"/>
  <pageSetup paperSize="9" fitToWidth="0" fitToHeight="0" orientation="portrait"/>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40"/>
  <sheetViews>
    <sheetView topLeftCell="A9" workbookViewId="0">
      <selection activeCell="F7" sqref="F7"/>
    </sheetView>
  </sheetViews>
  <sheetFormatPr defaultColWidth="9" defaultRowHeight="15"/>
  <cols>
    <col min="1" max="1" width="8.08203125" customWidth="1"/>
    <col min="2" max="2" width="35.08203125" customWidth="1"/>
    <col min="3" max="3" width="8.08203125" customWidth="1"/>
    <col min="4" max="5" width="9.75" customWidth="1"/>
    <col min="6" max="6" width="10.58203125" customWidth="1"/>
    <col min="7" max="7" width="20" customWidth="1"/>
  </cols>
  <sheetData>
    <row r="1" spans="1:7" ht="33" customHeight="1">
      <c r="A1" s="71" t="s">
        <v>83</v>
      </c>
      <c r="B1" s="71"/>
      <c r="C1" s="71"/>
      <c r="D1" s="71"/>
      <c r="E1" s="71"/>
      <c r="F1" s="71"/>
    </row>
    <row r="2" spans="1:7" ht="16.899999999999999" customHeight="1">
      <c r="A2" s="72" t="s">
        <v>129</v>
      </c>
      <c r="B2" s="72"/>
      <c r="C2" s="72"/>
      <c r="D2" s="72"/>
      <c r="E2" s="72" t="s">
        <v>85</v>
      </c>
      <c r="F2" s="72"/>
    </row>
    <row r="3" spans="1:7" ht="33" customHeight="1">
      <c r="A3" s="73" t="s">
        <v>64</v>
      </c>
      <c r="B3" s="73"/>
      <c r="C3" s="73"/>
      <c r="D3" s="73"/>
      <c r="E3" s="73"/>
      <c r="F3" s="73"/>
    </row>
    <row r="4" spans="1:7" ht="16.899999999999999" customHeight="1">
      <c r="A4" s="2" t="s">
        <v>86</v>
      </c>
      <c r="B4" s="2" t="s">
        <v>87</v>
      </c>
      <c r="C4" s="2" t="s">
        <v>88</v>
      </c>
      <c r="D4" s="2" t="s">
        <v>89</v>
      </c>
      <c r="E4" s="1" t="s">
        <v>90</v>
      </c>
      <c r="F4" s="1" t="s">
        <v>91</v>
      </c>
    </row>
    <row r="5" spans="1:7" ht="16.149999999999999" customHeight="1">
      <c r="A5" s="3" t="s">
        <v>191</v>
      </c>
      <c r="B5" s="4" t="s">
        <v>192</v>
      </c>
      <c r="C5" s="3"/>
      <c r="D5" s="5"/>
      <c r="E5" s="6"/>
      <c r="F5" s="6"/>
    </row>
    <row r="6" spans="1:7" ht="19" customHeight="1">
      <c r="A6" s="3" t="s">
        <v>193</v>
      </c>
      <c r="B6" s="4" t="s">
        <v>194</v>
      </c>
      <c r="C6" s="3"/>
      <c r="D6" s="5"/>
      <c r="E6" s="6"/>
      <c r="F6" s="6"/>
      <c r="G6" s="9"/>
    </row>
    <row r="7" spans="1:7" ht="16.149999999999999" customHeight="1">
      <c r="A7" s="3" t="s">
        <v>96</v>
      </c>
      <c r="B7" s="4" t="s">
        <v>195</v>
      </c>
      <c r="C7" s="3" t="s">
        <v>196</v>
      </c>
      <c r="D7" s="5" t="s">
        <v>197</v>
      </c>
      <c r="E7" s="7">
        <v>0</v>
      </c>
      <c r="F7" s="3">
        <f t="shared" ref="F7:F11" si="0">D7*E7</f>
        <v>0</v>
      </c>
    </row>
    <row r="8" spans="1:7" ht="16.149999999999999" customHeight="1">
      <c r="A8" s="3" t="s">
        <v>99</v>
      </c>
      <c r="B8" s="4" t="s">
        <v>198</v>
      </c>
      <c r="C8" s="3" t="s">
        <v>196</v>
      </c>
      <c r="D8" s="5" t="s">
        <v>199</v>
      </c>
      <c r="E8" s="7">
        <v>0</v>
      </c>
      <c r="F8" s="3">
        <f t="shared" si="0"/>
        <v>0</v>
      </c>
    </row>
    <row r="9" spans="1:7" ht="16.899999999999999" customHeight="1">
      <c r="A9" s="3" t="s">
        <v>200</v>
      </c>
      <c r="B9" s="4" t="s">
        <v>201</v>
      </c>
      <c r="C9" s="3"/>
      <c r="D9" s="5"/>
      <c r="E9" s="6"/>
      <c r="F9" s="5"/>
      <c r="G9" s="10"/>
    </row>
    <row r="10" spans="1:7" ht="16.149999999999999" customHeight="1">
      <c r="A10" s="3" t="s">
        <v>96</v>
      </c>
      <c r="B10" s="4" t="s">
        <v>195</v>
      </c>
      <c r="C10" s="3" t="s">
        <v>196</v>
      </c>
      <c r="D10" s="5" t="s">
        <v>202</v>
      </c>
      <c r="E10" s="7">
        <v>0</v>
      </c>
      <c r="F10" s="3">
        <f t="shared" si="0"/>
        <v>0</v>
      </c>
    </row>
    <row r="11" spans="1:7" ht="16.149999999999999" customHeight="1">
      <c r="A11" s="3" t="s">
        <v>99</v>
      </c>
      <c r="B11" s="4" t="s">
        <v>198</v>
      </c>
      <c r="C11" s="3" t="s">
        <v>196</v>
      </c>
      <c r="D11" s="5" t="s">
        <v>203</v>
      </c>
      <c r="E11" s="7">
        <v>0</v>
      </c>
      <c r="F11" s="3">
        <f t="shared" si="0"/>
        <v>0</v>
      </c>
    </row>
    <row r="12" spans="1:7" ht="16.899999999999999" customHeight="1">
      <c r="A12" s="3" t="s">
        <v>204</v>
      </c>
      <c r="B12" s="4" t="s">
        <v>205</v>
      </c>
      <c r="C12" s="3"/>
      <c r="D12" s="5"/>
      <c r="E12" s="6"/>
      <c r="F12" s="5"/>
    </row>
    <row r="13" spans="1:7" ht="16.149999999999999" customHeight="1">
      <c r="A13" s="3" t="s">
        <v>206</v>
      </c>
      <c r="B13" s="4" t="s">
        <v>205</v>
      </c>
      <c r="C13" s="3"/>
      <c r="D13" s="5"/>
      <c r="E13" s="6"/>
      <c r="F13" s="5"/>
    </row>
    <row r="14" spans="1:7" ht="16.149999999999999" customHeight="1">
      <c r="A14" s="3" t="s">
        <v>96</v>
      </c>
      <c r="B14" s="4" t="s">
        <v>207</v>
      </c>
      <c r="C14" s="3" t="s">
        <v>118</v>
      </c>
      <c r="D14" s="5" t="s">
        <v>208</v>
      </c>
      <c r="E14" s="7">
        <v>0</v>
      </c>
      <c r="F14" s="3">
        <f t="shared" ref="F14:F20" si="1">D14*E14</f>
        <v>0</v>
      </c>
    </row>
    <row r="15" spans="1:7" ht="16.149999999999999" customHeight="1">
      <c r="A15" s="3" t="s">
        <v>209</v>
      </c>
      <c r="B15" s="4" t="s">
        <v>210</v>
      </c>
      <c r="C15" s="3"/>
      <c r="D15" s="5"/>
      <c r="E15" s="6"/>
      <c r="F15" s="5"/>
    </row>
    <row r="16" spans="1:7" ht="16.149999999999999" customHeight="1">
      <c r="A16" s="3" t="s">
        <v>211</v>
      </c>
      <c r="B16" s="4" t="s">
        <v>212</v>
      </c>
      <c r="C16" s="3" t="s">
        <v>213</v>
      </c>
      <c r="D16" s="5" t="s">
        <v>214</v>
      </c>
      <c r="E16" s="7">
        <v>0</v>
      </c>
      <c r="F16" s="3">
        <f t="shared" si="1"/>
        <v>0</v>
      </c>
    </row>
    <row r="17" spans="1:6" ht="16.899999999999999" customHeight="1">
      <c r="A17" s="3" t="s">
        <v>215</v>
      </c>
      <c r="B17" s="4" t="s">
        <v>216</v>
      </c>
      <c r="C17" s="3"/>
      <c r="D17" s="5"/>
      <c r="E17" s="6"/>
      <c r="F17" s="5"/>
    </row>
    <row r="18" spans="1:6" ht="16.149999999999999" customHeight="1">
      <c r="A18" s="3" t="s">
        <v>217</v>
      </c>
      <c r="B18" s="4" t="s">
        <v>218</v>
      </c>
      <c r="C18" s="3"/>
      <c r="D18" s="5"/>
      <c r="E18" s="6"/>
      <c r="F18" s="5"/>
    </row>
    <row r="19" spans="1:6" ht="16.149999999999999" customHeight="1">
      <c r="A19" s="3" t="s">
        <v>96</v>
      </c>
      <c r="B19" s="4" t="s">
        <v>219</v>
      </c>
      <c r="C19" s="3" t="s">
        <v>123</v>
      </c>
      <c r="D19" s="5" t="s">
        <v>220</v>
      </c>
      <c r="E19" s="7">
        <v>0</v>
      </c>
      <c r="F19" s="3">
        <f t="shared" si="1"/>
        <v>0</v>
      </c>
    </row>
    <row r="20" spans="1:6" ht="16.899999999999999" customHeight="1">
      <c r="A20" s="3" t="s">
        <v>99</v>
      </c>
      <c r="B20" s="4" t="s">
        <v>221</v>
      </c>
      <c r="C20" s="3" t="s">
        <v>123</v>
      </c>
      <c r="D20" s="5" t="s">
        <v>222</v>
      </c>
      <c r="E20" s="7">
        <v>0</v>
      </c>
      <c r="F20" s="3">
        <f t="shared" si="1"/>
        <v>0</v>
      </c>
    </row>
    <row r="21" spans="1:6" ht="16.149999999999999" customHeight="1">
      <c r="A21" s="3" t="s">
        <v>223</v>
      </c>
      <c r="B21" s="4" t="s">
        <v>224</v>
      </c>
      <c r="C21" s="3"/>
      <c r="D21" s="5"/>
      <c r="E21" s="6"/>
      <c r="F21" s="5"/>
    </row>
    <row r="22" spans="1:6" ht="16.149999999999999" customHeight="1">
      <c r="A22" s="3" t="s">
        <v>225</v>
      </c>
      <c r="B22" s="4" t="s">
        <v>226</v>
      </c>
      <c r="C22" s="3" t="s">
        <v>123</v>
      </c>
      <c r="D22" s="5" t="s">
        <v>227</v>
      </c>
      <c r="E22" s="7">
        <v>0</v>
      </c>
      <c r="F22" s="3">
        <f t="shared" ref="F22:F25" si="2">D22*E22</f>
        <v>0</v>
      </c>
    </row>
    <row r="23" spans="1:6" ht="16.899999999999999" customHeight="1">
      <c r="A23" s="3" t="s">
        <v>228</v>
      </c>
      <c r="B23" s="4" t="s">
        <v>229</v>
      </c>
      <c r="C23" s="3"/>
      <c r="D23" s="5"/>
      <c r="E23" s="6"/>
      <c r="F23" s="5"/>
    </row>
    <row r="24" spans="1:6" ht="16.149999999999999" customHeight="1">
      <c r="A24" s="3" t="s">
        <v>96</v>
      </c>
      <c r="B24" s="4" t="s">
        <v>230</v>
      </c>
      <c r="C24" s="3" t="s">
        <v>231</v>
      </c>
      <c r="D24" s="5" t="s">
        <v>232</v>
      </c>
      <c r="E24" s="7">
        <v>0</v>
      </c>
      <c r="F24" s="3">
        <f t="shared" si="2"/>
        <v>0</v>
      </c>
    </row>
    <row r="25" spans="1:6" ht="16.149999999999999" customHeight="1">
      <c r="A25" s="3" t="s">
        <v>99</v>
      </c>
      <c r="B25" s="4" t="s">
        <v>233</v>
      </c>
      <c r="C25" s="3" t="s">
        <v>123</v>
      </c>
      <c r="D25" s="5" t="s">
        <v>234</v>
      </c>
      <c r="E25" s="7">
        <v>0</v>
      </c>
      <c r="F25" s="3">
        <f t="shared" si="2"/>
        <v>0</v>
      </c>
    </row>
    <row r="26" spans="1:6" ht="16.899999999999999" customHeight="1">
      <c r="A26" s="3" t="s">
        <v>235</v>
      </c>
      <c r="B26" s="4" t="s">
        <v>236</v>
      </c>
      <c r="C26" s="3"/>
      <c r="D26" s="5"/>
      <c r="E26" s="6"/>
      <c r="F26" s="5"/>
    </row>
    <row r="27" spans="1:6" ht="16.149999999999999" customHeight="1">
      <c r="A27" s="3" t="s">
        <v>237</v>
      </c>
      <c r="B27" s="4" t="s">
        <v>238</v>
      </c>
      <c r="C27" s="3" t="s">
        <v>239</v>
      </c>
      <c r="D27" s="5" t="s">
        <v>240</v>
      </c>
      <c r="E27" s="7">
        <v>0</v>
      </c>
      <c r="F27" s="3">
        <f>D27*E27</f>
        <v>0</v>
      </c>
    </row>
    <row r="28" spans="1:6" ht="16.149999999999999" customHeight="1">
      <c r="A28" s="3" t="s">
        <v>241</v>
      </c>
      <c r="B28" s="4" t="s">
        <v>242</v>
      </c>
      <c r="C28" s="3"/>
      <c r="D28" s="5"/>
      <c r="E28" s="6"/>
      <c r="F28" s="5"/>
    </row>
    <row r="29" spans="1:6" ht="33" customHeight="1">
      <c r="A29" s="3" t="s">
        <v>243</v>
      </c>
      <c r="B29" s="4" t="s">
        <v>244</v>
      </c>
      <c r="C29" s="3" t="s">
        <v>118</v>
      </c>
      <c r="D29" s="5" t="s">
        <v>245</v>
      </c>
      <c r="E29" s="7">
        <v>0</v>
      </c>
      <c r="F29" s="3">
        <f>D29*E29</f>
        <v>0</v>
      </c>
    </row>
    <row r="30" spans="1:6">
      <c r="A30" s="11"/>
      <c r="B30" s="11"/>
      <c r="C30" s="11"/>
      <c r="D30" s="11"/>
      <c r="E30" s="12"/>
      <c r="F30" s="12"/>
    </row>
    <row r="31" spans="1:6">
      <c r="A31" s="11"/>
      <c r="B31" s="11"/>
      <c r="C31" s="11"/>
      <c r="D31" s="11"/>
      <c r="E31" s="12"/>
      <c r="F31" s="12"/>
    </row>
    <row r="32" spans="1:6">
      <c r="A32" s="11"/>
      <c r="B32" s="11"/>
      <c r="C32" s="11"/>
      <c r="D32" s="11"/>
      <c r="E32" s="12"/>
      <c r="F32" s="12"/>
    </row>
    <row r="33" spans="1:6">
      <c r="A33" s="11"/>
      <c r="B33" s="11"/>
      <c r="C33" s="11"/>
      <c r="D33" s="11"/>
      <c r="E33" s="12"/>
      <c r="F33" s="12"/>
    </row>
    <row r="34" spans="1:6">
      <c r="A34" s="11"/>
      <c r="B34" s="11"/>
      <c r="C34" s="11"/>
      <c r="D34" s="11"/>
      <c r="E34" s="12"/>
      <c r="F34" s="12"/>
    </row>
    <row r="35" spans="1:6">
      <c r="A35" s="11"/>
      <c r="B35" s="11"/>
      <c r="C35" s="11"/>
      <c r="D35" s="11"/>
      <c r="E35" s="12"/>
      <c r="F35" s="12"/>
    </row>
    <row r="36" spans="1:6">
      <c r="A36" s="11"/>
      <c r="B36" s="11"/>
      <c r="C36" s="11"/>
      <c r="D36" s="11"/>
      <c r="E36" s="12"/>
      <c r="F36" s="12"/>
    </row>
    <row r="37" spans="1:6">
      <c r="A37" s="11"/>
      <c r="B37" s="11"/>
      <c r="C37" s="11"/>
      <c r="D37" s="11"/>
      <c r="E37" s="12"/>
      <c r="F37" s="12"/>
    </row>
    <row r="38" spans="1:6">
      <c r="A38" s="11"/>
      <c r="B38" s="11"/>
      <c r="C38" s="11"/>
      <c r="D38" s="11"/>
      <c r="E38" s="12"/>
      <c r="F38" s="12"/>
    </row>
    <row r="39" spans="1:6">
      <c r="A39" s="11"/>
      <c r="B39" s="11"/>
      <c r="C39" s="11"/>
      <c r="D39" s="11"/>
      <c r="E39" s="12"/>
      <c r="F39" s="12"/>
    </row>
    <row r="40" spans="1:6">
      <c r="A40" s="1"/>
      <c r="B40" s="8" t="s">
        <v>246</v>
      </c>
      <c r="C40" s="75">
        <f>SUM(F7:F29)</f>
        <v>0</v>
      </c>
      <c r="D40" s="75"/>
      <c r="E40" s="73"/>
      <c r="F40" s="73"/>
    </row>
  </sheetData>
  <sheetProtection algorithmName="SHA-512" hashValue="CbNIpqTmkmivQ946TpLIe27CDAjXFYnQbuhyRcMzEN/B25eNDDtcxUwT3FYG2NFkig0Fw+Drik7FooLakMQg2g==" saltValue="x2EdjYum+X5opdrCOoCZsQ==" spinCount="100000" sheet="1" objects="1"/>
  <mergeCells count="6">
    <mergeCell ref="A1:F1"/>
    <mergeCell ref="A2:D2"/>
    <mergeCell ref="E2:F2"/>
    <mergeCell ref="A3:F3"/>
    <mergeCell ref="C40:D40"/>
    <mergeCell ref="E40:F40"/>
  </mergeCells>
  <phoneticPr fontId="18" type="noConversion"/>
  <pageMargins left="0.98" right="0.12" top="0.315" bottom="0.315" header="0" footer="0"/>
  <pageSetup paperSize="9" fitToWidth="0" fitToHeight="0"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41"/>
  <sheetViews>
    <sheetView workbookViewId="0">
      <selection activeCell="E7" sqref="E7"/>
    </sheetView>
  </sheetViews>
  <sheetFormatPr defaultColWidth="9" defaultRowHeight="15"/>
  <cols>
    <col min="1" max="1" width="8.08203125" customWidth="1"/>
    <col min="2" max="2" width="35.08203125" customWidth="1"/>
    <col min="3" max="3" width="8.08203125" customWidth="1"/>
    <col min="4" max="5" width="9.75" customWidth="1"/>
    <col min="6" max="6" width="10.58203125" customWidth="1"/>
    <col min="7" max="7" width="20" customWidth="1"/>
  </cols>
  <sheetData>
    <row r="1" spans="1:6" ht="33" customHeight="1">
      <c r="A1" s="74" t="s">
        <v>83</v>
      </c>
      <c r="B1" s="74"/>
      <c r="C1" s="74"/>
      <c r="D1" s="74"/>
      <c r="E1" s="74"/>
      <c r="F1" s="74"/>
    </row>
    <row r="2" spans="1:6" ht="16.899999999999999" customHeight="1">
      <c r="A2" s="72" t="s">
        <v>129</v>
      </c>
      <c r="B2" s="72"/>
      <c r="C2" s="72"/>
      <c r="D2" s="72"/>
      <c r="E2" s="72" t="s">
        <v>85</v>
      </c>
      <c r="F2" s="72"/>
    </row>
    <row r="3" spans="1:6" ht="33" customHeight="1">
      <c r="A3" s="73" t="s">
        <v>67</v>
      </c>
      <c r="B3" s="73"/>
      <c r="C3" s="73"/>
      <c r="D3" s="73"/>
      <c r="E3" s="73"/>
      <c r="F3" s="73"/>
    </row>
    <row r="4" spans="1:6" ht="16.899999999999999" customHeight="1">
      <c r="A4" s="2" t="s">
        <v>86</v>
      </c>
      <c r="B4" s="2" t="s">
        <v>87</v>
      </c>
      <c r="C4" s="2" t="s">
        <v>88</v>
      </c>
      <c r="D4" s="2" t="s">
        <v>89</v>
      </c>
      <c r="E4" s="1" t="s">
        <v>90</v>
      </c>
      <c r="F4" s="1" t="s">
        <v>91</v>
      </c>
    </row>
    <row r="5" spans="1:6" ht="16.149999999999999" customHeight="1">
      <c r="A5" s="3" t="s">
        <v>247</v>
      </c>
      <c r="B5" s="4" t="s">
        <v>248</v>
      </c>
      <c r="C5" s="3"/>
      <c r="D5" s="5"/>
      <c r="E5" s="6"/>
      <c r="F5" s="6"/>
    </row>
    <row r="6" spans="1:6" ht="16.899999999999999" customHeight="1">
      <c r="A6" s="3" t="s">
        <v>249</v>
      </c>
      <c r="B6" s="4" t="s">
        <v>250</v>
      </c>
      <c r="C6" s="3"/>
      <c r="D6" s="5"/>
      <c r="E6" s="6"/>
      <c r="F6" s="6"/>
    </row>
    <row r="7" spans="1:6" ht="16.149999999999999" customHeight="1">
      <c r="A7" s="3" t="s">
        <v>96</v>
      </c>
      <c r="B7" s="4" t="s">
        <v>251</v>
      </c>
      <c r="C7" s="3" t="s">
        <v>118</v>
      </c>
      <c r="D7" s="5" t="s">
        <v>252</v>
      </c>
      <c r="E7" s="7">
        <v>0</v>
      </c>
      <c r="F7" s="3">
        <f t="shared" ref="F7:F14" si="0">D7*E7</f>
        <v>0</v>
      </c>
    </row>
    <row r="8" spans="1:6" ht="16.149999999999999" customHeight="1">
      <c r="A8" s="3" t="s">
        <v>99</v>
      </c>
      <c r="B8" s="4" t="s">
        <v>253</v>
      </c>
      <c r="C8" s="3" t="s">
        <v>118</v>
      </c>
      <c r="D8" s="5" t="s">
        <v>252</v>
      </c>
      <c r="E8" s="7">
        <v>0</v>
      </c>
      <c r="F8" s="3">
        <f t="shared" si="0"/>
        <v>0</v>
      </c>
    </row>
    <row r="9" spans="1:6" ht="16.899999999999999" customHeight="1">
      <c r="A9" s="3" t="s">
        <v>254</v>
      </c>
      <c r="B9" s="4" t="s">
        <v>255</v>
      </c>
      <c r="C9" s="3"/>
      <c r="D9" s="5"/>
      <c r="E9" s="6"/>
      <c r="F9" s="5"/>
    </row>
    <row r="10" spans="1:6" ht="16.149999999999999" customHeight="1">
      <c r="A10" s="3" t="s">
        <v>256</v>
      </c>
      <c r="B10" s="4" t="s">
        <v>257</v>
      </c>
      <c r="C10" s="3"/>
      <c r="D10" s="5"/>
      <c r="E10" s="6"/>
      <c r="F10" s="5"/>
    </row>
    <row r="11" spans="1:6" ht="16.149999999999999" customHeight="1">
      <c r="A11" s="3" t="s">
        <v>96</v>
      </c>
      <c r="B11" s="4" t="s">
        <v>258</v>
      </c>
      <c r="C11" s="3"/>
      <c r="D11" s="5"/>
      <c r="E11" s="6"/>
      <c r="F11" s="5"/>
    </row>
    <row r="12" spans="1:6" ht="16.899999999999999" customHeight="1">
      <c r="A12" s="3" t="s">
        <v>156</v>
      </c>
      <c r="B12" s="4" t="s">
        <v>259</v>
      </c>
      <c r="C12" s="3" t="s">
        <v>239</v>
      </c>
      <c r="D12" s="5" t="s">
        <v>260</v>
      </c>
      <c r="E12" s="7">
        <v>0</v>
      </c>
      <c r="F12" s="3">
        <f t="shared" si="0"/>
        <v>0</v>
      </c>
    </row>
    <row r="13" spans="1:6" ht="16.149999999999999" customHeight="1">
      <c r="A13" s="3" t="s">
        <v>158</v>
      </c>
      <c r="B13" s="4" t="s">
        <v>261</v>
      </c>
      <c r="C13" s="3" t="s">
        <v>239</v>
      </c>
      <c r="D13" s="5" t="s">
        <v>260</v>
      </c>
      <c r="E13" s="7">
        <v>0</v>
      </c>
      <c r="F13" s="3">
        <f t="shared" si="0"/>
        <v>0</v>
      </c>
    </row>
    <row r="14" spans="1:6" ht="16.149999999999999" customHeight="1">
      <c r="A14" s="3" t="s">
        <v>161</v>
      </c>
      <c r="B14" s="4" t="s">
        <v>262</v>
      </c>
      <c r="C14" s="3" t="s">
        <v>239</v>
      </c>
      <c r="D14" s="5" t="s">
        <v>260</v>
      </c>
      <c r="E14" s="7">
        <v>0</v>
      </c>
      <c r="F14" s="3">
        <f t="shared" si="0"/>
        <v>0</v>
      </c>
    </row>
    <row r="15" spans="1:6" ht="16.899999999999999" customHeight="1">
      <c r="A15" s="3" t="s">
        <v>263</v>
      </c>
      <c r="B15" s="4" t="s">
        <v>264</v>
      </c>
      <c r="C15" s="3"/>
      <c r="D15" s="5"/>
      <c r="E15" s="6"/>
      <c r="F15" s="5"/>
    </row>
    <row r="16" spans="1:6" ht="16.149999999999999" customHeight="1">
      <c r="A16" s="3" t="s">
        <v>96</v>
      </c>
      <c r="B16" s="4" t="s">
        <v>265</v>
      </c>
      <c r="C16" s="3" t="s">
        <v>239</v>
      </c>
      <c r="D16" s="5" t="s">
        <v>266</v>
      </c>
      <c r="E16" s="7">
        <v>0</v>
      </c>
      <c r="F16" s="3">
        <f>D16*E16</f>
        <v>0</v>
      </c>
    </row>
    <row r="17" spans="1:6" ht="16.149999999999999" customHeight="1">
      <c r="A17" s="3"/>
      <c r="B17" s="4"/>
      <c r="C17" s="3"/>
      <c r="D17" s="5"/>
      <c r="E17" s="6"/>
      <c r="F17" s="6"/>
    </row>
    <row r="18" spans="1:6" ht="16.899999999999999" customHeight="1">
      <c r="A18" s="3"/>
      <c r="B18" s="4"/>
      <c r="C18" s="3"/>
      <c r="D18" s="5"/>
      <c r="E18" s="6"/>
      <c r="F18" s="6"/>
    </row>
    <row r="19" spans="1:6" ht="16.149999999999999" customHeight="1">
      <c r="A19" s="3"/>
      <c r="B19" s="4"/>
      <c r="C19" s="3"/>
      <c r="D19" s="5"/>
      <c r="E19" s="6"/>
      <c r="F19" s="6"/>
    </row>
    <row r="20" spans="1:6" ht="16.149999999999999" customHeight="1">
      <c r="A20" s="3"/>
      <c r="B20" s="4"/>
      <c r="C20" s="3"/>
      <c r="D20" s="5"/>
      <c r="E20" s="6"/>
      <c r="F20" s="6"/>
    </row>
    <row r="21" spans="1:6" ht="16.899999999999999" customHeight="1">
      <c r="A21" s="3"/>
      <c r="B21" s="4"/>
      <c r="C21" s="3"/>
      <c r="D21" s="5"/>
      <c r="E21" s="6"/>
      <c r="F21" s="6"/>
    </row>
    <row r="22" spans="1:6" ht="16.149999999999999" customHeight="1">
      <c r="A22" s="3"/>
      <c r="B22" s="4"/>
      <c r="C22" s="3"/>
      <c r="D22" s="5"/>
      <c r="E22" s="6"/>
      <c r="F22" s="6"/>
    </row>
    <row r="23" spans="1:6" ht="16.149999999999999" customHeight="1">
      <c r="A23" s="3"/>
      <c r="B23" s="4"/>
      <c r="C23" s="3"/>
      <c r="D23" s="5"/>
      <c r="E23" s="6"/>
      <c r="F23" s="6"/>
    </row>
    <row r="24" spans="1:6" ht="16.899999999999999" customHeight="1">
      <c r="A24" s="3"/>
      <c r="B24" s="4"/>
      <c r="C24" s="3"/>
      <c r="D24" s="5"/>
      <c r="E24" s="6"/>
      <c r="F24" s="6"/>
    </row>
    <row r="25" spans="1:6" ht="16.149999999999999" customHeight="1">
      <c r="A25" s="3"/>
      <c r="B25" s="4"/>
      <c r="C25" s="3"/>
      <c r="D25" s="5"/>
      <c r="E25" s="6"/>
      <c r="F25" s="6"/>
    </row>
    <row r="26" spans="1:6" ht="16.899999999999999" customHeight="1">
      <c r="A26" s="3"/>
      <c r="B26" s="4"/>
      <c r="C26" s="3"/>
      <c r="D26" s="5"/>
      <c r="E26" s="6"/>
      <c r="F26" s="6"/>
    </row>
    <row r="27" spans="1:6" ht="16.149999999999999" customHeight="1">
      <c r="A27" s="3"/>
      <c r="B27" s="4"/>
      <c r="C27" s="3"/>
      <c r="D27" s="5"/>
      <c r="E27" s="6"/>
      <c r="F27" s="6"/>
    </row>
    <row r="28" spans="1:6" ht="16.149999999999999" customHeight="1">
      <c r="A28" s="3"/>
      <c r="B28" s="4"/>
      <c r="C28" s="3"/>
      <c r="D28" s="5"/>
      <c r="E28" s="6"/>
      <c r="F28" s="6"/>
    </row>
    <row r="29" spans="1:6" ht="16.899999999999999" customHeight="1">
      <c r="A29" s="3"/>
      <c r="B29" s="4"/>
      <c r="C29" s="3"/>
      <c r="D29" s="5"/>
      <c r="E29" s="6"/>
      <c r="F29" s="6"/>
    </row>
    <row r="30" spans="1:6" ht="16.149999999999999" customHeight="1">
      <c r="A30" s="3"/>
      <c r="B30" s="4"/>
      <c r="C30" s="3"/>
      <c r="D30" s="5"/>
      <c r="E30" s="6"/>
      <c r="F30" s="6"/>
    </row>
    <row r="31" spans="1:6" ht="16.149999999999999" customHeight="1">
      <c r="A31" s="3"/>
      <c r="B31" s="4"/>
      <c r="C31" s="3"/>
      <c r="D31" s="5"/>
      <c r="E31" s="6"/>
      <c r="F31" s="6"/>
    </row>
    <row r="32" spans="1:6" ht="16.899999999999999" customHeight="1">
      <c r="A32" s="3"/>
      <c r="B32" s="4"/>
      <c r="C32" s="3"/>
      <c r="D32" s="5"/>
      <c r="E32" s="6"/>
      <c r="F32" s="6"/>
    </row>
    <row r="33" spans="1:6" ht="16.149999999999999" customHeight="1">
      <c r="A33" s="3"/>
      <c r="B33" s="4"/>
      <c r="C33" s="3"/>
      <c r="D33" s="5"/>
      <c r="E33" s="6"/>
      <c r="F33" s="6"/>
    </row>
    <row r="34" spans="1:6" ht="16.149999999999999" customHeight="1">
      <c r="A34" s="3"/>
      <c r="B34" s="4"/>
      <c r="C34" s="3"/>
      <c r="D34" s="5"/>
      <c r="E34" s="6"/>
      <c r="F34" s="6"/>
    </row>
    <row r="35" spans="1:6" ht="16.899999999999999" customHeight="1">
      <c r="A35" s="3"/>
      <c r="B35" s="4"/>
      <c r="C35" s="3"/>
      <c r="D35" s="5"/>
      <c r="E35" s="6"/>
      <c r="F35" s="6"/>
    </row>
    <row r="36" spans="1:6" ht="16.149999999999999" customHeight="1">
      <c r="A36" s="3"/>
      <c r="B36" s="4"/>
      <c r="C36" s="3"/>
      <c r="D36" s="5"/>
      <c r="E36" s="6"/>
      <c r="F36" s="6"/>
    </row>
    <row r="37" spans="1:6" ht="16.149999999999999" customHeight="1">
      <c r="A37" s="3"/>
      <c r="B37" s="4"/>
      <c r="C37" s="3"/>
      <c r="D37" s="5"/>
      <c r="E37" s="6"/>
      <c r="F37" s="6"/>
    </row>
    <row r="38" spans="1:6" ht="16.899999999999999" customHeight="1">
      <c r="A38" s="3"/>
      <c r="B38" s="4"/>
      <c r="C38" s="3"/>
      <c r="D38" s="5"/>
      <c r="E38" s="6"/>
      <c r="F38" s="6"/>
    </row>
    <row r="39" spans="1:6" ht="16.149999999999999" customHeight="1">
      <c r="A39" s="3"/>
      <c r="B39" s="4"/>
      <c r="C39" s="3"/>
      <c r="D39" s="5"/>
      <c r="E39" s="6"/>
      <c r="F39" s="6"/>
    </row>
    <row r="40" spans="1:6" ht="16.149999999999999" customHeight="1">
      <c r="A40" s="3"/>
      <c r="B40" s="4"/>
      <c r="C40" s="3"/>
      <c r="D40" s="5"/>
      <c r="E40" s="6"/>
      <c r="F40" s="6"/>
    </row>
    <row r="41" spans="1:6" ht="33" customHeight="1">
      <c r="A41" s="1"/>
      <c r="B41" s="8" t="s">
        <v>267</v>
      </c>
      <c r="C41" s="75">
        <f>SUM(F7:F16)</f>
        <v>0</v>
      </c>
      <c r="D41" s="75"/>
      <c r="E41" s="73"/>
      <c r="F41" s="73"/>
    </row>
  </sheetData>
  <sheetProtection algorithmName="SHA-512" hashValue="uoN1+zFUfek/wMXqH8GSDq8u8AUDXYGio7rOiUgwDg/syN+5DouRVelwGn1c7Ri4+3aNEUmu5du/pTqrhcX25Q==" saltValue="hTSwC+Y1VsOhDZvXkkEbHw==" spinCount="100000" sheet="1" objects="1"/>
  <mergeCells count="6">
    <mergeCell ref="A1:F1"/>
    <mergeCell ref="A2:D2"/>
    <mergeCell ref="E2:F2"/>
    <mergeCell ref="A3:F3"/>
    <mergeCell ref="C41:D41"/>
    <mergeCell ref="E41:F41"/>
  </mergeCells>
  <phoneticPr fontId="18" type="noConversion"/>
  <pageMargins left="0.98" right="0.12" top="0.315" bottom="0.315" header="0" footer="0"/>
  <pageSetup paperSize="9" fitToWidth="0" fitToHeight="0" orientation="portrait"/>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5" master="" otherUserPermission="visible"/>
  <rangeList sheetStid="1" master="" otherUserPermission="visible"/>
  <rangeList sheetStid="2" master="" otherUserPermission="visible"/>
  <rangeList sheetStid="6" master="" otherUserPermission="visible"/>
  <rangeList sheetStid="7" master="" otherUserPermission="visible"/>
  <rangeList sheetStid="8" master="" otherUserPermission="visible"/>
  <rangeList sheetStid="9"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1 报表封面</vt:lpstr>
      <vt:lpstr>3 总说明</vt:lpstr>
      <vt:lpstr>【5.4】投标报价汇总表</vt:lpstr>
      <vt:lpstr>第100章  总则</vt:lpstr>
      <vt:lpstr>第200章  路基</vt:lpstr>
      <vt:lpstr>第300章  路面</vt:lpstr>
      <vt:lpstr>第400章  桥梁、涵洞</vt:lpstr>
      <vt:lpstr>第600章  安全设施及预埋管线</vt:lpstr>
      <vt:lpstr>'1 报表封面'!Print_Area</vt:lpstr>
    </vt:vector>
  </TitlesOfParts>
  <Company>SmartCost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SmartCost</dc:creator>
  <cp:lastModifiedBy>F G</cp:lastModifiedBy>
  <dcterms:created xsi:type="dcterms:W3CDTF">2025-05-16T03:32:00Z</dcterms:created>
  <dcterms:modified xsi:type="dcterms:W3CDTF">2025-09-05T02:28:34Z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4FF8E5710A5046C6BA156875B9C71D6A_12</vt:lpwstr>
  </property>
  <property fmtid="{D5CDD505-2E9C-101B-9397-08002B2CF9AE}" pid="4" name="KSOReadingLayout">
    <vt:bool>true</vt:bool>
  </property>
</Properties>
</file>