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分标段审定金额" sheetId="10" r:id="rId1"/>
    <sheet name="分标段工程量" sheetId="7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<sst xmlns="http://schemas.openxmlformats.org/spreadsheetml/2006/main" count="910" uniqueCount="383">
  <si>
    <t>2025-2028年无锡市管道路雨水管网养护审定金额</t>
  </si>
  <si>
    <t>标段</t>
  </si>
  <si>
    <t>片区</t>
  </si>
  <si>
    <t>管道长度（米）</t>
  </si>
  <si>
    <t>2025年（元）</t>
  </si>
  <si>
    <t>2026年（元）</t>
  </si>
  <si>
    <t>2027年（元）</t>
  </si>
  <si>
    <t>合计（元）</t>
  </si>
  <si>
    <t>三年暂列金（不含税）</t>
  </si>
  <si>
    <t>三年暂列金（含税）</t>
  </si>
  <si>
    <t>每年暂列金（不含税）</t>
  </si>
  <si>
    <t>每年暂列金（含税）</t>
  </si>
  <si>
    <t>管径</t>
  </si>
  <si>
    <t>2025-2026年限价(元）</t>
  </si>
  <si>
    <t>2026-2027年限价(元）</t>
  </si>
  <si>
    <t>2027-2028年限价(元）</t>
  </si>
  <si>
    <t>其中三年淤泥处置费用（含税）</t>
  </si>
  <si>
    <t>其中每年淤泥处置费用（含税）</t>
  </si>
  <si>
    <t>主城区</t>
  </si>
  <si>
    <t>北塘片区</t>
  </si>
  <si>
    <t>DN150-5000</t>
  </si>
  <si>
    <t>城中片区</t>
  </si>
  <si>
    <t>清名桥片区</t>
  </si>
  <si>
    <t>扬名片区</t>
  </si>
  <si>
    <t>下穿立交</t>
  </si>
  <si>
    <t>滨湖片区</t>
  </si>
  <si>
    <t>滨湖南片区</t>
  </si>
  <si>
    <t>DN150-3000</t>
  </si>
  <si>
    <t>滨湖北片区</t>
  </si>
  <si>
    <t>广益片区</t>
  </si>
  <si>
    <t>DN150-1800</t>
  </si>
  <si>
    <t>山北片区</t>
  </si>
  <si>
    <t>DN150-2000</t>
  </si>
  <si>
    <t>经开东片区</t>
  </si>
  <si>
    <t>新安片区</t>
  </si>
  <si>
    <t>DN150-1650</t>
  </si>
  <si>
    <t>华庄片区</t>
  </si>
  <si>
    <t>雪浪片区</t>
  </si>
  <si>
    <t>新吴片区</t>
  </si>
  <si>
    <t>江溪片区</t>
  </si>
  <si>
    <t>经开西片区</t>
  </si>
  <si>
    <t>太湖片区</t>
  </si>
  <si>
    <t>DN150-1350</t>
  </si>
  <si>
    <t>合计</t>
  </si>
  <si>
    <t>2025-2028年无锡市管道路雨水管网养护设施量清单</t>
  </si>
  <si>
    <t>发包名称</t>
  </si>
  <si>
    <t>道路名称</t>
  </si>
  <si>
    <t>按片区分起始点</t>
  </si>
  <si>
    <t>检查井（座）</t>
  </si>
  <si>
    <t>收水井（只）</t>
  </si>
  <si>
    <t>出水口+R201+B:L:N</t>
  </si>
  <si>
    <t>1标段</t>
  </si>
  <si>
    <t>春申路</t>
  </si>
  <si>
    <t>江尖大桥-运河东路</t>
  </si>
  <si>
    <t>兴源北路-江尖大桥</t>
  </si>
  <si>
    <t>凤宾路</t>
  </si>
  <si>
    <t>江海路-锡龙路</t>
  </si>
  <si>
    <t>青石路—江海西路</t>
  </si>
  <si>
    <t>凤翔北路</t>
  </si>
  <si>
    <t>（凤鸣桥-天河路）地面道路</t>
  </si>
  <si>
    <t>凤翔路</t>
  </si>
  <si>
    <t>凤鸣桥-京杭大运河东岸</t>
  </si>
  <si>
    <t>广石路</t>
  </si>
  <si>
    <t>凤宾路-黄石大桥</t>
  </si>
  <si>
    <t>江海东路</t>
  </si>
  <si>
    <t>勤丰桥-锡澄路</t>
  </si>
  <si>
    <t>江海西路</t>
  </si>
  <si>
    <t>四河桥-锡澄路</t>
  </si>
  <si>
    <t>锡澄路</t>
  </si>
  <si>
    <t>锡澄立交-北环路</t>
  </si>
  <si>
    <t>锡澄路（北栅口立交引道）</t>
  </si>
  <si>
    <t>锡沪路-兴源北路</t>
  </si>
  <si>
    <t>锡沪西路</t>
  </si>
  <si>
    <t>兴昌北路—庆丰桥</t>
  </si>
  <si>
    <t>锡宁路</t>
  </si>
  <si>
    <t>锡宁桥-广石路</t>
  </si>
  <si>
    <t>新锡澄路</t>
  </si>
  <si>
    <t>运泾河—广石路</t>
  </si>
  <si>
    <t>兴昌北路</t>
  </si>
  <si>
    <t>锡澄路（K2+420)-庆丰桥</t>
  </si>
  <si>
    <t>江海路-K2+420（锡澄路附近）</t>
  </si>
  <si>
    <t>江海路匝道</t>
  </si>
  <si>
    <t>凤翔路匝道</t>
  </si>
  <si>
    <t>凤宾路南北匝道</t>
  </si>
  <si>
    <t>锡澄路南北匝道</t>
  </si>
  <si>
    <t>兴源北路</t>
  </si>
  <si>
    <t>惠农桥—凤宾路</t>
  </si>
  <si>
    <t>凤翔路-凤宾路</t>
  </si>
  <si>
    <t>工运路</t>
  </si>
  <si>
    <t>兴源北路-解放北路</t>
  </si>
  <si>
    <t>红星路</t>
  </si>
  <si>
    <t>健康路-红星桥</t>
  </si>
  <si>
    <t>健康路</t>
  </si>
  <si>
    <t>解放南路-红星路</t>
  </si>
  <si>
    <t>复兴路-解放南路</t>
  </si>
  <si>
    <t>红星路-梁溪大桥</t>
  </si>
  <si>
    <t>解放北路</t>
  </si>
  <si>
    <t>胜利门广场中山路口-国联广场圆通路口</t>
  </si>
  <si>
    <t>解放东路(包含绿塔路顶管)</t>
  </si>
  <si>
    <t>国联广场圆通路口-槐树巷与解放环路交叉口</t>
  </si>
  <si>
    <t>解放南路</t>
  </si>
  <si>
    <t>槐树巷与解放环路交叉口-后西溪解放环路交叉口</t>
  </si>
  <si>
    <t>解放西路</t>
  </si>
  <si>
    <t>后西溪解放环路交叉口-胜利门广场中山路口</t>
  </si>
  <si>
    <t>清扬路</t>
  </si>
  <si>
    <t>解放南路-永乐路</t>
  </si>
  <si>
    <t>人民东路</t>
  </si>
  <si>
    <t>广瑞路—解放东路</t>
  </si>
  <si>
    <t>人民路</t>
  </si>
  <si>
    <t>解放西路-石皮路</t>
  </si>
  <si>
    <t>人民路箱涵</t>
  </si>
  <si>
    <t>新生路-解放东路</t>
  </si>
  <si>
    <t>人民西路</t>
  </si>
  <si>
    <t>锡山大桥西引坡零坡点-五爱广场</t>
  </si>
  <si>
    <t>五爱广场-解放西路</t>
  </si>
  <si>
    <t>人民西路锡山大桥南北匝道</t>
  </si>
  <si>
    <t>人民西路-运河东路</t>
  </si>
  <si>
    <t>人民中路</t>
  </si>
  <si>
    <t>解放东路-石皮路</t>
  </si>
  <si>
    <t>通惠西路</t>
  </si>
  <si>
    <t>青石路-运河</t>
  </si>
  <si>
    <t>通江大道</t>
  </si>
  <si>
    <t>兴源北路—铁路</t>
  </si>
  <si>
    <t>五爱路</t>
  </si>
  <si>
    <t>县前西街-梁溪大桥北匝道口</t>
  </si>
  <si>
    <t>县前东街</t>
  </si>
  <si>
    <t>中山路-兴源中路</t>
  </si>
  <si>
    <t>县前西街</t>
  </si>
  <si>
    <t>中山路-春申路</t>
  </si>
  <si>
    <t>县前东路-惠农桥东侧桥台</t>
  </si>
  <si>
    <t>兴源中路</t>
  </si>
  <si>
    <t>永乐路-县前东路</t>
  </si>
  <si>
    <t>学前东路</t>
  </si>
  <si>
    <t>中山路-解放东路</t>
  </si>
  <si>
    <t>学前东路B</t>
  </si>
  <si>
    <t>风雷立交-解放东路</t>
  </si>
  <si>
    <t>学前街</t>
  </si>
  <si>
    <t>中山路-解放南路</t>
  </si>
  <si>
    <t>学前西路</t>
  </si>
  <si>
    <t>运河东路-解放南路</t>
  </si>
  <si>
    <t>永乐西路</t>
  </si>
  <si>
    <t>盛新大桥—清扬路</t>
  </si>
  <si>
    <t>运河东路</t>
  </si>
  <si>
    <t>梁溪大桥-永乐路</t>
  </si>
  <si>
    <t>春申路-梁溪大桥</t>
  </si>
  <si>
    <t>中山路</t>
  </si>
  <si>
    <t>胜利门广场-朝阳广场</t>
  </si>
  <si>
    <t>凤宾路-春申路</t>
  </si>
  <si>
    <t>胜利门广场-莲蓉桥</t>
  </si>
  <si>
    <t>莲蓉桥-春申路</t>
  </si>
  <si>
    <t>惠暨大道</t>
  </si>
  <si>
    <t>黄石大桥南匝道—青石西路</t>
  </si>
  <si>
    <t>K110+222.15-K112+150.412(通江大道—锡宁桥</t>
  </si>
  <si>
    <t>兴昌北路跨线桥南零坡点—惠暨大道</t>
  </si>
  <si>
    <t>金城公铁立交慢行系统</t>
  </si>
  <si>
    <t>塘南路-西侧引桥，东侧引桥-K1+563</t>
  </si>
  <si>
    <t>金城立交主线及引道、金城立交兴源路辅道、金城立交金城路辅道</t>
  </si>
  <si>
    <t>通扬南路-金城立交主线桥</t>
  </si>
  <si>
    <t>金城路</t>
  </si>
  <si>
    <t>金城公铁立交-金城大桥</t>
  </si>
  <si>
    <t>清名路</t>
  </si>
  <si>
    <t>清扬路-京杭运河</t>
  </si>
  <si>
    <t>金城路-新光路</t>
  </si>
  <si>
    <t>永乐路-金城路</t>
  </si>
  <si>
    <t>盛新大桥北匝道（运东北匝道）</t>
  </si>
  <si>
    <t>运河东路-永乐西路</t>
  </si>
  <si>
    <t>盛新大桥南匝道（运东南匝道）</t>
  </si>
  <si>
    <t>太湖大道</t>
  </si>
  <si>
    <t>金匮桥以东-青年路</t>
  </si>
  <si>
    <t>清扬路-兴昌南路匝道</t>
  </si>
  <si>
    <t>太湖大道（兴竹立交）</t>
  </si>
  <si>
    <t>兴竹立交南、北匝道</t>
  </si>
  <si>
    <t>新光路</t>
  </si>
  <si>
    <t>运河东路—化肥桥古运河东驳岸</t>
  </si>
  <si>
    <t>兴源南路</t>
  </si>
  <si>
    <t>新光路-旺庄立交匝道</t>
  </si>
  <si>
    <t>招商城路-永乐路</t>
  </si>
  <si>
    <t>永为路</t>
  </si>
  <si>
    <t>运河东路—永乐西路</t>
  </si>
  <si>
    <t>下永旺大桥匝道(往利民桥方向）</t>
  </si>
  <si>
    <t>永乐路-利民桥</t>
  </si>
  <si>
    <t>运河东路南北匝道(金城桥）</t>
  </si>
  <si>
    <t>运河东路-金城路</t>
  </si>
  <si>
    <t>钱皋路-锡澄运河</t>
  </si>
  <si>
    <t>北栅口立交下穿</t>
  </si>
  <si>
    <t>下穿立交（泵站设施）</t>
  </si>
  <si>
    <t>东林立交下穿</t>
  </si>
  <si>
    <t>风宾路立交下穿</t>
  </si>
  <si>
    <t>风雷立交下穿</t>
  </si>
  <si>
    <t>凤翔路立交下穿</t>
  </si>
  <si>
    <t>工艺路立交下穿</t>
  </si>
  <si>
    <t>广勤立交下穿</t>
  </si>
  <si>
    <t>黄家门立交下穿</t>
  </si>
  <si>
    <t>黄巷立交下穿</t>
  </si>
  <si>
    <t>梅园立交下穿通道</t>
  </si>
  <si>
    <t>钱皋路立交下穿</t>
  </si>
  <si>
    <t>通江大道立交下穿</t>
  </si>
  <si>
    <t>锡虞路立交下穿</t>
  </si>
  <si>
    <t>新梅路立交下穿</t>
  </si>
  <si>
    <t>兴竹立交下穿</t>
  </si>
  <si>
    <t>永乐立交下穿</t>
  </si>
  <si>
    <t>贡湖大道</t>
  </si>
  <si>
    <t>梁塘河-中南路</t>
  </si>
  <si>
    <t>红星桥-中南路</t>
  </si>
  <si>
    <t>红星路（老）</t>
  </si>
  <si>
    <t>红星路—太湖大道</t>
  </si>
  <si>
    <t>华清北路</t>
  </si>
  <si>
    <t>清扬路-梁中桥南桥台</t>
  </si>
  <si>
    <t>建筑东路</t>
  </si>
  <si>
    <t>红星路-运河西路</t>
  </si>
  <si>
    <t>建筑路</t>
  </si>
  <si>
    <t>骂蠡港-红星路</t>
  </si>
  <si>
    <t>金城大桥-贡湖大道</t>
  </si>
  <si>
    <t>金石东路</t>
  </si>
  <si>
    <t>贡湖大道-京杭大运河西南侧的支路</t>
  </si>
  <si>
    <t>南湖大道</t>
  </si>
  <si>
    <t>金城路-梁南桥南桥台</t>
  </si>
  <si>
    <t>京杭运河-中南路</t>
  </si>
  <si>
    <t>盛新大桥北匝道（运西北匝道）</t>
  </si>
  <si>
    <t>建筑东路-运河西路</t>
  </si>
  <si>
    <t>盛新大桥南匝道（运西南匝道）</t>
  </si>
  <si>
    <t>骂蠡港-金匮桥</t>
  </si>
  <si>
    <t>运河西路</t>
  </si>
  <si>
    <t>梁溪河-华清大桥</t>
  </si>
  <si>
    <t>华清大桥—梁塘河</t>
  </si>
  <si>
    <t>运河西路南北匝道（清宁大桥）</t>
  </si>
  <si>
    <t>新盛路-运河西路</t>
  </si>
  <si>
    <t>中南路</t>
  </si>
  <si>
    <t>骂蠡港—金城路</t>
  </si>
  <si>
    <t>2标段</t>
  </si>
  <si>
    <t>湖滨路</t>
  </si>
  <si>
    <t>梁溪河-梁清路</t>
  </si>
  <si>
    <t>蠡溪路</t>
  </si>
  <si>
    <t>蠡溪桥-梁溪路</t>
  </si>
  <si>
    <t>梁湖路</t>
  </si>
  <si>
    <t>梁湖大桥-梅园立交</t>
  </si>
  <si>
    <t>梁清路</t>
  </si>
  <si>
    <t>青祁路-梅园立交桥K3+442.08</t>
  </si>
  <si>
    <t>梁溪路-青祁路</t>
  </si>
  <si>
    <t>梁溪路</t>
  </si>
  <si>
    <t>梅园小桥-梅园立交</t>
  </si>
  <si>
    <t>运河西路-梅园立交</t>
  </si>
  <si>
    <t>梁溪路（包括梁溪大桥引道）</t>
  </si>
  <si>
    <t>梁溪大桥-梁溪路</t>
  </si>
  <si>
    <t>钱荣路</t>
  </si>
  <si>
    <t>梅园立交—惠钱路</t>
  </si>
  <si>
    <t>青祁路</t>
  </si>
  <si>
    <t>青祁桥-惠山隧道南入口</t>
  </si>
  <si>
    <t>西环线</t>
  </si>
  <si>
    <t>342省道-环太湖公路</t>
  </si>
  <si>
    <t>湖滨路-运河西路</t>
  </si>
  <si>
    <t>隐秀路</t>
  </si>
  <si>
    <t>梁清路-梁溪河</t>
  </si>
  <si>
    <t>梁溪路-梁溪河</t>
  </si>
  <si>
    <t>龙光路口小桥-梁溪路</t>
  </si>
  <si>
    <t>鸿桥路</t>
  </si>
  <si>
    <t>太湖大道-双虹桥</t>
  </si>
  <si>
    <t>中南路-梁溪河</t>
  </si>
  <si>
    <t>湖滨路-骂蠡港</t>
  </si>
  <si>
    <t>金城西路</t>
  </si>
  <si>
    <t>蠡湖大道—双虹路</t>
  </si>
  <si>
    <t>金城西路A</t>
  </si>
  <si>
    <t>蠡湖大道-贡湖大道</t>
  </si>
  <si>
    <t>蠡湖大道</t>
  </si>
  <si>
    <t>太湖大道—蠡湖大桥北引桥零坡点</t>
  </si>
  <si>
    <t>太湖大道-鸿桥路</t>
  </si>
  <si>
    <t>太湖大道-蠡溪桥</t>
  </si>
  <si>
    <t>太湖大道-梁湖大桥</t>
  </si>
  <si>
    <t>新体育场东大门-青祁桥</t>
  </si>
  <si>
    <t>太湖大道—新体育场东大门</t>
  </si>
  <si>
    <t>双虹路</t>
  </si>
  <si>
    <t>隐秀路-环湖路</t>
  </si>
  <si>
    <t>临溪桥-骂蠡港</t>
  </si>
  <si>
    <t>环湖路-临溪桥</t>
  </si>
  <si>
    <t>五湖大道</t>
  </si>
  <si>
    <t>中南路-蠡湖隧道北出口</t>
  </si>
  <si>
    <t>太湖大道-蠡溪路</t>
  </si>
  <si>
    <t>梁溪河-吟白路</t>
  </si>
  <si>
    <t>蠡溪路-青祁路</t>
  </si>
  <si>
    <t>湖滨路—骂蠡港</t>
  </si>
  <si>
    <t>3标段</t>
  </si>
  <si>
    <t>广瑞路</t>
  </si>
  <si>
    <t>人民东路-锡沪西路</t>
  </si>
  <si>
    <t>锡沪西路-东风桥</t>
  </si>
  <si>
    <t>广益路</t>
  </si>
  <si>
    <t>江海路—柏庄路（桐桥港）</t>
  </si>
  <si>
    <t>惠勤路</t>
  </si>
  <si>
    <t>兴源路-火车站北广场地下停车场</t>
  </si>
  <si>
    <t>锡沪路-勤丰桥</t>
  </si>
  <si>
    <t>江海南路</t>
  </si>
  <si>
    <t>锡沪路-塔影河</t>
  </si>
  <si>
    <t>铁路—锡澄高速</t>
  </si>
  <si>
    <t>望江立交（通江大道主线）、望江立交辅道、匝道及人非混合道（通江大道）</t>
  </si>
  <si>
    <t>K2+000-欢门桥</t>
  </si>
  <si>
    <t>庆丰桥-广瑞路</t>
  </si>
  <si>
    <t>锡沪中路、锡沪东路</t>
  </si>
  <si>
    <t>广瑞路—饰美桥</t>
  </si>
  <si>
    <t>锡虞西路</t>
  </si>
  <si>
    <t>江海路-北中路立交东引坡</t>
  </si>
  <si>
    <t>庆丰桥-通江大道(K3+400)</t>
  </si>
  <si>
    <t>兴昌南路</t>
  </si>
  <si>
    <t>人民东路北匝道</t>
  </si>
  <si>
    <t>塔影河-通江大道</t>
  </si>
  <si>
    <t>4标段</t>
  </si>
  <si>
    <t>凤翔南路</t>
  </si>
  <si>
    <t>惠钱路惠山隧道北入口-凤翔路</t>
  </si>
  <si>
    <t>钱荣路高架地面道路</t>
  </si>
  <si>
    <t>洋溪河-惠钱路</t>
  </si>
  <si>
    <t>钱荣路高架主线及匝道</t>
  </si>
  <si>
    <t>盛岸西路-钱荣路高架主线零坡点</t>
  </si>
  <si>
    <t>凤翔路-梁溪区区界牌</t>
  </si>
  <si>
    <t>古华山路</t>
  </si>
  <si>
    <t>锡山大桥西引坡零坡点-通惠西路</t>
  </si>
  <si>
    <t>通惠西路-凤翔路</t>
  </si>
  <si>
    <t>（胜丰路-四河桥）地面道路、（洛社新开河-黄巷立交）（高架）</t>
  </si>
  <si>
    <t>钱皋路</t>
  </si>
  <si>
    <t>会北路-广石路</t>
  </si>
  <si>
    <t>惠钱路—高桥</t>
  </si>
  <si>
    <t>盛岸西路-洋溪河</t>
  </si>
  <si>
    <t>蓉湖大桥两侧春申路辅道</t>
  </si>
  <si>
    <t>春申路-运河东路</t>
  </si>
  <si>
    <t xml:space="preserve"> </t>
  </si>
  <si>
    <t>盛岸路</t>
  </si>
  <si>
    <t>蓉湖大桥西引坡—石门路</t>
  </si>
  <si>
    <t>盛岸路（老）</t>
  </si>
  <si>
    <t>蓉湖大桥西引坡-通惠西路</t>
  </si>
  <si>
    <t>盛岸西路</t>
  </si>
  <si>
    <t>石门路-孔泾里村</t>
  </si>
  <si>
    <t>钱胡路（钱桥大道）-孔泾里村</t>
  </si>
  <si>
    <t>石门路</t>
  </si>
  <si>
    <t>惠钱路-江海西路</t>
  </si>
  <si>
    <t>运河-惠山横街</t>
  </si>
  <si>
    <t>凤翔路-龙光路口小桥</t>
  </si>
  <si>
    <t>运河西路南北匝道（锡山大桥）</t>
  </si>
  <si>
    <t>古华山路—运河西路</t>
  </si>
  <si>
    <t>5标段</t>
  </si>
  <si>
    <t>高浪路</t>
  </si>
  <si>
    <t>蠡河-华清大道</t>
  </si>
  <si>
    <t>华清大道-华谊路</t>
  </si>
  <si>
    <t>永旺大桥北匝道</t>
  </si>
  <si>
    <t>运河西路北匝道</t>
  </si>
  <si>
    <t>永旺大桥东西引坡</t>
  </si>
  <si>
    <t>永旺大桥南匝道</t>
  </si>
  <si>
    <t>运河西路南匝道</t>
  </si>
  <si>
    <t>梁塘河—高浪路</t>
  </si>
  <si>
    <t>震泽路</t>
  </si>
  <si>
    <t>堂甘河-华谊路</t>
  </si>
  <si>
    <t>高浪东路</t>
  </si>
  <si>
    <t>高浪大桥-高浪立交引道与珠江路相接上坡处</t>
  </si>
  <si>
    <t>华谊路-高浪大桥西侧零点</t>
  </si>
  <si>
    <t>6标段</t>
  </si>
  <si>
    <t>具区路</t>
  </si>
  <si>
    <t>蠡湖大道-塘绛路</t>
  </si>
  <si>
    <t>劝学桥-环太湖高速</t>
  </si>
  <si>
    <t>蠡湖大道-堂甘河</t>
  </si>
  <si>
    <t>蠡湖大道-山水东路</t>
  </si>
  <si>
    <t>7标段</t>
  </si>
  <si>
    <t>永乐路-景渎立交南侧零坡点</t>
  </si>
  <si>
    <t>长江北路</t>
  </si>
  <si>
    <t>学前东路-永乐路</t>
  </si>
  <si>
    <t>塔影河-永乐路</t>
  </si>
  <si>
    <t>学前东路北匝道</t>
  </si>
  <si>
    <t>永乐路-塔影河</t>
  </si>
  <si>
    <t>学前东路南匝道</t>
  </si>
  <si>
    <t>学前东路A</t>
  </si>
  <si>
    <t>江海高架-华夏南路</t>
  </si>
  <si>
    <t>江海高架-风雷立交</t>
  </si>
  <si>
    <t>永乐路-太湖大道</t>
  </si>
  <si>
    <t>春阳路跨线桥太湖大道辅道</t>
  </si>
  <si>
    <t>春阳路—太湖大道东互通L匝道桥西侧桥台</t>
  </si>
  <si>
    <t>广南立交</t>
  </si>
  <si>
    <t>广南立交西侧零坡点-立交东侧零坡点</t>
  </si>
  <si>
    <t>金城东路</t>
  </si>
  <si>
    <t>金城公铁立交-景云立交东堍零坡点</t>
  </si>
  <si>
    <t>金城东路（辅道）</t>
  </si>
  <si>
    <t>312国道东侧-下穿沪宁洞口西侧</t>
  </si>
  <si>
    <t>兴昌南路匝道-广南立交西侧零坡点</t>
  </si>
  <si>
    <t>太湖大道南匝道-永乐路</t>
  </si>
  <si>
    <t>8标段</t>
  </si>
  <si>
    <t>贡湖大道-蠡河</t>
  </si>
  <si>
    <t>周新路-梁塘河</t>
  </si>
  <si>
    <t>蠡湖大桥南桥台-劝学桥</t>
  </si>
  <si>
    <t>山水东路-蠡湖大道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</si>
</sst>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1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\(0.00\)"/>
    <numFmt numFmtId="177" formatCode="0_);[Red]\(0\)"/>
    <numFmt numFmtId="178" formatCode="0.0_);[Red]\(0.0\)"/>
    <numFmt numFmtId="179" formatCode="0.00_ "/>
    <numFmt numFmtId="180" formatCode="0.000_);\(0.000\)"/>
    <numFmt numFmtId="181" formatCode="0_);\(0\)"/>
    <numFmt numFmtId="182" formatCode="0_ "/>
  </numFmts>
  <fonts count="25">
    <font>
      <sz val="12"/>
      <color theme="1"/>
      <name val="宋体"/>
      <charset val="134"/>
      <scheme val="minor"/>
    </font>
    <font>
      <sz val="10"/>
      <color theme="1"/>
      <name val="SimSun"/>
      <charset val="134"/>
    </font>
    <font>
      <sz val="18"/>
      <color theme="1"/>
      <name val="宋体"/>
      <charset val="134"/>
    </font>
    <font>
      <sz val="10"/>
      <name val="SimSun"/>
      <charset val="134"/>
    </font>
    <font>
      <sz val="18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6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9" applyNumberFormat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5" borderId="11" applyNumberFormat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177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0" fillId="0" borderId="2" xfId="0" applyFill="1" applyBorder="1">
      <alignment vertical="center"/>
    </xf>
    <xf numFmtId="0" fontId="3" fillId="0" borderId="2" xfId="0" applyFont="1" applyFill="1" applyBorder="1">
      <alignment vertical="center"/>
    </xf>
    <xf numFmtId="177" fontId="3" fillId="0" borderId="2" xfId="0" applyNumberFormat="1" applyFont="1" applyFill="1" applyBorder="1" applyAlignment="1">
      <alignment horizontal="center" vertical="center"/>
    </xf>
    <xf numFmtId="178" fontId="3" fillId="0" borderId="2" xfId="0" applyNumberFormat="1" applyFont="1" applyFill="1" applyBorder="1" applyAlignment="1">
      <alignment horizontal="center" vertical="center"/>
    </xf>
    <xf numFmtId="178" fontId="3" fillId="0" borderId="2" xfId="0" applyNumberFormat="1" applyFont="1" applyFill="1" applyBorder="1" applyAlignment="1">
      <alignment horizontal="center" vertical="center" wrapText="1"/>
    </xf>
    <xf numFmtId="179" fontId="3" fillId="0" borderId="2" xfId="0" applyNumberFormat="1" applyFont="1" applyFill="1" applyBorder="1" applyAlignment="1">
      <alignment horizontal="center" vertical="center" wrapText="1"/>
    </xf>
    <xf numFmtId="180" fontId="3" fillId="0" borderId="2" xfId="0" applyNumberFormat="1" applyFont="1" applyFill="1" applyBorder="1" applyAlignment="1">
      <alignment horizontal="center" vertical="center"/>
    </xf>
    <xf numFmtId="181" fontId="3" fillId="0" borderId="2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82" fontId="0" fillId="0" borderId="3" xfId="0" applyNumberFormat="1" applyBorder="1" applyAlignment="1">
      <alignment horizontal="center" vertical="center" wrapText="1"/>
    </xf>
    <xf numFmtId="182" fontId="0" fillId="0" borderId="2" xfId="0" applyNumberForma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182" fontId="0" fillId="0" borderId="4" xfId="0" applyNumberForma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182" fontId="0" fillId="0" borderId="5" xfId="0" applyNumberFormat="1" applyBorder="1" applyAlignment="1">
      <alignment horizontal="center" vertical="center" wrapText="1"/>
    </xf>
    <xf numFmtId="177" fontId="0" fillId="0" borderId="2" xfId="0" applyNumberFormat="1" applyBorder="1" applyAlignment="1">
      <alignment horizontal="center" vertical="center" wrapText="1"/>
    </xf>
    <xf numFmtId="177" fontId="0" fillId="0" borderId="3" xfId="0" applyNumberFormat="1" applyBorder="1" applyAlignment="1">
      <alignment horizontal="center" vertical="center" wrapText="1"/>
    </xf>
    <xf numFmtId="177" fontId="0" fillId="0" borderId="4" xfId="0" applyNumberFormat="1" applyBorder="1" applyAlignment="1">
      <alignment horizontal="center" vertical="center" wrapText="1"/>
    </xf>
    <xf numFmtId="177" fontId="0" fillId="0" borderId="5" xfId="0" applyNumberFormat="1" applyBorder="1" applyAlignment="1">
      <alignment horizontal="center" vertical="center" wrapText="1"/>
    </xf>
    <xf numFmtId="0" fontId="0" fillId="0" borderId="2" xfId="0" applyNumberFormat="1" applyBorder="1" applyAlignment="1">
      <alignment horizontal="center" vertical="center" wrapText="1"/>
    </xf>
    <xf numFmtId="177" fontId="0" fillId="0" borderId="0" xfId="0" applyNumberFormat="1" applyFont="1" applyFill="1" applyAlignment="1">
      <alignment horizontal="center" vertical="center" wrapText="1"/>
    </xf>
    <xf numFmtId="177" fontId="0" fillId="0" borderId="0" xfId="0" applyNumberFormat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5"/>
  <sheetViews>
    <sheetView tabSelected="1" workbookViewId="0">
      <selection activeCell="A1" sqref="A1:T1"/>
    </sheetView>
  </sheetViews>
  <sheetFormatPr defaultColWidth="9" defaultRowHeight="14.25"/>
  <cols>
    <col min="1" max="1" width="4.625" style="19" customWidth="1"/>
    <col min="2" max="2" width="11.75" style="19" customWidth="1"/>
    <col min="3" max="3" width="11.875" style="19" customWidth="1"/>
    <col min="4" max="4" width="9.75" style="19" customWidth="1"/>
    <col min="5" max="6" width="11.125" style="19" hidden="1" customWidth="1"/>
    <col min="7" max="7" width="11.5" style="19" hidden="1" customWidth="1"/>
    <col min="8" max="8" width="10.375" style="19" hidden="1" customWidth="1"/>
    <col min="9" max="9" width="15" style="19" hidden="1" customWidth="1"/>
    <col min="10" max="10" width="14.75" style="19" hidden="1" customWidth="1"/>
    <col min="11" max="11" width="12.3333333333333" style="19" hidden="1" customWidth="1"/>
    <col min="12" max="12" width="14.75" style="19" hidden="1" customWidth="1"/>
    <col min="13" max="20" width="10.6666666666667" style="19" customWidth="1"/>
    <col min="21" max="16384" width="9" style="19"/>
  </cols>
  <sheetData>
    <row r="1" s="19" customFormat="1" ht="35" customHeight="1" spans="1:20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</row>
    <row r="2" s="19" customFormat="1" ht="52" customHeight="1" spans="1:20">
      <c r="A2" s="21" t="s">
        <v>1</v>
      </c>
      <c r="B2" s="21" t="s">
        <v>2</v>
      </c>
      <c r="C2" s="21" t="s">
        <v>2</v>
      </c>
      <c r="D2" s="22" t="s">
        <v>3</v>
      </c>
      <c r="E2" s="22" t="s">
        <v>4</v>
      </c>
      <c r="F2" s="22" t="s">
        <v>5</v>
      </c>
      <c r="G2" s="22" t="s">
        <v>6</v>
      </c>
      <c r="H2" s="22" t="s">
        <v>7</v>
      </c>
      <c r="I2" s="22" t="s">
        <v>8</v>
      </c>
      <c r="J2" s="22" t="s">
        <v>9</v>
      </c>
      <c r="K2" s="22" t="s">
        <v>10</v>
      </c>
      <c r="L2" s="22" t="s">
        <v>11</v>
      </c>
      <c r="M2" s="22" t="s">
        <v>3</v>
      </c>
      <c r="N2" s="22" t="s">
        <v>12</v>
      </c>
      <c r="O2" s="22" t="s">
        <v>13</v>
      </c>
      <c r="P2" s="22" t="s">
        <v>14</v>
      </c>
      <c r="Q2" s="22" t="s">
        <v>15</v>
      </c>
      <c r="R2" s="22" t="s">
        <v>7</v>
      </c>
      <c r="S2" s="22" t="s">
        <v>16</v>
      </c>
      <c r="T2" s="22" t="s">
        <v>17</v>
      </c>
    </row>
    <row r="3" s="19" customFormat="1" ht="22" customHeight="1" spans="1:20">
      <c r="A3" s="23">
        <v>1</v>
      </c>
      <c r="B3" s="24" t="s">
        <v>18</v>
      </c>
      <c r="C3" s="21" t="s">
        <v>19</v>
      </c>
      <c r="D3" s="25">
        <v>106030</v>
      </c>
      <c r="E3" s="25">
        <v>1918550.03486876</v>
      </c>
      <c r="F3" s="25">
        <v>2207012.51322772</v>
      </c>
      <c r="G3" s="25">
        <v>2207012.51322772</v>
      </c>
      <c r="H3" s="25">
        <v>6332575.0613242</v>
      </c>
      <c r="I3" s="21">
        <v>95283</v>
      </c>
      <c r="J3" s="21">
        <v>106290</v>
      </c>
      <c r="K3" s="21">
        <v>31761</v>
      </c>
      <c r="L3" s="21">
        <v>35430</v>
      </c>
      <c r="M3" s="30">
        <f>D3+D4+D5+D6+D7</f>
        <v>379754</v>
      </c>
      <c r="N3" s="31" t="s">
        <v>20</v>
      </c>
      <c r="O3" s="30">
        <f>E3+E4+E5+E6+E7</f>
        <v>6871423.65313166</v>
      </c>
      <c r="P3" s="30">
        <f>F3+F4+F5+F6+F7</f>
        <v>7904572.57331208</v>
      </c>
      <c r="Q3" s="30">
        <f>G3+G4+G5+G6+G7</f>
        <v>7904572.57331208</v>
      </c>
      <c r="R3" s="30">
        <f>H3+H4+H5+H6+H7</f>
        <v>22680568.7997558</v>
      </c>
      <c r="S3" s="30">
        <f>J3+J4+J5+J6+J7</f>
        <v>380685</v>
      </c>
      <c r="T3" s="30">
        <f>L3+L4+L5+L6+L7</f>
        <v>126895</v>
      </c>
    </row>
    <row r="4" s="19" customFormat="1" ht="22" customHeight="1" spans="1:20">
      <c r="A4" s="26"/>
      <c r="B4" s="27"/>
      <c r="C4" s="21" t="s">
        <v>21</v>
      </c>
      <c r="D4" s="25">
        <v>102196</v>
      </c>
      <c r="E4" s="25">
        <v>1849176.07623736</v>
      </c>
      <c r="F4" s="25">
        <v>2127207.87326059</v>
      </c>
      <c r="G4" s="25">
        <v>2127207.87326059</v>
      </c>
      <c r="H4" s="25">
        <v>6103591.82275854</v>
      </c>
      <c r="I4" s="21">
        <v>91836</v>
      </c>
      <c r="J4" s="21">
        <v>102447</v>
      </c>
      <c r="K4" s="21">
        <v>30612</v>
      </c>
      <c r="L4" s="21">
        <v>34149</v>
      </c>
      <c r="M4" s="30"/>
      <c r="N4" s="32"/>
      <c r="O4" s="30"/>
      <c r="P4" s="30"/>
      <c r="Q4" s="30"/>
      <c r="R4" s="30"/>
      <c r="S4" s="30"/>
      <c r="T4" s="30"/>
    </row>
    <row r="5" s="19" customFormat="1" ht="22" customHeight="1" spans="1:20">
      <c r="A5" s="26"/>
      <c r="B5" s="27"/>
      <c r="C5" s="21" t="s">
        <v>22</v>
      </c>
      <c r="D5" s="25">
        <v>71665</v>
      </c>
      <c r="E5" s="25">
        <v>1296735.71865387</v>
      </c>
      <c r="F5" s="25">
        <v>1491705.66594798</v>
      </c>
      <c r="G5" s="25">
        <v>1491705.66594798</v>
      </c>
      <c r="H5" s="25">
        <v>4280147.05054983</v>
      </c>
      <c r="I5" s="21">
        <v>64401</v>
      </c>
      <c r="J5" s="21">
        <v>71841</v>
      </c>
      <c r="K5" s="21">
        <v>21467</v>
      </c>
      <c r="L5" s="21">
        <v>23947</v>
      </c>
      <c r="M5" s="30"/>
      <c r="N5" s="32"/>
      <c r="O5" s="30"/>
      <c r="P5" s="30"/>
      <c r="Q5" s="30"/>
      <c r="R5" s="30"/>
      <c r="S5" s="30"/>
      <c r="T5" s="30"/>
    </row>
    <row r="6" s="19" customFormat="1" ht="22" customHeight="1" spans="1:20">
      <c r="A6" s="26"/>
      <c r="B6" s="27"/>
      <c r="C6" s="21" t="s">
        <v>23</v>
      </c>
      <c r="D6" s="25">
        <v>77008</v>
      </c>
      <c r="E6" s="25">
        <v>1393414.13831155</v>
      </c>
      <c r="F6" s="25">
        <v>1602920.11335132</v>
      </c>
      <c r="G6" s="25">
        <v>1602920.11335132</v>
      </c>
      <c r="H6" s="25">
        <v>4599254.36501418</v>
      </c>
      <c r="I6" s="21">
        <v>69204</v>
      </c>
      <c r="J6" s="21">
        <v>77196</v>
      </c>
      <c r="K6" s="21">
        <v>23068</v>
      </c>
      <c r="L6" s="21">
        <v>25732</v>
      </c>
      <c r="M6" s="30"/>
      <c r="N6" s="32"/>
      <c r="O6" s="30"/>
      <c r="P6" s="30"/>
      <c r="Q6" s="30"/>
      <c r="R6" s="30"/>
      <c r="S6" s="30"/>
      <c r="T6" s="30"/>
    </row>
    <row r="7" s="19" customFormat="1" ht="22" customHeight="1" spans="1:20">
      <c r="A7" s="28"/>
      <c r="B7" s="29"/>
      <c r="C7" s="21" t="s">
        <v>24</v>
      </c>
      <c r="D7" s="25">
        <v>22855</v>
      </c>
      <c r="E7" s="25">
        <v>413547.685060128</v>
      </c>
      <c r="F7" s="25">
        <v>475726.40752447</v>
      </c>
      <c r="G7" s="25">
        <v>475726.40752447</v>
      </c>
      <c r="H7" s="25">
        <v>1365000.50010907</v>
      </c>
      <c r="I7" s="21">
        <v>20538</v>
      </c>
      <c r="J7" s="21">
        <v>22911</v>
      </c>
      <c r="K7" s="21">
        <v>6846</v>
      </c>
      <c r="L7" s="21">
        <v>7637</v>
      </c>
      <c r="M7" s="30"/>
      <c r="N7" s="33"/>
      <c r="O7" s="30"/>
      <c r="P7" s="30"/>
      <c r="Q7" s="30"/>
      <c r="R7" s="30"/>
      <c r="S7" s="30"/>
      <c r="T7" s="30"/>
    </row>
    <row r="8" s="19" customFormat="1" ht="22" customHeight="1" spans="1:20">
      <c r="A8" s="23">
        <v>2</v>
      </c>
      <c r="B8" s="24" t="s">
        <v>25</v>
      </c>
      <c r="C8" s="21" t="s">
        <v>26</v>
      </c>
      <c r="D8" s="25">
        <v>101328</v>
      </c>
      <c r="E8" s="25">
        <v>1833470.13046479</v>
      </c>
      <c r="F8" s="25">
        <v>2109140.46911571</v>
      </c>
      <c r="G8" s="25">
        <v>2109140.46911571</v>
      </c>
      <c r="H8" s="25">
        <v>6051751.0686962</v>
      </c>
      <c r="I8" s="21">
        <v>91059</v>
      </c>
      <c r="J8" s="21">
        <v>101574</v>
      </c>
      <c r="K8" s="21">
        <v>30353</v>
      </c>
      <c r="L8" s="21">
        <v>33858</v>
      </c>
      <c r="M8" s="30">
        <f>D8+D9</f>
        <v>192787</v>
      </c>
      <c r="N8" s="31" t="s">
        <v>27</v>
      </c>
      <c r="O8" s="30">
        <f>E8+E9</f>
        <v>3488366.55260061</v>
      </c>
      <c r="P8" s="30">
        <f>F8+F9</f>
        <v>4012857.8835012</v>
      </c>
      <c r="Q8" s="30">
        <f>G8+G9</f>
        <v>4012857.8835012</v>
      </c>
      <c r="R8" s="30">
        <f>H8+H9</f>
        <v>11514082.319603</v>
      </c>
      <c r="S8" s="30">
        <f>J8+J9</f>
        <v>193257</v>
      </c>
      <c r="T8" s="30">
        <f>L8+L9</f>
        <v>64419</v>
      </c>
    </row>
    <row r="9" s="19" customFormat="1" ht="22" customHeight="1" spans="1:20">
      <c r="A9" s="28"/>
      <c r="B9" s="29"/>
      <c r="C9" s="21" t="s">
        <v>28</v>
      </c>
      <c r="D9" s="25">
        <v>91459</v>
      </c>
      <c r="E9" s="25">
        <v>1654896.42213583</v>
      </c>
      <c r="F9" s="25">
        <v>1903717.4143855</v>
      </c>
      <c r="G9" s="25">
        <v>1903717.4143855</v>
      </c>
      <c r="H9" s="25">
        <v>5462331.25090682</v>
      </c>
      <c r="I9" s="21">
        <v>82191</v>
      </c>
      <c r="J9" s="21">
        <v>91683</v>
      </c>
      <c r="K9" s="21">
        <v>27397</v>
      </c>
      <c r="L9" s="21">
        <v>30561</v>
      </c>
      <c r="M9" s="30"/>
      <c r="N9" s="33"/>
      <c r="O9" s="30"/>
      <c r="P9" s="30"/>
      <c r="Q9" s="30"/>
      <c r="R9" s="30"/>
      <c r="S9" s="30"/>
      <c r="T9" s="30"/>
    </row>
    <row r="10" s="19" customFormat="1" ht="22" customHeight="1" spans="1:20">
      <c r="A10" s="21">
        <v>3</v>
      </c>
      <c r="B10" s="21" t="s">
        <v>29</v>
      </c>
      <c r="C10" s="21" t="s">
        <v>29</v>
      </c>
      <c r="D10" s="25">
        <v>90268</v>
      </c>
      <c r="E10" s="25">
        <v>1633345.98271747</v>
      </c>
      <c r="F10" s="25">
        <v>1878926.77114062</v>
      </c>
      <c r="G10" s="25">
        <v>1878926.77114062</v>
      </c>
      <c r="H10" s="25">
        <v>5391199.5249987</v>
      </c>
      <c r="I10" s="21">
        <v>81120</v>
      </c>
      <c r="J10" s="21">
        <v>90489</v>
      </c>
      <c r="K10" s="21">
        <v>27040</v>
      </c>
      <c r="L10" s="21">
        <v>30163</v>
      </c>
      <c r="M10" s="30">
        <f>D10</f>
        <v>90268</v>
      </c>
      <c r="N10" s="30" t="s">
        <v>30</v>
      </c>
      <c r="O10" s="30">
        <f>E10</f>
        <v>1633345.98271747</v>
      </c>
      <c r="P10" s="30">
        <f>F10</f>
        <v>1878926.77114062</v>
      </c>
      <c r="Q10" s="30">
        <f>G10</f>
        <v>1878926.77114062</v>
      </c>
      <c r="R10" s="30">
        <f>H10</f>
        <v>5391199.5249987</v>
      </c>
      <c r="S10" s="30">
        <f>J10</f>
        <v>90489</v>
      </c>
      <c r="T10" s="30">
        <f>L10</f>
        <v>30163</v>
      </c>
    </row>
    <row r="11" s="19" customFormat="1" ht="22" customHeight="1" spans="1:20">
      <c r="A11" s="21">
        <v>4</v>
      </c>
      <c r="B11" s="21" t="s">
        <v>31</v>
      </c>
      <c r="C11" s="21" t="s">
        <v>31</v>
      </c>
      <c r="D11" s="25">
        <v>84662</v>
      </c>
      <c r="E11" s="25">
        <v>1531908.73386833</v>
      </c>
      <c r="F11" s="25">
        <v>1762237.98354131</v>
      </c>
      <c r="G11" s="25">
        <v>1762237.98354131</v>
      </c>
      <c r="H11" s="25">
        <v>5056384.70095095</v>
      </c>
      <c r="I11" s="21">
        <v>76080</v>
      </c>
      <c r="J11" s="21">
        <v>84870</v>
      </c>
      <c r="K11" s="21">
        <v>25360</v>
      </c>
      <c r="L11" s="21">
        <v>28290</v>
      </c>
      <c r="M11" s="30">
        <f>D11</f>
        <v>84662</v>
      </c>
      <c r="N11" s="30" t="s">
        <v>32</v>
      </c>
      <c r="O11" s="30">
        <f>E11</f>
        <v>1531908.73386833</v>
      </c>
      <c r="P11" s="30">
        <f>F11</f>
        <v>1762237.98354131</v>
      </c>
      <c r="Q11" s="30">
        <f>G11</f>
        <v>1762237.98354131</v>
      </c>
      <c r="R11" s="30">
        <f>H11</f>
        <v>5056384.70095095</v>
      </c>
      <c r="S11" s="30">
        <f>J11</f>
        <v>84870</v>
      </c>
      <c r="T11" s="30">
        <f>L11</f>
        <v>28290</v>
      </c>
    </row>
    <row r="12" s="19" customFormat="1" ht="22" customHeight="1" spans="1:20">
      <c r="A12" s="23">
        <v>5</v>
      </c>
      <c r="B12" s="24" t="s">
        <v>33</v>
      </c>
      <c r="C12" s="21" t="s">
        <v>34</v>
      </c>
      <c r="D12" s="25">
        <v>13122</v>
      </c>
      <c r="E12" s="25">
        <v>237434.816160972</v>
      </c>
      <c r="F12" s="25">
        <v>273134.190310046</v>
      </c>
      <c r="G12" s="25">
        <v>273134.190310046</v>
      </c>
      <c r="H12" s="25">
        <v>783703.196781063</v>
      </c>
      <c r="I12" s="21">
        <v>11793</v>
      </c>
      <c r="J12" s="21">
        <v>13155</v>
      </c>
      <c r="K12" s="21">
        <v>3931</v>
      </c>
      <c r="L12" s="34">
        <v>4385</v>
      </c>
      <c r="M12" s="30">
        <f>D12+D13</f>
        <v>52757.94</v>
      </c>
      <c r="N12" s="31" t="s">
        <v>35</v>
      </c>
      <c r="O12" s="30">
        <f>E12+E13</f>
        <v>954623.669023896</v>
      </c>
      <c r="P12" s="30">
        <f>F12+F13</f>
        <v>1098155.55740939</v>
      </c>
      <c r="Q12" s="30">
        <f>G12+G13</f>
        <v>1098155.55740939</v>
      </c>
      <c r="R12" s="30">
        <f>H12+H13</f>
        <v>3150934.78384267</v>
      </c>
      <c r="S12" s="30">
        <f>J12+J13</f>
        <v>52887</v>
      </c>
      <c r="T12" s="30">
        <f>L12+L13</f>
        <v>17629</v>
      </c>
    </row>
    <row r="13" s="19" customFormat="1" ht="22" customHeight="1" spans="1:20">
      <c r="A13" s="28"/>
      <c r="B13" s="29"/>
      <c r="C13" s="21" t="s">
        <v>36</v>
      </c>
      <c r="D13" s="25">
        <v>39635.94</v>
      </c>
      <c r="E13" s="25">
        <v>717188.852862925</v>
      </c>
      <c r="F13" s="25">
        <v>825021.367099341</v>
      </c>
      <c r="G13" s="25">
        <v>825021.367099341</v>
      </c>
      <c r="H13" s="25">
        <v>2367231.58706161</v>
      </c>
      <c r="I13" s="21">
        <v>35619</v>
      </c>
      <c r="J13" s="21">
        <v>39732</v>
      </c>
      <c r="K13" s="21">
        <v>11873</v>
      </c>
      <c r="L13" s="21">
        <v>13244</v>
      </c>
      <c r="M13" s="30"/>
      <c r="N13" s="33"/>
      <c r="O13" s="30"/>
      <c r="P13" s="30"/>
      <c r="Q13" s="30"/>
      <c r="R13" s="30"/>
      <c r="S13" s="30"/>
      <c r="T13" s="30"/>
    </row>
    <row r="14" s="19" customFormat="1" ht="22" customHeight="1" spans="1:20">
      <c r="A14" s="21">
        <v>6</v>
      </c>
      <c r="B14" s="25" t="s">
        <v>37</v>
      </c>
      <c r="C14" s="21" t="s">
        <v>37</v>
      </c>
      <c r="D14" s="25">
        <v>41561</v>
      </c>
      <c r="E14" s="25">
        <v>752021.673103653</v>
      </c>
      <c r="F14" s="25">
        <v>865091.455835681</v>
      </c>
      <c r="G14" s="25">
        <v>865091.455835681</v>
      </c>
      <c r="H14" s="25">
        <v>2482204.58477502</v>
      </c>
      <c r="I14" s="21">
        <v>37350</v>
      </c>
      <c r="J14" s="21">
        <v>41664</v>
      </c>
      <c r="K14" s="21">
        <v>12450</v>
      </c>
      <c r="L14" s="21">
        <v>13888</v>
      </c>
      <c r="M14" s="30">
        <f>D14</f>
        <v>41561</v>
      </c>
      <c r="N14" s="30" t="s">
        <v>32</v>
      </c>
      <c r="O14" s="30">
        <f>E14</f>
        <v>752021.673103653</v>
      </c>
      <c r="P14" s="30">
        <f>F14</f>
        <v>865091.455835681</v>
      </c>
      <c r="Q14" s="30">
        <f>G14</f>
        <v>865091.455835681</v>
      </c>
      <c r="R14" s="30">
        <f>H14</f>
        <v>2482204.58477502</v>
      </c>
      <c r="S14" s="30">
        <f>J14</f>
        <v>41664</v>
      </c>
      <c r="T14" s="30">
        <f>L14</f>
        <v>13888</v>
      </c>
    </row>
    <row r="15" s="19" customFormat="1" ht="24" customHeight="1" spans="1:20">
      <c r="A15" s="21">
        <v>7</v>
      </c>
      <c r="B15" s="25" t="s">
        <v>38</v>
      </c>
      <c r="C15" s="21" t="s">
        <v>39</v>
      </c>
      <c r="D15" s="25">
        <v>50422</v>
      </c>
      <c r="E15" s="25">
        <v>912356.218599947</v>
      </c>
      <c r="F15" s="25">
        <v>1049533.00897829</v>
      </c>
      <c r="G15" s="25">
        <v>1049533.00897829</v>
      </c>
      <c r="H15" s="25">
        <v>3011422.23655653</v>
      </c>
      <c r="I15" s="21">
        <v>45312</v>
      </c>
      <c r="J15" s="21">
        <v>50544</v>
      </c>
      <c r="K15" s="21">
        <v>15104</v>
      </c>
      <c r="L15" s="21">
        <v>16848</v>
      </c>
      <c r="M15" s="30">
        <f>D15</f>
        <v>50422</v>
      </c>
      <c r="N15" s="30" t="s">
        <v>32</v>
      </c>
      <c r="O15" s="30">
        <f>E15</f>
        <v>912356.218599947</v>
      </c>
      <c r="P15" s="30">
        <f>F15</f>
        <v>1049533.00897829</v>
      </c>
      <c r="Q15" s="30">
        <f>G15</f>
        <v>1049533.00897829</v>
      </c>
      <c r="R15" s="30">
        <f>H15</f>
        <v>3011422.23655653</v>
      </c>
      <c r="S15" s="30">
        <f>J15</f>
        <v>50544</v>
      </c>
      <c r="T15" s="30">
        <f>L15</f>
        <v>16848</v>
      </c>
    </row>
    <row r="16" s="19" customFormat="1" ht="34" customHeight="1" spans="1:20">
      <c r="A16" s="21">
        <v>8</v>
      </c>
      <c r="B16" s="25" t="s">
        <v>40</v>
      </c>
      <c r="C16" s="21" t="s">
        <v>41</v>
      </c>
      <c r="D16" s="25">
        <v>49201</v>
      </c>
      <c r="E16" s="25">
        <v>890262.946954425</v>
      </c>
      <c r="F16" s="25">
        <v>1024117.9162814</v>
      </c>
      <c r="G16" s="25">
        <v>1024117.9162814</v>
      </c>
      <c r="H16" s="25">
        <v>2938498.77951723</v>
      </c>
      <c r="I16" s="21">
        <v>44214</v>
      </c>
      <c r="J16" s="21">
        <v>49320</v>
      </c>
      <c r="K16" s="21">
        <v>14738</v>
      </c>
      <c r="L16" s="21">
        <v>16440</v>
      </c>
      <c r="M16" s="30">
        <f>D16</f>
        <v>49201</v>
      </c>
      <c r="N16" s="30" t="s">
        <v>42</v>
      </c>
      <c r="O16" s="30">
        <f>E16</f>
        <v>890262.946954425</v>
      </c>
      <c r="P16" s="30">
        <f>F16</f>
        <v>1024117.9162814</v>
      </c>
      <c r="Q16" s="30">
        <f>G16</f>
        <v>1024117.9162814</v>
      </c>
      <c r="R16" s="30">
        <f>H16</f>
        <v>2938498.77951723</v>
      </c>
      <c r="S16" s="30">
        <f>J16</f>
        <v>49320</v>
      </c>
      <c r="T16" s="30">
        <f>L16</f>
        <v>16440</v>
      </c>
    </row>
    <row r="17" s="19" customFormat="1" ht="30" customHeight="1" spans="1:20">
      <c r="A17" s="21"/>
      <c r="B17" s="25" t="s">
        <v>43</v>
      </c>
      <c r="C17" s="21" t="s">
        <v>43</v>
      </c>
      <c r="D17" s="25">
        <v>941412.94</v>
      </c>
      <c r="E17" s="25">
        <v>17034309.43</v>
      </c>
      <c r="F17" s="25">
        <v>19595493.15</v>
      </c>
      <c r="G17" s="25">
        <v>19595493.15</v>
      </c>
      <c r="H17" s="25">
        <v>56225295.7299999</v>
      </c>
      <c r="I17" s="21">
        <v>846000</v>
      </c>
      <c r="J17" s="21">
        <v>943716</v>
      </c>
      <c r="K17" s="21">
        <v>282000</v>
      </c>
      <c r="L17" s="21">
        <v>314572</v>
      </c>
      <c r="M17" s="30">
        <f>SUM(M3:M16)</f>
        <v>941412.94</v>
      </c>
      <c r="N17" s="30"/>
      <c r="O17" s="30">
        <f t="shared" ref="O17:T17" si="0">SUM(O3:O16)</f>
        <v>17034309.43</v>
      </c>
      <c r="P17" s="30">
        <f t="shared" si="0"/>
        <v>19595493.15</v>
      </c>
      <c r="Q17" s="30">
        <f t="shared" si="0"/>
        <v>19595493.15</v>
      </c>
      <c r="R17" s="30">
        <f t="shared" si="0"/>
        <v>56225295.7299999</v>
      </c>
      <c r="S17" s="30">
        <f t="shared" si="0"/>
        <v>943716</v>
      </c>
      <c r="T17" s="30">
        <f t="shared" si="0"/>
        <v>314572</v>
      </c>
    </row>
    <row r="18" spans="13:20">
      <c r="M18" s="35"/>
      <c r="N18" s="35"/>
      <c r="O18" s="35"/>
      <c r="P18" s="36"/>
      <c r="Q18" s="36"/>
      <c r="R18" s="36"/>
      <c r="S18" s="36"/>
      <c r="T18" s="36"/>
    </row>
    <row r="19" hidden="1"/>
    <row r="20" hidden="1"/>
    <row r="21" s="19" customFormat="1" hidden="1" spans="5:7">
      <c r="E21" s="19">
        <v>18475200.51</v>
      </c>
      <c r="F21" s="19">
        <v>18875047.59</v>
      </c>
      <c r="G21" s="19">
        <v>18875047.59</v>
      </c>
    </row>
    <row r="22" s="19" customFormat="1" hidden="1" spans="3:3">
      <c r="C22" s="19">
        <v>941467.0701</v>
      </c>
    </row>
    <row r="23" s="19" customFormat="1" hidden="1" spans="5:7">
      <c r="E23" s="19">
        <v>19.6238414457105</v>
      </c>
      <c r="F23" s="19">
        <v>20.0485478350243</v>
      </c>
      <c r="G23" s="19">
        <v>20.0485478350243</v>
      </c>
    </row>
    <row r="24" hidden="1"/>
    <row r="25" hidden="1"/>
  </sheetData>
  <mergeCells count="31">
    <mergeCell ref="A1:T1"/>
    <mergeCell ref="A3:A7"/>
    <mergeCell ref="A8:A9"/>
    <mergeCell ref="A12:A13"/>
    <mergeCell ref="B3:B7"/>
    <mergeCell ref="B8:B9"/>
    <mergeCell ref="B12:B13"/>
    <mergeCell ref="M3:M7"/>
    <mergeCell ref="M8:M9"/>
    <mergeCell ref="M12:M13"/>
    <mergeCell ref="N3:N7"/>
    <mergeCell ref="N8:N9"/>
    <mergeCell ref="N12:N13"/>
    <mergeCell ref="O3:O7"/>
    <mergeCell ref="O8:O9"/>
    <mergeCell ref="O12:O13"/>
    <mergeCell ref="P3:P7"/>
    <mergeCell ref="P8:P9"/>
    <mergeCell ref="P12:P13"/>
    <mergeCell ref="Q3:Q7"/>
    <mergeCell ref="Q8:Q9"/>
    <mergeCell ref="Q12:Q13"/>
    <mergeCell ref="R3:R7"/>
    <mergeCell ref="R8:R9"/>
    <mergeCell ref="R12:R13"/>
    <mergeCell ref="S3:S7"/>
    <mergeCell ref="S8:S9"/>
    <mergeCell ref="S12:S13"/>
    <mergeCell ref="T3:T7"/>
    <mergeCell ref="T8:T9"/>
    <mergeCell ref="T12:T13"/>
  </mergeCells>
  <pageMargins left="0.751388888888889" right="0.751388888888889" top="1" bottom="1" header="0.5" footer="0.5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20"/>
  <sheetViews>
    <sheetView workbookViewId="0">
      <pane ySplit="1" topLeftCell="A73" activePane="bottomLeft" state="frozen"/>
      <selection/>
      <selection pane="bottomLeft" activeCell="A1" sqref="$A1:$XFD1048576"/>
    </sheetView>
  </sheetViews>
  <sheetFormatPr defaultColWidth="9" defaultRowHeight="29.25" customHeight="1" outlineLevelCol="7"/>
  <cols>
    <col min="1" max="1" width="14.0583333333333" style="2" customWidth="1"/>
    <col min="2" max="2" width="11.5583333333333" style="2" customWidth="1"/>
    <col min="3" max="3" width="20.15" style="2" customWidth="1"/>
    <col min="4" max="4" width="35.775" style="2" customWidth="1"/>
    <col min="5" max="5" width="15.875" style="2" customWidth="1"/>
    <col min="6" max="8" width="7.75" style="2" customWidth="1"/>
    <col min="9" max="16384" width="9" style="1"/>
  </cols>
  <sheetData>
    <row r="1" s="1" customFormat="1" ht="33" customHeight="1" spans="1:8">
      <c r="A1" s="3" t="s">
        <v>44</v>
      </c>
      <c r="B1" s="3"/>
      <c r="C1" s="3"/>
      <c r="D1" s="3"/>
      <c r="E1" s="3"/>
      <c r="F1" s="3"/>
      <c r="G1" s="3"/>
      <c r="H1" s="3"/>
    </row>
    <row r="2" s="1" customFormat="1" ht="42" customHeight="1" spans="1:8">
      <c r="A2" s="4" t="s">
        <v>1</v>
      </c>
      <c r="B2" s="5" t="s">
        <v>45</v>
      </c>
      <c r="C2" s="4" t="s">
        <v>46</v>
      </c>
      <c r="D2" s="4" t="s">
        <v>47</v>
      </c>
      <c r="E2" s="6" t="s">
        <v>3</v>
      </c>
      <c r="F2" s="4" t="s">
        <v>48</v>
      </c>
      <c r="G2" s="4" t="s">
        <v>49</v>
      </c>
      <c r="H2" s="4" t="s">
        <v>50</v>
      </c>
    </row>
    <row r="3" s="1" customFormat="1" ht="14.25" spans="1:8">
      <c r="A3" s="7" t="s">
        <v>51</v>
      </c>
      <c r="B3" s="8" t="s">
        <v>18</v>
      </c>
      <c r="C3" s="9" t="s">
        <v>52</v>
      </c>
      <c r="D3" s="9" t="s">
        <v>53</v>
      </c>
      <c r="E3" s="10">
        <v>1932.688</v>
      </c>
      <c r="F3" s="11">
        <v>42</v>
      </c>
      <c r="G3" s="11">
        <v>67</v>
      </c>
      <c r="H3" s="11"/>
    </row>
    <row r="4" s="1" customFormat="1" ht="14.25" spans="1:8">
      <c r="A4" s="7" t="s">
        <v>51</v>
      </c>
      <c r="B4" s="8" t="s">
        <v>18</v>
      </c>
      <c r="C4" s="9" t="s">
        <v>52</v>
      </c>
      <c r="D4" s="7" t="s">
        <v>54</v>
      </c>
      <c r="E4" s="10">
        <v>2112.7</v>
      </c>
      <c r="F4" s="12">
        <v>42</v>
      </c>
      <c r="G4" s="12">
        <v>77</v>
      </c>
      <c r="H4" s="8">
        <v>4</v>
      </c>
    </row>
    <row r="5" s="1" customFormat="1" ht="14.25" spans="1:8">
      <c r="A5" s="7" t="s">
        <v>51</v>
      </c>
      <c r="B5" s="8" t="s">
        <v>18</v>
      </c>
      <c r="C5" s="8" t="s">
        <v>55</v>
      </c>
      <c r="D5" s="9" t="s">
        <v>56</v>
      </c>
      <c r="E5" s="10">
        <v>2952.057</v>
      </c>
      <c r="F5" s="9">
        <v>53</v>
      </c>
      <c r="G5" s="9">
        <v>154</v>
      </c>
      <c r="H5" s="8">
        <v>3</v>
      </c>
    </row>
    <row r="6" s="1" customFormat="1" ht="14.25" spans="1:8">
      <c r="A6" s="7" t="s">
        <v>51</v>
      </c>
      <c r="B6" s="8" t="s">
        <v>18</v>
      </c>
      <c r="C6" s="9" t="s">
        <v>55</v>
      </c>
      <c r="D6" s="9" t="s">
        <v>57</v>
      </c>
      <c r="E6" s="10">
        <v>4669.558</v>
      </c>
      <c r="F6" s="12">
        <v>80</v>
      </c>
      <c r="G6" s="12">
        <v>246</v>
      </c>
      <c r="H6" s="8">
        <v>10</v>
      </c>
    </row>
    <row r="7" s="1" customFormat="1" ht="14.25" spans="1:8">
      <c r="A7" s="7" t="s">
        <v>51</v>
      </c>
      <c r="B7" s="8" t="s">
        <v>18</v>
      </c>
      <c r="C7" s="9" t="s">
        <v>58</v>
      </c>
      <c r="D7" s="9" t="s">
        <v>59</v>
      </c>
      <c r="E7" s="10">
        <v>8018.002</v>
      </c>
      <c r="F7" s="8">
        <v>470</v>
      </c>
      <c r="G7" s="8">
        <v>322</v>
      </c>
      <c r="H7" s="8">
        <v>8</v>
      </c>
    </row>
    <row r="8" s="1" customFormat="1" ht="14.25" spans="1:8">
      <c r="A8" s="7" t="s">
        <v>51</v>
      </c>
      <c r="B8" s="8" t="s">
        <v>18</v>
      </c>
      <c r="C8" s="7" t="s">
        <v>60</v>
      </c>
      <c r="D8" s="7" t="s">
        <v>61</v>
      </c>
      <c r="E8" s="10">
        <v>7139.16</v>
      </c>
      <c r="F8" s="12">
        <v>167</v>
      </c>
      <c r="G8" s="12">
        <v>395</v>
      </c>
      <c r="H8" s="8">
        <v>13</v>
      </c>
    </row>
    <row r="9" s="1" customFormat="1" ht="14.25" spans="1:8">
      <c r="A9" s="7" t="s">
        <v>51</v>
      </c>
      <c r="B9" s="8" t="s">
        <v>18</v>
      </c>
      <c r="C9" s="8" t="s">
        <v>62</v>
      </c>
      <c r="D9" s="9" t="s">
        <v>63</v>
      </c>
      <c r="E9" s="10">
        <v>7204.647</v>
      </c>
      <c r="F9" s="8">
        <v>105</v>
      </c>
      <c r="G9" s="8">
        <v>307</v>
      </c>
      <c r="H9" s="8">
        <v>12</v>
      </c>
    </row>
    <row r="10" s="1" customFormat="1" ht="14.25" spans="1:8">
      <c r="A10" s="7" t="s">
        <v>51</v>
      </c>
      <c r="B10" s="8" t="s">
        <v>18</v>
      </c>
      <c r="C10" s="9" t="s">
        <v>64</v>
      </c>
      <c r="D10" s="7" t="s">
        <v>65</v>
      </c>
      <c r="E10" s="10">
        <v>4252.86</v>
      </c>
      <c r="F10" s="8">
        <v>94</v>
      </c>
      <c r="G10" s="8">
        <v>234</v>
      </c>
      <c r="H10" s="7">
        <v>2</v>
      </c>
    </row>
    <row r="11" s="1" customFormat="1" ht="14.25" spans="1:8">
      <c r="A11" s="7" t="s">
        <v>51</v>
      </c>
      <c r="B11" s="8" t="s">
        <v>18</v>
      </c>
      <c r="C11" s="9" t="s">
        <v>66</v>
      </c>
      <c r="D11" s="9" t="s">
        <v>67</v>
      </c>
      <c r="E11" s="10">
        <v>11268.25</v>
      </c>
      <c r="F11" s="8">
        <v>342</v>
      </c>
      <c r="G11" s="8">
        <v>518</v>
      </c>
      <c r="H11" s="8">
        <v>16</v>
      </c>
    </row>
    <row r="12" s="1" customFormat="1" ht="14.25" spans="1:8">
      <c r="A12" s="7" t="s">
        <v>51</v>
      </c>
      <c r="B12" s="8" t="s">
        <v>18</v>
      </c>
      <c r="C12" s="9" t="s">
        <v>68</v>
      </c>
      <c r="D12" s="7" t="s">
        <v>69</v>
      </c>
      <c r="E12" s="10">
        <v>18129.284</v>
      </c>
      <c r="F12" s="8">
        <v>356</v>
      </c>
      <c r="G12" s="8">
        <v>735</v>
      </c>
      <c r="H12" s="8">
        <v>16</v>
      </c>
    </row>
    <row r="13" s="1" customFormat="1" ht="14.25" spans="1:8">
      <c r="A13" s="7" t="s">
        <v>51</v>
      </c>
      <c r="B13" s="8" t="s">
        <v>18</v>
      </c>
      <c r="C13" s="9" t="s">
        <v>70</v>
      </c>
      <c r="D13" s="9" t="s">
        <v>71</v>
      </c>
      <c r="E13" s="10">
        <v>856.457</v>
      </c>
      <c r="F13" s="8">
        <v>24</v>
      </c>
      <c r="G13" s="8">
        <v>21</v>
      </c>
      <c r="H13" s="8"/>
    </row>
    <row r="14" s="1" customFormat="1" ht="14.25" spans="1:8">
      <c r="A14" s="7" t="s">
        <v>51</v>
      </c>
      <c r="B14" s="8" t="s">
        <v>18</v>
      </c>
      <c r="C14" s="8" t="s">
        <v>72</v>
      </c>
      <c r="D14" s="9" t="s">
        <v>73</v>
      </c>
      <c r="E14" s="10">
        <v>3809.22</v>
      </c>
      <c r="F14" s="8">
        <v>71</v>
      </c>
      <c r="G14" s="8">
        <v>170</v>
      </c>
      <c r="H14" s="9">
        <v>1</v>
      </c>
    </row>
    <row r="15" s="1" customFormat="1" ht="14.25" spans="1:8">
      <c r="A15" s="7" t="s">
        <v>51</v>
      </c>
      <c r="B15" s="8" t="s">
        <v>18</v>
      </c>
      <c r="C15" s="9" t="s">
        <v>74</v>
      </c>
      <c r="D15" s="9" t="s">
        <v>75</v>
      </c>
      <c r="E15" s="10">
        <v>2558.388</v>
      </c>
      <c r="F15" s="8">
        <v>42</v>
      </c>
      <c r="G15" s="8">
        <v>92</v>
      </c>
      <c r="H15" s="9">
        <v>4</v>
      </c>
    </row>
    <row r="16" s="1" customFormat="1" ht="14.25" spans="1:8">
      <c r="A16" s="7" t="s">
        <v>51</v>
      </c>
      <c r="B16" s="8" t="s">
        <v>18</v>
      </c>
      <c r="C16" s="9" t="s">
        <v>76</v>
      </c>
      <c r="D16" s="9" t="s">
        <v>77</v>
      </c>
      <c r="E16" s="10">
        <v>2226.496</v>
      </c>
      <c r="F16" s="8">
        <v>35</v>
      </c>
      <c r="G16" s="8">
        <v>90</v>
      </c>
      <c r="H16" s="8">
        <v>3</v>
      </c>
    </row>
    <row r="17" s="1" customFormat="1" ht="14.25" spans="1:8">
      <c r="A17" s="7" t="s">
        <v>51</v>
      </c>
      <c r="B17" s="8" t="s">
        <v>18</v>
      </c>
      <c r="C17" s="9" t="s">
        <v>78</v>
      </c>
      <c r="D17" s="9" t="s">
        <v>79</v>
      </c>
      <c r="E17" s="10">
        <v>1194.914</v>
      </c>
      <c r="F17" s="8">
        <v>53</v>
      </c>
      <c r="G17" s="8">
        <v>125</v>
      </c>
      <c r="H17" s="8">
        <v>5</v>
      </c>
    </row>
    <row r="18" s="1" customFormat="1" ht="14.25" spans="1:8">
      <c r="A18" s="7" t="s">
        <v>51</v>
      </c>
      <c r="B18" s="8" t="s">
        <v>18</v>
      </c>
      <c r="C18" s="9" t="s">
        <v>78</v>
      </c>
      <c r="D18" s="7" t="s">
        <v>80</v>
      </c>
      <c r="E18" s="10">
        <v>7799.406</v>
      </c>
      <c r="F18" s="8">
        <v>129</v>
      </c>
      <c r="G18" s="8">
        <v>285</v>
      </c>
      <c r="H18" s="8">
        <v>7</v>
      </c>
    </row>
    <row r="19" s="1" customFormat="1" ht="14.25" spans="1:8">
      <c r="A19" s="7" t="s">
        <v>51</v>
      </c>
      <c r="B19" s="8" t="s">
        <v>18</v>
      </c>
      <c r="C19" s="9" t="s">
        <v>78</v>
      </c>
      <c r="D19" s="7" t="s">
        <v>81</v>
      </c>
      <c r="E19" s="10">
        <v>201.032</v>
      </c>
      <c r="F19" s="8">
        <v>7</v>
      </c>
      <c r="G19" s="8">
        <v>8</v>
      </c>
      <c r="H19" s="8">
        <v>1</v>
      </c>
    </row>
    <row r="20" s="1" customFormat="1" ht="14.25" spans="1:8">
      <c r="A20" s="7" t="s">
        <v>51</v>
      </c>
      <c r="B20" s="8" t="s">
        <v>18</v>
      </c>
      <c r="C20" s="9" t="s">
        <v>78</v>
      </c>
      <c r="D20" s="7" t="s">
        <v>82</v>
      </c>
      <c r="E20" s="10">
        <v>137.259</v>
      </c>
      <c r="F20" s="8">
        <v>3</v>
      </c>
      <c r="G20" s="8">
        <v>8</v>
      </c>
      <c r="H20" s="8"/>
    </row>
    <row r="21" s="1" customFormat="1" ht="14.25" spans="1:8">
      <c r="A21" s="7" t="s">
        <v>51</v>
      </c>
      <c r="B21" s="8" t="s">
        <v>18</v>
      </c>
      <c r="C21" s="9" t="s">
        <v>78</v>
      </c>
      <c r="D21" s="7" t="s">
        <v>83</v>
      </c>
      <c r="E21" s="10">
        <v>389.112</v>
      </c>
      <c r="F21" s="8">
        <v>11</v>
      </c>
      <c r="G21" s="8">
        <v>12</v>
      </c>
      <c r="H21" s="8"/>
    </row>
    <row r="22" s="1" customFormat="1" ht="14.25" spans="1:8">
      <c r="A22" s="7" t="s">
        <v>51</v>
      </c>
      <c r="B22" s="8" t="s">
        <v>18</v>
      </c>
      <c r="C22" s="9" t="s">
        <v>78</v>
      </c>
      <c r="D22" s="7" t="s">
        <v>84</v>
      </c>
      <c r="E22" s="10">
        <v>463.237</v>
      </c>
      <c r="F22" s="8">
        <v>12</v>
      </c>
      <c r="G22" s="8">
        <v>19</v>
      </c>
      <c r="H22" s="8"/>
    </row>
    <row r="23" s="1" customFormat="1" ht="14.25" spans="1:8">
      <c r="A23" s="7" t="s">
        <v>51</v>
      </c>
      <c r="B23" s="8" t="s">
        <v>18</v>
      </c>
      <c r="C23" s="9" t="s">
        <v>85</v>
      </c>
      <c r="D23" s="9" t="s">
        <v>86</v>
      </c>
      <c r="E23" s="10">
        <v>4619.251</v>
      </c>
      <c r="F23" s="8">
        <v>130</v>
      </c>
      <c r="G23" s="8">
        <v>251</v>
      </c>
      <c r="H23" s="8">
        <v>14</v>
      </c>
    </row>
    <row r="24" s="1" customFormat="1" ht="14.25" spans="1:8">
      <c r="A24" s="7" t="s">
        <v>51</v>
      </c>
      <c r="B24" s="8" t="s">
        <v>18</v>
      </c>
      <c r="C24" s="13" t="s">
        <v>85</v>
      </c>
      <c r="D24" s="14" t="s">
        <v>87</v>
      </c>
      <c r="E24" s="10">
        <v>1705.514</v>
      </c>
      <c r="F24" s="12">
        <v>29</v>
      </c>
      <c r="G24" s="12">
        <v>88</v>
      </c>
      <c r="H24" s="8">
        <v>11</v>
      </c>
    </row>
    <row r="25" s="1" customFormat="1" ht="14.25" spans="1:8">
      <c r="A25" s="7" t="s">
        <v>51</v>
      </c>
      <c r="B25" s="8" t="s">
        <v>18</v>
      </c>
      <c r="C25" s="9" t="s">
        <v>88</v>
      </c>
      <c r="D25" s="9" t="s">
        <v>89</v>
      </c>
      <c r="E25" s="10">
        <v>1404.668</v>
      </c>
      <c r="F25" s="8">
        <v>35</v>
      </c>
      <c r="G25" s="8">
        <v>71</v>
      </c>
      <c r="H25" s="8">
        <v>1</v>
      </c>
    </row>
    <row r="26" s="1" customFormat="1" ht="14.25" spans="1:8">
      <c r="A26" s="7" t="s">
        <v>51</v>
      </c>
      <c r="B26" s="8" t="s">
        <v>18</v>
      </c>
      <c r="C26" s="8" t="s">
        <v>90</v>
      </c>
      <c r="D26" s="9" t="s">
        <v>91</v>
      </c>
      <c r="E26" s="10">
        <v>3532.9</v>
      </c>
      <c r="F26" s="8">
        <v>100</v>
      </c>
      <c r="G26" s="8">
        <v>210</v>
      </c>
      <c r="H26" s="9">
        <v>7</v>
      </c>
    </row>
    <row r="27" s="1" customFormat="1" ht="14.25" spans="1:8">
      <c r="A27" s="7" t="s">
        <v>51</v>
      </c>
      <c r="B27" s="8" t="s">
        <v>18</v>
      </c>
      <c r="C27" s="9" t="s">
        <v>92</v>
      </c>
      <c r="D27" s="9" t="s">
        <v>93</v>
      </c>
      <c r="E27" s="10">
        <v>1688.559</v>
      </c>
      <c r="F27" s="8">
        <v>44</v>
      </c>
      <c r="G27" s="8">
        <v>85</v>
      </c>
      <c r="H27" s="8">
        <v>1</v>
      </c>
    </row>
    <row r="28" s="1" customFormat="1" ht="14.25" spans="1:8">
      <c r="A28" s="7" t="s">
        <v>51</v>
      </c>
      <c r="B28" s="8" t="s">
        <v>18</v>
      </c>
      <c r="C28" s="9" t="s">
        <v>92</v>
      </c>
      <c r="D28" s="9" t="s">
        <v>94</v>
      </c>
      <c r="E28" s="10">
        <v>3020.305</v>
      </c>
      <c r="F28" s="8">
        <v>89</v>
      </c>
      <c r="G28" s="8">
        <v>120</v>
      </c>
      <c r="H28" s="8"/>
    </row>
    <row r="29" s="1" customFormat="1" ht="14.25" spans="1:8">
      <c r="A29" s="7" t="s">
        <v>51</v>
      </c>
      <c r="B29" s="8" t="s">
        <v>18</v>
      </c>
      <c r="C29" s="9" t="s">
        <v>92</v>
      </c>
      <c r="D29" s="9" t="s">
        <v>95</v>
      </c>
      <c r="E29" s="10">
        <v>2922.995</v>
      </c>
      <c r="F29" s="8">
        <v>63</v>
      </c>
      <c r="G29" s="8">
        <v>111</v>
      </c>
      <c r="H29" s="8"/>
    </row>
    <row r="30" s="1" customFormat="1" ht="14.25" spans="1:8">
      <c r="A30" s="7" t="s">
        <v>51</v>
      </c>
      <c r="B30" s="8" t="s">
        <v>18</v>
      </c>
      <c r="C30" s="9" t="s">
        <v>96</v>
      </c>
      <c r="D30" s="9" t="s">
        <v>97</v>
      </c>
      <c r="E30" s="10">
        <v>1790.456</v>
      </c>
      <c r="F30" s="8">
        <v>57</v>
      </c>
      <c r="G30" s="8">
        <v>96</v>
      </c>
      <c r="H30" s="8"/>
    </row>
    <row r="31" s="1" customFormat="1" ht="24" spans="1:8">
      <c r="A31" s="7" t="s">
        <v>51</v>
      </c>
      <c r="B31" s="8" t="s">
        <v>18</v>
      </c>
      <c r="C31" s="7" t="s">
        <v>98</v>
      </c>
      <c r="D31" s="7" t="s">
        <v>99</v>
      </c>
      <c r="E31" s="10">
        <v>5495.6</v>
      </c>
      <c r="F31" s="9">
        <v>87</v>
      </c>
      <c r="G31" s="9">
        <v>121</v>
      </c>
      <c r="H31" s="8">
        <v>2</v>
      </c>
    </row>
    <row r="32" s="1" customFormat="1" ht="14.25" spans="1:8">
      <c r="A32" s="7" t="s">
        <v>51</v>
      </c>
      <c r="B32" s="8" t="s">
        <v>18</v>
      </c>
      <c r="C32" s="9" t="s">
        <v>100</v>
      </c>
      <c r="D32" s="9" t="s">
        <v>101</v>
      </c>
      <c r="E32" s="10">
        <v>4230</v>
      </c>
      <c r="F32" s="12">
        <v>98</v>
      </c>
      <c r="G32" s="12">
        <v>161</v>
      </c>
      <c r="H32" s="8">
        <v>7</v>
      </c>
    </row>
    <row r="33" s="1" customFormat="1" ht="14.25" spans="1:8">
      <c r="A33" s="7" t="s">
        <v>51</v>
      </c>
      <c r="B33" s="8" t="s">
        <v>18</v>
      </c>
      <c r="C33" s="9" t="s">
        <v>102</v>
      </c>
      <c r="D33" s="9" t="s">
        <v>103</v>
      </c>
      <c r="E33" s="10">
        <v>3667.824</v>
      </c>
      <c r="F33" s="8">
        <v>82</v>
      </c>
      <c r="G33" s="8">
        <v>98</v>
      </c>
      <c r="H33" s="8">
        <v>1</v>
      </c>
    </row>
    <row r="34" s="1" customFormat="1" ht="14.25" spans="1:8">
      <c r="A34" s="7" t="s">
        <v>51</v>
      </c>
      <c r="B34" s="8" t="s">
        <v>18</v>
      </c>
      <c r="C34" s="9" t="s">
        <v>104</v>
      </c>
      <c r="D34" s="9" t="s">
        <v>105</v>
      </c>
      <c r="E34" s="10">
        <v>5993.079</v>
      </c>
      <c r="F34" s="8">
        <v>122</v>
      </c>
      <c r="G34" s="8">
        <v>234</v>
      </c>
      <c r="H34" s="8">
        <v>6</v>
      </c>
    </row>
    <row r="35" s="1" customFormat="1" ht="14.25" spans="1:8">
      <c r="A35" s="7" t="s">
        <v>51</v>
      </c>
      <c r="B35" s="8" t="s">
        <v>18</v>
      </c>
      <c r="C35" s="8" t="s">
        <v>106</v>
      </c>
      <c r="D35" s="9" t="s">
        <v>107</v>
      </c>
      <c r="E35" s="10">
        <v>2722.861</v>
      </c>
      <c r="F35" s="12">
        <v>80</v>
      </c>
      <c r="G35" s="12">
        <v>72</v>
      </c>
      <c r="H35" s="8">
        <v>2</v>
      </c>
    </row>
    <row r="36" s="1" customFormat="1" ht="14.25" spans="1:8">
      <c r="A36" s="7" t="s">
        <v>51</v>
      </c>
      <c r="B36" s="8" t="s">
        <v>18</v>
      </c>
      <c r="C36" s="9" t="s">
        <v>108</v>
      </c>
      <c r="D36" s="7" t="s">
        <v>109</v>
      </c>
      <c r="E36" s="10">
        <v>1222.067</v>
      </c>
      <c r="F36" s="8">
        <v>28</v>
      </c>
      <c r="G36" s="8">
        <v>71</v>
      </c>
      <c r="H36" s="8">
        <v>2</v>
      </c>
    </row>
    <row r="37" s="1" customFormat="1" ht="14.25" spans="1:8">
      <c r="A37" s="7" t="s">
        <v>51</v>
      </c>
      <c r="B37" s="8" t="s">
        <v>18</v>
      </c>
      <c r="C37" s="9" t="s">
        <v>110</v>
      </c>
      <c r="D37" s="9" t="s">
        <v>111</v>
      </c>
      <c r="E37" s="10">
        <v>2178.108</v>
      </c>
      <c r="F37" s="8">
        <v>70</v>
      </c>
      <c r="G37" s="8">
        <v>93</v>
      </c>
      <c r="H37" s="8"/>
    </row>
    <row r="38" s="1" customFormat="1" ht="14.25" spans="1:8">
      <c r="A38" s="7" t="s">
        <v>51</v>
      </c>
      <c r="B38" s="8" t="s">
        <v>18</v>
      </c>
      <c r="C38" s="7" t="s">
        <v>112</v>
      </c>
      <c r="D38" s="7" t="s">
        <v>113</v>
      </c>
      <c r="E38" s="10">
        <v>3014.06</v>
      </c>
      <c r="F38" s="12">
        <v>74</v>
      </c>
      <c r="G38" s="12">
        <v>156</v>
      </c>
      <c r="H38" s="8">
        <v>3</v>
      </c>
    </row>
    <row r="39" s="1" customFormat="1" ht="14.25" spans="1:8">
      <c r="A39" s="7" t="s">
        <v>51</v>
      </c>
      <c r="B39" s="8" t="s">
        <v>18</v>
      </c>
      <c r="C39" s="9" t="s">
        <v>112</v>
      </c>
      <c r="D39" s="7" t="s">
        <v>114</v>
      </c>
      <c r="E39" s="10">
        <v>480.62</v>
      </c>
      <c r="F39" s="12">
        <v>11</v>
      </c>
      <c r="G39" s="12">
        <v>34</v>
      </c>
      <c r="H39" s="8">
        <v>1</v>
      </c>
    </row>
    <row r="40" s="1" customFormat="1" ht="14.25" spans="1:8">
      <c r="A40" s="7" t="s">
        <v>51</v>
      </c>
      <c r="B40" s="8" t="s">
        <v>18</v>
      </c>
      <c r="C40" s="9" t="s">
        <v>115</v>
      </c>
      <c r="D40" s="9" t="s">
        <v>116</v>
      </c>
      <c r="E40" s="10">
        <v>683.41</v>
      </c>
      <c r="F40" s="12">
        <v>13</v>
      </c>
      <c r="G40" s="12">
        <v>28</v>
      </c>
      <c r="H40" s="8">
        <v>1</v>
      </c>
    </row>
    <row r="41" s="1" customFormat="1" ht="14.25" spans="1:8">
      <c r="A41" s="7" t="s">
        <v>51</v>
      </c>
      <c r="B41" s="8" t="s">
        <v>18</v>
      </c>
      <c r="C41" s="9" t="s">
        <v>117</v>
      </c>
      <c r="D41" s="9" t="s">
        <v>118</v>
      </c>
      <c r="E41" s="10">
        <v>1767.79</v>
      </c>
      <c r="F41" s="8">
        <v>72</v>
      </c>
      <c r="G41" s="8">
        <v>115</v>
      </c>
      <c r="H41" s="8"/>
    </row>
    <row r="42" s="1" customFormat="1" ht="14.25" spans="1:8">
      <c r="A42" s="7" t="s">
        <v>51</v>
      </c>
      <c r="B42" s="8" t="s">
        <v>18</v>
      </c>
      <c r="C42" s="9" t="s">
        <v>119</v>
      </c>
      <c r="D42" s="8" t="s">
        <v>120</v>
      </c>
      <c r="E42" s="10">
        <v>349.173</v>
      </c>
      <c r="F42" s="8">
        <v>10</v>
      </c>
      <c r="G42" s="8">
        <v>24</v>
      </c>
      <c r="H42" s="9"/>
    </row>
    <row r="43" s="1" customFormat="1" ht="14.25" spans="1:8">
      <c r="A43" s="7" t="s">
        <v>51</v>
      </c>
      <c r="B43" s="8" t="s">
        <v>18</v>
      </c>
      <c r="C43" s="8" t="s">
        <v>121</v>
      </c>
      <c r="D43" s="9" t="s">
        <v>122</v>
      </c>
      <c r="E43" s="10">
        <v>1859.1</v>
      </c>
      <c r="F43" s="8">
        <v>29</v>
      </c>
      <c r="G43" s="8">
        <v>73</v>
      </c>
      <c r="H43" s="9">
        <v>1</v>
      </c>
    </row>
    <row r="44" s="1" customFormat="1" ht="14.25" spans="1:8">
      <c r="A44" s="7" t="s">
        <v>51</v>
      </c>
      <c r="B44" s="8" t="s">
        <v>18</v>
      </c>
      <c r="C44" s="9" t="s">
        <v>123</v>
      </c>
      <c r="D44" s="9" t="s">
        <v>124</v>
      </c>
      <c r="E44" s="10">
        <v>4256.749</v>
      </c>
      <c r="F44" s="13">
        <v>142</v>
      </c>
      <c r="G44" s="13">
        <v>172</v>
      </c>
      <c r="H44" s="8">
        <v>5</v>
      </c>
    </row>
    <row r="45" s="1" customFormat="1" ht="14.25" spans="1:8">
      <c r="A45" s="7" t="s">
        <v>51</v>
      </c>
      <c r="B45" s="8" t="s">
        <v>18</v>
      </c>
      <c r="C45" s="9" t="s">
        <v>125</v>
      </c>
      <c r="D45" s="9" t="s">
        <v>126</v>
      </c>
      <c r="E45" s="10">
        <v>2739.603</v>
      </c>
      <c r="F45" s="8">
        <v>75</v>
      </c>
      <c r="G45" s="8">
        <v>116</v>
      </c>
      <c r="H45" s="8"/>
    </row>
    <row r="46" s="1" customFormat="1" ht="14.25" spans="1:8">
      <c r="A46" s="7" t="s">
        <v>51</v>
      </c>
      <c r="B46" s="8" t="s">
        <v>18</v>
      </c>
      <c r="C46" s="9" t="s">
        <v>127</v>
      </c>
      <c r="D46" s="9" t="s">
        <v>128</v>
      </c>
      <c r="E46" s="10">
        <v>3987.2</v>
      </c>
      <c r="F46" s="12">
        <v>105</v>
      </c>
      <c r="G46" s="12">
        <v>160</v>
      </c>
      <c r="H46" s="8">
        <v>4</v>
      </c>
    </row>
    <row r="47" s="1" customFormat="1" ht="14.25" spans="1:8">
      <c r="A47" s="7" t="s">
        <v>51</v>
      </c>
      <c r="B47" s="8" t="s">
        <v>18</v>
      </c>
      <c r="C47" s="8" t="s">
        <v>85</v>
      </c>
      <c r="D47" s="9" t="s">
        <v>129</v>
      </c>
      <c r="E47" s="10">
        <v>2613.132</v>
      </c>
      <c r="F47" s="8">
        <v>74</v>
      </c>
      <c r="G47" s="8">
        <v>102</v>
      </c>
      <c r="H47" s="8">
        <v>2</v>
      </c>
    </row>
    <row r="48" s="1" customFormat="1" ht="14.25" spans="1:8">
      <c r="A48" s="7" t="s">
        <v>51</v>
      </c>
      <c r="B48" s="8" t="s">
        <v>18</v>
      </c>
      <c r="C48" s="9" t="s">
        <v>130</v>
      </c>
      <c r="D48" s="9" t="s">
        <v>131</v>
      </c>
      <c r="E48" s="10">
        <v>7076.858</v>
      </c>
      <c r="F48" s="8">
        <v>136</v>
      </c>
      <c r="G48" s="8">
        <v>285</v>
      </c>
      <c r="H48" s="8">
        <v>6</v>
      </c>
    </row>
    <row r="49" s="1" customFormat="1" ht="14.25" spans="1:8">
      <c r="A49" s="7" t="s">
        <v>51</v>
      </c>
      <c r="B49" s="8" t="s">
        <v>18</v>
      </c>
      <c r="C49" s="9" t="s">
        <v>132</v>
      </c>
      <c r="D49" s="9" t="s">
        <v>133</v>
      </c>
      <c r="E49" s="10">
        <v>2247.67</v>
      </c>
      <c r="F49" s="12">
        <v>65</v>
      </c>
      <c r="G49" s="12">
        <v>76</v>
      </c>
      <c r="H49" s="8"/>
    </row>
    <row r="50" s="1" customFormat="1" ht="14.25" spans="1:8">
      <c r="A50" s="7" t="s">
        <v>51</v>
      </c>
      <c r="B50" s="8" t="s">
        <v>18</v>
      </c>
      <c r="C50" s="9" t="s">
        <v>134</v>
      </c>
      <c r="D50" s="9" t="s">
        <v>135</v>
      </c>
      <c r="E50" s="10">
        <v>2115.24</v>
      </c>
      <c r="F50" s="8">
        <v>39</v>
      </c>
      <c r="G50" s="8">
        <v>140</v>
      </c>
      <c r="H50" s="9">
        <v>1</v>
      </c>
    </row>
    <row r="51" s="1" customFormat="1" ht="14.25" spans="1:8">
      <c r="A51" s="7" t="s">
        <v>51</v>
      </c>
      <c r="B51" s="8" t="s">
        <v>18</v>
      </c>
      <c r="C51" s="9" t="s">
        <v>136</v>
      </c>
      <c r="D51" s="9" t="s">
        <v>137</v>
      </c>
      <c r="E51" s="10">
        <v>2883.9</v>
      </c>
      <c r="F51" s="12">
        <v>91</v>
      </c>
      <c r="G51" s="12">
        <v>96</v>
      </c>
      <c r="H51" s="8"/>
    </row>
    <row r="52" s="1" customFormat="1" ht="14.25" spans="1:8">
      <c r="A52" s="7" t="s">
        <v>51</v>
      </c>
      <c r="B52" s="8" t="s">
        <v>18</v>
      </c>
      <c r="C52" s="8" t="s">
        <v>138</v>
      </c>
      <c r="D52" s="9" t="s">
        <v>139</v>
      </c>
      <c r="E52" s="10">
        <v>3319.849</v>
      </c>
      <c r="F52" s="8">
        <v>113</v>
      </c>
      <c r="G52" s="8">
        <v>94</v>
      </c>
      <c r="H52" s="13">
        <v>8</v>
      </c>
    </row>
    <row r="53" s="1" customFormat="1" ht="14.25" spans="1:8">
      <c r="A53" s="7" t="s">
        <v>51</v>
      </c>
      <c r="B53" s="8" t="s">
        <v>18</v>
      </c>
      <c r="C53" s="7" t="s">
        <v>140</v>
      </c>
      <c r="D53" s="7" t="s">
        <v>141</v>
      </c>
      <c r="E53" s="10">
        <v>2034.1</v>
      </c>
      <c r="F53" s="9">
        <v>51</v>
      </c>
      <c r="G53" s="9">
        <v>66</v>
      </c>
      <c r="H53" s="8">
        <v>1</v>
      </c>
    </row>
    <row r="54" s="1" customFormat="1" ht="14.25" spans="1:8">
      <c r="A54" s="7" t="s">
        <v>51</v>
      </c>
      <c r="B54" s="8" t="s">
        <v>18</v>
      </c>
      <c r="C54" s="9" t="s">
        <v>142</v>
      </c>
      <c r="D54" s="9" t="s">
        <v>143</v>
      </c>
      <c r="E54" s="10">
        <v>4316.56</v>
      </c>
      <c r="F54" s="8">
        <v>99</v>
      </c>
      <c r="G54" s="8">
        <v>163</v>
      </c>
      <c r="H54" s="9">
        <v>8</v>
      </c>
    </row>
    <row r="55" s="1" customFormat="1" ht="14.25" spans="1:8">
      <c r="A55" s="7" t="s">
        <v>51</v>
      </c>
      <c r="B55" s="8" t="s">
        <v>18</v>
      </c>
      <c r="C55" s="9" t="s">
        <v>142</v>
      </c>
      <c r="D55" s="9" t="s">
        <v>144</v>
      </c>
      <c r="E55" s="10">
        <v>5495.74</v>
      </c>
      <c r="F55" s="12">
        <v>127</v>
      </c>
      <c r="G55" s="12">
        <v>192</v>
      </c>
      <c r="H55" s="8">
        <v>16</v>
      </c>
    </row>
    <row r="56" s="1" customFormat="1" ht="14.25" spans="1:8">
      <c r="A56" s="7" t="s">
        <v>51</v>
      </c>
      <c r="B56" s="8" t="s">
        <v>18</v>
      </c>
      <c r="C56" s="9" t="s">
        <v>145</v>
      </c>
      <c r="D56" s="9" t="s">
        <v>146</v>
      </c>
      <c r="E56" s="10">
        <v>9004.8</v>
      </c>
      <c r="F56" s="12">
        <v>178</v>
      </c>
      <c r="G56" s="12">
        <v>225</v>
      </c>
      <c r="H56" s="8">
        <v>1</v>
      </c>
    </row>
    <row r="57" s="1" customFormat="1" ht="14.25" spans="1:8">
      <c r="A57" s="7" t="s">
        <v>51</v>
      </c>
      <c r="B57" s="8" t="s">
        <v>18</v>
      </c>
      <c r="C57" s="13" t="s">
        <v>145</v>
      </c>
      <c r="D57" s="14" t="s">
        <v>147</v>
      </c>
      <c r="E57" s="10">
        <v>3668.099</v>
      </c>
      <c r="F57" s="9">
        <v>108</v>
      </c>
      <c r="G57" s="9">
        <v>149</v>
      </c>
      <c r="H57" s="8">
        <v>1</v>
      </c>
    </row>
    <row r="58" s="1" customFormat="1" ht="14.25" spans="1:8">
      <c r="A58" s="7" t="s">
        <v>51</v>
      </c>
      <c r="B58" s="8" t="s">
        <v>18</v>
      </c>
      <c r="C58" s="9" t="s">
        <v>145</v>
      </c>
      <c r="D58" s="9" t="s">
        <v>148</v>
      </c>
      <c r="E58" s="10">
        <v>497.862</v>
      </c>
      <c r="F58" s="8">
        <v>12</v>
      </c>
      <c r="G58" s="8">
        <v>6</v>
      </c>
      <c r="H58" s="8">
        <v>2</v>
      </c>
    </row>
    <row r="59" s="1" customFormat="1" ht="14.25" spans="1:8">
      <c r="A59" s="7" t="s">
        <v>51</v>
      </c>
      <c r="B59" s="8" t="s">
        <v>18</v>
      </c>
      <c r="C59" s="9" t="s">
        <v>145</v>
      </c>
      <c r="D59" s="9" t="s">
        <v>149</v>
      </c>
      <c r="E59" s="10">
        <v>1654.475</v>
      </c>
      <c r="F59" s="8">
        <v>34</v>
      </c>
      <c r="G59" s="8">
        <v>92</v>
      </c>
      <c r="H59" s="8">
        <v>1</v>
      </c>
    </row>
    <row r="60" s="1" customFormat="1" ht="14.25" spans="1:8">
      <c r="A60" s="7" t="s">
        <v>51</v>
      </c>
      <c r="B60" s="8" t="s">
        <v>18</v>
      </c>
      <c r="C60" s="8" t="s">
        <v>150</v>
      </c>
      <c r="D60" s="9" t="s">
        <v>151</v>
      </c>
      <c r="E60" s="10">
        <v>2982.906</v>
      </c>
      <c r="F60" s="12">
        <v>66</v>
      </c>
      <c r="G60" s="12">
        <v>119</v>
      </c>
      <c r="H60" s="8">
        <v>2</v>
      </c>
    </row>
    <row r="61" s="1" customFormat="1" ht="14.25" spans="1:8">
      <c r="A61" s="7" t="s">
        <v>51</v>
      </c>
      <c r="B61" s="8" t="s">
        <v>18</v>
      </c>
      <c r="C61" s="9" t="s">
        <v>74</v>
      </c>
      <c r="D61" s="9" t="s">
        <v>152</v>
      </c>
      <c r="E61" s="10">
        <v>2428.01</v>
      </c>
      <c r="F61" s="8">
        <v>46</v>
      </c>
      <c r="G61" s="8">
        <v>80</v>
      </c>
      <c r="H61" s="9">
        <v>8</v>
      </c>
    </row>
    <row r="62" s="1" customFormat="1" ht="14.25" spans="1:8">
      <c r="A62" s="7" t="s">
        <v>51</v>
      </c>
      <c r="B62" s="8" t="s">
        <v>18</v>
      </c>
      <c r="C62" s="9" t="s">
        <v>78</v>
      </c>
      <c r="D62" s="9" t="s">
        <v>153</v>
      </c>
      <c r="E62" s="10">
        <v>1455.64</v>
      </c>
      <c r="F62" s="12">
        <v>29</v>
      </c>
      <c r="G62" s="12">
        <v>62</v>
      </c>
      <c r="H62" s="8">
        <v>1</v>
      </c>
    </row>
    <row r="63" s="1" customFormat="1" ht="14.25" spans="1:8">
      <c r="A63" s="7" t="s">
        <v>51</v>
      </c>
      <c r="B63" s="8" t="s">
        <v>18</v>
      </c>
      <c r="C63" s="9" t="s">
        <v>154</v>
      </c>
      <c r="D63" s="7" t="s">
        <v>155</v>
      </c>
      <c r="E63" s="10">
        <v>3136.901</v>
      </c>
      <c r="F63" s="8">
        <v>64</v>
      </c>
      <c r="G63" s="8">
        <v>121</v>
      </c>
      <c r="H63" s="8">
        <v>4</v>
      </c>
    </row>
    <row r="64" s="1" customFormat="1" ht="36" spans="1:8">
      <c r="A64" s="7" t="s">
        <v>51</v>
      </c>
      <c r="B64" s="8" t="s">
        <v>18</v>
      </c>
      <c r="C64" s="9" t="s">
        <v>156</v>
      </c>
      <c r="D64" s="7" t="s">
        <v>157</v>
      </c>
      <c r="E64" s="10">
        <v>6372</v>
      </c>
      <c r="F64" s="8">
        <v>104</v>
      </c>
      <c r="G64" s="8">
        <v>199</v>
      </c>
      <c r="H64" s="8">
        <v>2</v>
      </c>
    </row>
    <row r="65" s="1" customFormat="1" ht="14.25" spans="1:8">
      <c r="A65" s="7" t="s">
        <v>51</v>
      </c>
      <c r="B65" s="8" t="s">
        <v>18</v>
      </c>
      <c r="C65" s="7" t="s">
        <v>158</v>
      </c>
      <c r="D65" s="7" t="s">
        <v>159</v>
      </c>
      <c r="E65" s="10">
        <v>5166.146</v>
      </c>
      <c r="F65" s="8">
        <v>112</v>
      </c>
      <c r="G65" s="8">
        <v>163</v>
      </c>
      <c r="H65" s="8"/>
    </row>
    <row r="66" s="1" customFormat="1" ht="14.25" spans="1:8">
      <c r="A66" s="7" t="s">
        <v>51</v>
      </c>
      <c r="B66" s="8" t="s">
        <v>18</v>
      </c>
      <c r="C66" s="12" t="s">
        <v>160</v>
      </c>
      <c r="D66" s="7" t="s">
        <v>161</v>
      </c>
      <c r="E66" s="10">
        <v>2957.173</v>
      </c>
      <c r="F66" s="8">
        <v>73</v>
      </c>
      <c r="G66" s="8">
        <v>137</v>
      </c>
      <c r="H66" s="7">
        <v>6</v>
      </c>
    </row>
    <row r="67" s="1" customFormat="1" ht="14.25" spans="1:8">
      <c r="A67" s="7" t="s">
        <v>51</v>
      </c>
      <c r="B67" s="8" t="s">
        <v>18</v>
      </c>
      <c r="C67" s="9" t="s">
        <v>104</v>
      </c>
      <c r="D67" s="9" t="s">
        <v>162</v>
      </c>
      <c r="E67" s="10">
        <v>5249.36</v>
      </c>
      <c r="F67" s="12">
        <v>100</v>
      </c>
      <c r="G67" s="12">
        <v>223</v>
      </c>
      <c r="H67" s="8">
        <v>5</v>
      </c>
    </row>
    <row r="68" s="1" customFormat="1" ht="14.25" spans="1:8">
      <c r="A68" s="7" t="s">
        <v>51</v>
      </c>
      <c r="B68" s="8" t="s">
        <v>18</v>
      </c>
      <c r="C68" s="9" t="s">
        <v>104</v>
      </c>
      <c r="D68" s="9" t="s">
        <v>163</v>
      </c>
      <c r="E68" s="10">
        <v>6661.387</v>
      </c>
      <c r="F68" s="8">
        <v>145</v>
      </c>
      <c r="G68" s="8">
        <v>264</v>
      </c>
      <c r="H68" s="8">
        <v>2</v>
      </c>
    </row>
    <row r="69" s="1" customFormat="1" ht="24" spans="1:8">
      <c r="A69" s="7" t="s">
        <v>51</v>
      </c>
      <c r="B69" s="8" t="s">
        <v>18</v>
      </c>
      <c r="C69" s="7" t="s">
        <v>164</v>
      </c>
      <c r="D69" s="7" t="s">
        <v>165</v>
      </c>
      <c r="E69" s="10">
        <v>587.856</v>
      </c>
      <c r="F69" s="12">
        <v>13</v>
      </c>
      <c r="G69" s="12">
        <v>32</v>
      </c>
      <c r="H69" s="8"/>
    </row>
    <row r="70" s="1" customFormat="1" ht="24" spans="1:8">
      <c r="A70" s="7" t="s">
        <v>51</v>
      </c>
      <c r="B70" s="8" t="s">
        <v>18</v>
      </c>
      <c r="C70" s="7" t="s">
        <v>166</v>
      </c>
      <c r="D70" s="7" t="s">
        <v>165</v>
      </c>
      <c r="E70" s="10">
        <v>249.755</v>
      </c>
      <c r="F70" s="12">
        <v>6</v>
      </c>
      <c r="G70" s="12">
        <v>17</v>
      </c>
      <c r="H70" s="8"/>
    </row>
    <row r="71" s="1" customFormat="1" ht="14.25" spans="1:8">
      <c r="A71" s="7" t="s">
        <v>51</v>
      </c>
      <c r="B71" s="8" t="s">
        <v>18</v>
      </c>
      <c r="C71" s="9" t="s">
        <v>167</v>
      </c>
      <c r="D71" s="9" t="s">
        <v>168</v>
      </c>
      <c r="E71" s="10">
        <v>836.134</v>
      </c>
      <c r="F71" s="8">
        <v>18</v>
      </c>
      <c r="G71" s="8">
        <v>31</v>
      </c>
      <c r="H71" s="8"/>
    </row>
    <row r="72" s="1" customFormat="1" ht="14.25" spans="1:8">
      <c r="A72" s="7" t="s">
        <v>51</v>
      </c>
      <c r="B72" s="8" t="s">
        <v>18</v>
      </c>
      <c r="C72" s="8" t="s">
        <v>167</v>
      </c>
      <c r="D72" s="9" t="s">
        <v>169</v>
      </c>
      <c r="E72" s="10">
        <v>6383.404</v>
      </c>
      <c r="F72" s="9">
        <v>109</v>
      </c>
      <c r="G72" s="9">
        <v>316</v>
      </c>
      <c r="H72" s="8">
        <v>5</v>
      </c>
    </row>
    <row r="73" s="1" customFormat="1" ht="14.25" spans="1:8">
      <c r="A73" s="7" t="s">
        <v>51</v>
      </c>
      <c r="B73" s="8" t="s">
        <v>18</v>
      </c>
      <c r="C73" s="9" t="s">
        <v>170</v>
      </c>
      <c r="D73" s="9" t="s">
        <v>171</v>
      </c>
      <c r="E73" s="10">
        <v>2112.392</v>
      </c>
      <c r="F73" s="8">
        <v>41</v>
      </c>
      <c r="G73" s="8">
        <v>87</v>
      </c>
      <c r="H73" s="8"/>
    </row>
    <row r="74" s="1" customFormat="1" ht="14.25" spans="1:8">
      <c r="A74" s="7" t="s">
        <v>51</v>
      </c>
      <c r="B74" s="8" t="s">
        <v>18</v>
      </c>
      <c r="C74" s="9" t="s">
        <v>172</v>
      </c>
      <c r="D74" s="9" t="s">
        <v>173</v>
      </c>
      <c r="E74" s="10">
        <v>4469.276</v>
      </c>
      <c r="F74" s="8">
        <v>90</v>
      </c>
      <c r="G74" s="8">
        <v>157</v>
      </c>
      <c r="H74" s="8">
        <v>4</v>
      </c>
    </row>
    <row r="75" s="1" customFormat="1" ht="14.25" spans="1:8">
      <c r="A75" s="7" t="s">
        <v>51</v>
      </c>
      <c r="B75" s="8" t="s">
        <v>18</v>
      </c>
      <c r="C75" s="9" t="s">
        <v>174</v>
      </c>
      <c r="D75" s="7" t="s">
        <v>175</v>
      </c>
      <c r="E75" s="10">
        <v>3752.29</v>
      </c>
      <c r="F75" s="8">
        <v>66</v>
      </c>
      <c r="G75" s="8">
        <v>175</v>
      </c>
      <c r="H75" s="8">
        <v>6</v>
      </c>
    </row>
    <row r="76" s="1" customFormat="1" ht="14.25" spans="1:8">
      <c r="A76" s="7" t="s">
        <v>51</v>
      </c>
      <c r="B76" s="8" t="s">
        <v>18</v>
      </c>
      <c r="C76" s="9" t="s">
        <v>130</v>
      </c>
      <c r="D76" s="9" t="s">
        <v>176</v>
      </c>
      <c r="E76" s="10">
        <v>2861.506</v>
      </c>
      <c r="F76" s="8">
        <v>55</v>
      </c>
      <c r="G76" s="8">
        <v>116</v>
      </c>
      <c r="H76" s="8"/>
    </row>
    <row r="77" s="1" customFormat="1" ht="14.25" spans="1:8">
      <c r="A77" s="7" t="s">
        <v>51</v>
      </c>
      <c r="B77" s="8" t="s">
        <v>18</v>
      </c>
      <c r="C77" s="7" t="s">
        <v>177</v>
      </c>
      <c r="D77" s="7" t="s">
        <v>178</v>
      </c>
      <c r="E77" s="10">
        <v>285.198</v>
      </c>
      <c r="F77" s="9">
        <v>6</v>
      </c>
      <c r="G77" s="9">
        <v>9</v>
      </c>
      <c r="H77" s="8"/>
    </row>
    <row r="78" s="1" customFormat="1" ht="14.25" spans="1:8">
      <c r="A78" s="7" t="s">
        <v>51</v>
      </c>
      <c r="B78" s="8" t="s">
        <v>18</v>
      </c>
      <c r="C78" s="9" t="s">
        <v>142</v>
      </c>
      <c r="D78" s="7" t="s">
        <v>179</v>
      </c>
      <c r="E78" s="10">
        <v>781.68</v>
      </c>
      <c r="F78" s="9">
        <v>25</v>
      </c>
      <c r="G78" s="9">
        <v>38</v>
      </c>
      <c r="H78" s="8">
        <v>12</v>
      </c>
    </row>
    <row r="79" s="1" customFormat="1" ht="14.25" spans="1:8">
      <c r="A79" s="7" t="s">
        <v>51</v>
      </c>
      <c r="B79" s="8" t="s">
        <v>18</v>
      </c>
      <c r="C79" s="9" t="s">
        <v>142</v>
      </c>
      <c r="D79" s="9" t="s">
        <v>180</v>
      </c>
      <c r="E79" s="10">
        <v>17078.95</v>
      </c>
      <c r="F79" s="8">
        <v>335</v>
      </c>
      <c r="G79" s="8">
        <v>605</v>
      </c>
      <c r="H79" s="9">
        <v>28</v>
      </c>
    </row>
    <row r="80" s="1" customFormat="1" ht="24" spans="1:8">
      <c r="A80" s="7" t="s">
        <v>51</v>
      </c>
      <c r="B80" s="8" t="s">
        <v>18</v>
      </c>
      <c r="C80" s="9" t="s">
        <v>181</v>
      </c>
      <c r="D80" s="9" t="s">
        <v>182</v>
      </c>
      <c r="E80" s="10">
        <v>2724.01</v>
      </c>
      <c r="F80" s="12">
        <v>58</v>
      </c>
      <c r="G80" s="12">
        <v>87</v>
      </c>
      <c r="H80" s="8"/>
    </row>
    <row r="81" s="1" customFormat="1" ht="14.25" spans="1:8">
      <c r="A81" s="7" t="s">
        <v>51</v>
      </c>
      <c r="B81" s="8" t="s">
        <v>18</v>
      </c>
      <c r="C81" s="9" t="s">
        <v>62</v>
      </c>
      <c r="D81" s="9" t="s">
        <v>183</v>
      </c>
      <c r="E81" s="10">
        <v>1785.16</v>
      </c>
      <c r="F81" s="8">
        <v>32</v>
      </c>
      <c r="G81" s="8">
        <v>94</v>
      </c>
      <c r="H81" s="8">
        <v>1</v>
      </c>
    </row>
    <row r="82" s="1" customFormat="1" ht="14.25" spans="1:8">
      <c r="A82" s="7" t="s">
        <v>51</v>
      </c>
      <c r="B82" s="8" t="s">
        <v>18</v>
      </c>
      <c r="C82" s="8" t="s">
        <v>184</v>
      </c>
      <c r="D82" s="9" t="s">
        <v>185</v>
      </c>
      <c r="E82" s="10">
        <v>463.043</v>
      </c>
      <c r="F82" s="8">
        <v>21</v>
      </c>
      <c r="G82" s="8">
        <v>11</v>
      </c>
      <c r="H82" s="8"/>
    </row>
    <row r="83" s="1" customFormat="1" ht="14.25" spans="1:8">
      <c r="A83" s="7" t="s">
        <v>51</v>
      </c>
      <c r="B83" s="8" t="s">
        <v>18</v>
      </c>
      <c r="C83" s="8" t="s">
        <v>186</v>
      </c>
      <c r="D83" s="9" t="s">
        <v>185</v>
      </c>
      <c r="E83" s="10">
        <v>451.172</v>
      </c>
      <c r="F83" s="8">
        <v>14</v>
      </c>
      <c r="G83" s="8">
        <v>26</v>
      </c>
      <c r="H83" s="8"/>
    </row>
    <row r="84" s="1" customFormat="1" ht="14.25" spans="1:8">
      <c r="A84" s="7" t="s">
        <v>51</v>
      </c>
      <c r="B84" s="8" t="s">
        <v>18</v>
      </c>
      <c r="C84" s="8" t="s">
        <v>187</v>
      </c>
      <c r="D84" s="9" t="s">
        <v>185</v>
      </c>
      <c r="E84" s="10">
        <v>952.958</v>
      </c>
      <c r="F84" s="8">
        <v>29</v>
      </c>
      <c r="G84" s="8">
        <v>22</v>
      </c>
      <c r="H84" s="8">
        <v>1</v>
      </c>
    </row>
    <row r="85" s="1" customFormat="1" ht="14.25" spans="1:8">
      <c r="A85" s="7" t="s">
        <v>51</v>
      </c>
      <c r="B85" s="8" t="s">
        <v>18</v>
      </c>
      <c r="C85" s="8" t="s">
        <v>188</v>
      </c>
      <c r="D85" s="9" t="s">
        <v>185</v>
      </c>
      <c r="E85" s="10">
        <v>1939.566</v>
      </c>
      <c r="F85" s="8">
        <v>70</v>
      </c>
      <c r="G85" s="8">
        <v>56</v>
      </c>
      <c r="H85" s="8"/>
    </row>
    <row r="86" s="1" customFormat="1" ht="14.25" spans="1:8">
      <c r="A86" s="7" t="s">
        <v>51</v>
      </c>
      <c r="B86" s="8" t="s">
        <v>18</v>
      </c>
      <c r="C86" s="8" t="s">
        <v>189</v>
      </c>
      <c r="D86" s="9" t="s">
        <v>185</v>
      </c>
      <c r="E86" s="10">
        <v>3586.957</v>
      </c>
      <c r="F86" s="8">
        <v>107</v>
      </c>
      <c r="G86" s="8">
        <v>157</v>
      </c>
      <c r="H86" s="8">
        <v>5</v>
      </c>
    </row>
    <row r="87" s="1" customFormat="1" ht="14.25" spans="1:8">
      <c r="A87" s="7" t="s">
        <v>51</v>
      </c>
      <c r="B87" s="8" t="s">
        <v>18</v>
      </c>
      <c r="C87" s="8" t="s">
        <v>190</v>
      </c>
      <c r="D87" s="9" t="s">
        <v>185</v>
      </c>
      <c r="E87" s="10">
        <v>236.068</v>
      </c>
      <c r="F87" s="8">
        <v>10</v>
      </c>
      <c r="G87" s="8">
        <v>9</v>
      </c>
      <c r="H87" s="8">
        <v>1</v>
      </c>
    </row>
    <row r="88" s="1" customFormat="1" ht="14.25" spans="1:8">
      <c r="A88" s="7" t="s">
        <v>51</v>
      </c>
      <c r="B88" s="8" t="s">
        <v>18</v>
      </c>
      <c r="C88" s="8" t="s">
        <v>191</v>
      </c>
      <c r="D88" s="9" t="s">
        <v>185</v>
      </c>
      <c r="E88" s="10">
        <v>703.895</v>
      </c>
      <c r="F88" s="8">
        <v>20</v>
      </c>
      <c r="G88" s="8">
        <v>8</v>
      </c>
      <c r="H88" s="8">
        <v>1</v>
      </c>
    </row>
    <row r="89" s="1" customFormat="1" ht="14.25" spans="1:8">
      <c r="A89" s="7" t="s">
        <v>51</v>
      </c>
      <c r="B89" s="8" t="s">
        <v>18</v>
      </c>
      <c r="C89" s="8" t="s">
        <v>192</v>
      </c>
      <c r="D89" s="9" t="s">
        <v>185</v>
      </c>
      <c r="E89" s="10">
        <v>81.815</v>
      </c>
      <c r="F89" s="8">
        <v>3</v>
      </c>
      <c r="G89" s="8">
        <v>7</v>
      </c>
      <c r="H89" s="8">
        <v>1</v>
      </c>
    </row>
    <row r="90" s="1" customFormat="1" ht="14.25" spans="1:8">
      <c r="A90" s="7" t="s">
        <v>51</v>
      </c>
      <c r="B90" s="8" t="s">
        <v>18</v>
      </c>
      <c r="C90" s="8" t="s">
        <v>193</v>
      </c>
      <c r="D90" s="9" t="s">
        <v>185</v>
      </c>
      <c r="E90" s="10">
        <v>3099.346</v>
      </c>
      <c r="F90" s="8">
        <v>37</v>
      </c>
      <c r="G90" s="8">
        <v>100</v>
      </c>
      <c r="H90" s="8">
        <v>1</v>
      </c>
    </row>
    <row r="91" s="1" customFormat="1" ht="14.25" spans="1:8">
      <c r="A91" s="7" t="s">
        <v>51</v>
      </c>
      <c r="B91" s="8" t="s">
        <v>18</v>
      </c>
      <c r="C91" s="9" t="s">
        <v>194</v>
      </c>
      <c r="D91" s="9" t="s">
        <v>185</v>
      </c>
      <c r="E91" s="10">
        <v>729.003</v>
      </c>
      <c r="F91" s="12">
        <v>16</v>
      </c>
      <c r="G91" s="12">
        <v>41</v>
      </c>
      <c r="H91" s="8"/>
    </row>
    <row r="92" s="1" customFormat="1" ht="14.25" spans="1:8">
      <c r="A92" s="7" t="s">
        <v>51</v>
      </c>
      <c r="B92" s="8" t="s">
        <v>18</v>
      </c>
      <c r="C92" s="8" t="s">
        <v>195</v>
      </c>
      <c r="D92" s="9" t="s">
        <v>185</v>
      </c>
      <c r="E92" s="10">
        <v>1047.085</v>
      </c>
      <c r="F92" s="8">
        <v>9</v>
      </c>
      <c r="G92" s="8">
        <v>38</v>
      </c>
      <c r="H92" s="8">
        <v>1</v>
      </c>
    </row>
    <row r="93" s="1" customFormat="1" ht="14.25" spans="1:8">
      <c r="A93" s="7" t="s">
        <v>51</v>
      </c>
      <c r="B93" s="8" t="s">
        <v>18</v>
      </c>
      <c r="C93" s="8" t="s">
        <v>196</v>
      </c>
      <c r="D93" s="9" t="s">
        <v>185</v>
      </c>
      <c r="E93" s="10">
        <v>2966.255</v>
      </c>
      <c r="F93" s="8"/>
      <c r="G93" s="8">
        <v>106</v>
      </c>
      <c r="H93" s="8"/>
    </row>
    <row r="94" s="1" customFormat="1" ht="14.25" spans="1:8">
      <c r="A94" s="7" t="s">
        <v>51</v>
      </c>
      <c r="B94" s="8" t="s">
        <v>18</v>
      </c>
      <c r="C94" s="8" t="s">
        <v>197</v>
      </c>
      <c r="D94" s="9" t="s">
        <v>185</v>
      </c>
      <c r="E94" s="10">
        <v>79.319</v>
      </c>
      <c r="F94" s="8">
        <v>3</v>
      </c>
      <c r="G94" s="8"/>
      <c r="H94" s="8">
        <v>1</v>
      </c>
    </row>
    <row r="95" s="1" customFormat="1" ht="14.25" spans="1:8">
      <c r="A95" s="7" t="s">
        <v>51</v>
      </c>
      <c r="B95" s="8" t="s">
        <v>18</v>
      </c>
      <c r="C95" s="8" t="s">
        <v>198</v>
      </c>
      <c r="D95" s="9" t="s">
        <v>185</v>
      </c>
      <c r="E95" s="10">
        <v>1522.185</v>
      </c>
      <c r="F95" s="8">
        <v>35</v>
      </c>
      <c r="G95" s="8">
        <v>21</v>
      </c>
      <c r="H95" s="8">
        <v>2</v>
      </c>
    </row>
    <row r="96" s="1" customFormat="1" ht="14.25" spans="1:8">
      <c r="A96" s="7" t="s">
        <v>51</v>
      </c>
      <c r="B96" s="8" t="s">
        <v>18</v>
      </c>
      <c r="C96" s="8" t="s">
        <v>199</v>
      </c>
      <c r="D96" s="9" t="s">
        <v>185</v>
      </c>
      <c r="E96" s="10">
        <v>2978.888</v>
      </c>
      <c r="F96" s="8">
        <v>97</v>
      </c>
      <c r="G96" s="8">
        <v>58</v>
      </c>
      <c r="H96" s="8">
        <v>0</v>
      </c>
    </row>
    <row r="97" s="1" customFormat="1" ht="14.25" spans="1:8">
      <c r="A97" s="7" t="s">
        <v>51</v>
      </c>
      <c r="B97" s="8" t="s">
        <v>18</v>
      </c>
      <c r="C97" s="8" t="s">
        <v>200</v>
      </c>
      <c r="D97" s="9" t="s">
        <v>185</v>
      </c>
      <c r="E97" s="10">
        <v>2018.179</v>
      </c>
      <c r="F97" s="8">
        <v>31</v>
      </c>
      <c r="G97" s="8">
        <v>50</v>
      </c>
      <c r="H97" s="8">
        <v>1</v>
      </c>
    </row>
    <row r="98" s="1" customFormat="1" ht="14.25" spans="1:8">
      <c r="A98" s="7" t="s">
        <v>51</v>
      </c>
      <c r="B98" s="8" t="s">
        <v>18</v>
      </c>
      <c r="C98" s="9" t="s">
        <v>201</v>
      </c>
      <c r="D98" s="9" t="s">
        <v>202</v>
      </c>
      <c r="E98" s="10">
        <v>11458.329</v>
      </c>
      <c r="F98" s="8">
        <v>185</v>
      </c>
      <c r="G98" s="8">
        <v>568</v>
      </c>
      <c r="H98" s="9">
        <v>12</v>
      </c>
    </row>
    <row r="99" s="1" customFormat="1" ht="14.25" spans="1:8">
      <c r="A99" s="7" t="s">
        <v>51</v>
      </c>
      <c r="B99" s="8" t="s">
        <v>18</v>
      </c>
      <c r="C99" s="8" t="s">
        <v>90</v>
      </c>
      <c r="D99" s="9" t="s">
        <v>203</v>
      </c>
      <c r="E99" s="10">
        <v>4206.4</v>
      </c>
      <c r="F99" s="8">
        <v>142</v>
      </c>
      <c r="G99" s="8">
        <v>219</v>
      </c>
      <c r="H99" s="9">
        <v>5</v>
      </c>
    </row>
    <row r="100" s="1" customFormat="1" ht="14.25" spans="1:8">
      <c r="A100" s="7" t="s">
        <v>51</v>
      </c>
      <c r="B100" s="8" t="s">
        <v>18</v>
      </c>
      <c r="C100" s="7" t="s">
        <v>204</v>
      </c>
      <c r="D100" s="7" t="s">
        <v>205</v>
      </c>
      <c r="E100" s="10">
        <v>491.389</v>
      </c>
      <c r="F100" s="8">
        <v>5</v>
      </c>
      <c r="G100" s="8">
        <v>17</v>
      </c>
      <c r="H100" s="8"/>
    </row>
    <row r="101" s="1" customFormat="1" ht="14.25" spans="1:8">
      <c r="A101" s="7" t="s">
        <v>51</v>
      </c>
      <c r="B101" s="8" t="s">
        <v>18</v>
      </c>
      <c r="C101" s="9" t="s">
        <v>206</v>
      </c>
      <c r="D101" s="9" t="s">
        <v>207</v>
      </c>
      <c r="E101" s="10">
        <v>2222.514</v>
      </c>
      <c r="F101" s="12">
        <v>40</v>
      </c>
      <c r="G101" s="12">
        <v>114</v>
      </c>
      <c r="H101" s="9">
        <v>4</v>
      </c>
    </row>
    <row r="102" s="1" customFormat="1" ht="14.25" spans="1:8">
      <c r="A102" s="7" t="s">
        <v>51</v>
      </c>
      <c r="B102" s="8" t="s">
        <v>18</v>
      </c>
      <c r="C102" s="8" t="s">
        <v>208</v>
      </c>
      <c r="D102" s="9" t="s">
        <v>209</v>
      </c>
      <c r="E102" s="10">
        <v>1662.952</v>
      </c>
      <c r="F102" s="12">
        <v>47</v>
      </c>
      <c r="G102" s="12">
        <v>68</v>
      </c>
      <c r="H102" s="8">
        <v>2</v>
      </c>
    </row>
    <row r="103" s="1" customFormat="1" ht="14.25" spans="1:8">
      <c r="A103" s="7" t="s">
        <v>51</v>
      </c>
      <c r="B103" s="8" t="s">
        <v>18</v>
      </c>
      <c r="C103" s="8" t="s">
        <v>210</v>
      </c>
      <c r="D103" s="8" t="s">
        <v>211</v>
      </c>
      <c r="E103" s="10">
        <v>1248.5</v>
      </c>
      <c r="F103" s="8">
        <v>31</v>
      </c>
      <c r="G103" s="8">
        <v>39</v>
      </c>
      <c r="H103" s="8">
        <v>2</v>
      </c>
    </row>
    <row r="104" s="1" customFormat="1" ht="14.25" spans="1:8">
      <c r="A104" s="7" t="s">
        <v>51</v>
      </c>
      <c r="B104" s="8" t="s">
        <v>18</v>
      </c>
      <c r="C104" s="7" t="s">
        <v>158</v>
      </c>
      <c r="D104" s="7" t="s">
        <v>212</v>
      </c>
      <c r="E104" s="10">
        <v>8674.792</v>
      </c>
      <c r="F104" s="8">
        <v>193</v>
      </c>
      <c r="G104" s="8">
        <v>273</v>
      </c>
      <c r="H104" s="8">
        <v>2</v>
      </c>
    </row>
    <row r="105" s="1" customFormat="1" ht="14.25" spans="1:8">
      <c r="A105" s="7" t="s">
        <v>51</v>
      </c>
      <c r="B105" s="8" t="s">
        <v>18</v>
      </c>
      <c r="C105" s="9" t="s">
        <v>213</v>
      </c>
      <c r="D105" s="9" t="s">
        <v>214</v>
      </c>
      <c r="E105" s="10">
        <v>6967.636</v>
      </c>
      <c r="F105" s="8">
        <v>148</v>
      </c>
      <c r="G105" s="8">
        <v>356</v>
      </c>
      <c r="H105" s="8"/>
    </row>
    <row r="106" s="1" customFormat="1" ht="14.25" spans="1:8">
      <c r="A106" s="7" t="s">
        <v>51</v>
      </c>
      <c r="B106" s="8" t="s">
        <v>18</v>
      </c>
      <c r="C106" s="9" t="s">
        <v>215</v>
      </c>
      <c r="D106" s="9" t="s">
        <v>216</v>
      </c>
      <c r="E106" s="10">
        <v>8349.029</v>
      </c>
      <c r="F106" s="8">
        <v>173</v>
      </c>
      <c r="G106" s="8">
        <v>359</v>
      </c>
      <c r="H106" s="8">
        <v>15</v>
      </c>
    </row>
    <row r="107" s="1" customFormat="1" ht="14.25" spans="1:8">
      <c r="A107" s="7" t="s">
        <v>51</v>
      </c>
      <c r="B107" s="8" t="s">
        <v>18</v>
      </c>
      <c r="C107" s="12" t="s">
        <v>160</v>
      </c>
      <c r="D107" s="7" t="s">
        <v>217</v>
      </c>
      <c r="E107" s="10">
        <v>1279.329</v>
      </c>
      <c r="F107" s="8">
        <v>39</v>
      </c>
      <c r="G107" s="8">
        <v>54</v>
      </c>
      <c r="H107" s="7">
        <v>13</v>
      </c>
    </row>
    <row r="108" s="1" customFormat="1" ht="24" spans="1:8">
      <c r="A108" s="7" t="s">
        <v>51</v>
      </c>
      <c r="B108" s="8" t="s">
        <v>18</v>
      </c>
      <c r="C108" s="7" t="s">
        <v>218</v>
      </c>
      <c r="D108" s="7" t="s">
        <v>219</v>
      </c>
      <c r="E108" s="10">
        <v>181.952</v>
      </c>
      <c r="F108" s="12">
        <v>8</v>
      </c>
      <c r="G108" s="12">
        <v>9</v>
      </c>
      <c r="H108" s="8"/>
    </row>
    <row r="109" s="1" customFormat="1" ht="24" spans="1:8">
      <c r="A109" s="7" t="s">
        <v>51</v>
      </c>
      <c r="B109" s="8" t="s">
        <v>18</v>
      </c>
      <c r="C109" s="7" t="s">
        <v>220</v>
      </c>
      <c r="D109" s="7" t="s">
        <v>219</v>
      </c>
      <c r="E109" s="10">
        <v>610.707</v>
      </c>
      <c r="F109" s="12">
        <v>21</v>
      </c>
      <c r="G109" s="12">
        <v>26</v>
      </c>
      <c r="H109" s="8"/>
    </row>
    <row r="110" s="1" customFormat="1" ht="14.25" spans="1:8">
      <c r="A110" s="7" t="s">
        <v>51</v>
      </c>
      <c r="B110" s="8" t="s">
        <v>18</v>
      </c>
      <c r="C110" s="9" t="s">
        <v>167</v>
      </c>
      <c r="D110" s="9" t="s">
        <v>221</v>
      </c>
      <c r="E110" s="10">
        <v>4568.551</v>
      </c>
      <c r="F110" s="8">
        <v>101</v>
      </c>
      <c r="G110" s="8">
        <v>213</v>
      </c>
      <c r="H110" s="9">
        <v>3</v>
      </c>
    </row>
    <row r="111" s="1" customFormat="1" ht="14.25" spans="1:8">
      <c r="A111" s="7" t="s">
        <v>51</v>
      </c>
      <c r="B111" s="8" t="s">
        <v>18</v>
      </c>
      <c r="C111" s="8" t="s">
        <v>222</v>
      </c>
      <c r="D111" s="9" t="s">
        <v>223</v>
      </c>
      <c r="E111" s="10">
        <v>15076.135</v>
      </c>
      <c r="F111" s="8">
        <v>278</v>
      </c>
      <c r="G111" s="8">
        <v>592</v>
      </c>
      <c r="H111" s="8">
        <v>25</v>
      </c>
    </row>
    <row r="112" s="1" customFormat="1" ht="14.25" spans="1:8">
      <c r="A112" s="7" t="s">
        <v>51</v>
      </c>
      <c r="B112" s="8" t="s">
        <v>18</v>
      </c>
      <c r="C112" s="8" t="s">
        <v>222</v>
      </c>
      <c r="D112" s="9" t="s">
        <v>224</v>
      </c>
      <c r="E112" s="10">
        <v>3094.118</v>
      </c>
      <c r="F112" s="8">
        <v>64</v>
      </c>
      <c r="G112" s="8">
        <v>167</v>
      </c>
      <c r="H112" s="8">
        <v>3</v>
      </c>
    </row>
    <row r="113" s="1" customFormat="1" ht="24" spans="1:8">
      <c r="A113" s="7" t="s">
        <v>51</v>
      </c>
      <c r="B113" s="8" t="s">
        <v>18</v>
      </c>
      <c r="C113" s="7" t="s">
        <v>225</v>
      </c>
      <c r="D113" s="7" t="s">
        <v>226</v>
      </c>
      <c r="E113" s="10">
        <v>1183.515</v>
      </c>
      <c r="F113" s="8">
        <v>43</v>
      </c>
      <c r="G113" s="8">
        <v>45</v>
      </c>
      <c r="H113" s="8"/>
    </row>
    <row r="114" s="1" customFormat="1" ht="14.25" spans="1:8">
      <c r="A114" s="7" t="s">
        <v>51</v>
      </c>
      <c r="B114" s="8" t="s">
        <v>18</v>
      </c>
      <c r="C114" s="8" t="s">
        <v>227</v>
      </c>
      <c r="D114" s="9" t="s">
        <v>228</v>
      </c>
      <c r="E114" s="10">
        <v>5732.326</v>
      </c>
      <c r="F114" s="8">
        <v>172</v>
      </c>
      <c r="G114" s="8">
        <v>296</v>
      </c>
      <c r="H114" s="9">
        <v>15</v>
      </c>
    </row>
    <row r="115" s="1" customFormat="1" ht="14.25" spans="1:8">
      <c r="A115" s="7" t="s">
        <v>229</v>
      </c>
      <c r="B115" s="8" t="s">
        <v>25</v>
      </c>
      <c r="C115" s="8" t="s">
        <v>230</v>
      </c>
      <c r="D115" s="9" t="s">
        <v>231</v>
      </c>
      <c r="E115" s="10">
        <v>3739.9</v>
      </c>
      <c r="F115" s="8">
        <v>79</v>
      </c>
      <c r="G115" s="8">
        <v>160</v>
      </c>
      <c r="H115" s="9">
        <v>2</v>
      </c>
    </row>
    <row r="116" s="1" customFormat="1" ht="14.25" spans="1:8">
      <c r="A116" s="7" t="s">
        <v>229</v>
      </c>
      <c r="B116" s="8" t="s">
        <v>25</v>
      </c>
      <c r="C116" s="8" t="s">
        <v>232</v>
      </c>
      <c r="D116" s="9" t="s">
        <v>233</v>
      </c>
      <c r="E116" s="10">
        <v>2622.819</v>
      </c>
      <c r="F116" s="8">
        <v>51</v>
      </c>
      <c r="G116" s="8">
        <v>127</v>
      </c>
      <c r="H116" s="9">
        <v>1</v>
      </c>
    </row>
    <row r="117" s="1" customFormat="1" ht="14.25" spans="1:8">
      <c r="A117" s="7" t="s">
        <v>229</v>
      </c>
      <c r="B117" s="8" t="s">
        <v>25</v>
      </c>
      <c r="C117" s="8" t="s">
        <v>234</v>
      </c>
      <c r="D117" s="9" t="s">
        <v>235</v>
      </c>
      <c r="E117" s="10">
        <v>700.45</v>
      </c>
      <c r="F117" s="8">
        <v>13</v>
      </c>
      <c r="G117" s="8">
        <v>27</v>
      </c>
      <c r="H117" s="9">
        <v>1</v>
      </c>
    </row>
    <row r="118" s="1" customFormat="1" ht="14.25" spans="1:8">
      <c r="A118" s="7" t="s">
        <v>229</v>
      </c>
      <c r="B118" s="8" t="s">
        <v>25</v>
      </c>
      <c r="C118" s="9" t="s">
        <v>236</v>
      </c>
      <c r="D118" s="9" t="s">
        <v>237</v>
      </c>
      <c r="E118" s="10">
        <v>10047.389</v>
      </c>
      <c r="F118" s="8">
        <v>201</v>
      </c>
      <c r="G118" s="12">
        <v>572</v>
      </c>
      <c r="H118" s="8">
        <v>30</v>
      </c>
    </row>
    <row r="119" s="1" customFormat="1" ht="14.25" spans="1:8">
      <c r="A119" s="7" t="s">
        <v>229</v>
      </c>
      <c r="B119" s="8" t="s">
        <v>25</v>
      </c>
      <c r="C119" s="8" t="s">
        <v>236</v>
      </c>
      <c r="D119" s="9" t="s">
        <v>238</v>
      </c>
      <c r="E119" s="10">
        <v>3664.016</v>
      </c>
      <c r="F119" s="8">
        <v>75</v>
      </c>
      <c r="G119" s="8">
        <v>132</v>
      </c>
      <c r="H119" s="8"/>
    </row>
    <row r="120" s="1" customFormat="1" ht="14.25" spans="1:8">
      <c r="A120" s="7" t="s">
        <v>229</v>
      </c>
      <c r="B120" s="8" t="s">
        <v>25</v>
      </c>
      <c r="C120" s="13" t="s">
        <v>239</v>
      </c>
      <c r="D120" s="14" t="s">
        <v>240</v>
      </c>
      <c r="E120" s="10">
        <v>3735.657</v>
      </c>
      <c r="F120" s="8">
        <v>80</v>
      </c>
      <c r="G120" s="8">
        <v>144</v>
      </c>
      <c r="H120" s="8">
        <v>3</v>
      </c>
    </row>
    <row r="121" s="1" customFormat="1" ht="14.25" spans="1:8">
      <c r="A121" s="7" t="s">
        <v>229</v>
      </c>
      <c r="B121" s="8" t="s">
        <v>25</v>
      </c>
      <c r="C121" s="9" t="s">
        <v>239</v>
      </c>
      <c r="D121" s="9" t="s">
        <v>241</v>
      </c>
      <c r="E121" s="10">
        <v>16929.558</v>
      </c>
      <c r="F121" s="12">
        <v>443</v>
      </c>
      <c r="G121" s="12">
        <v>781</v>
      </c>
      <c r="H121" s="8">
        <v>4</v>
      </c>
    </row>
    <row r="122" s="1" customFormat="1" ht="24" spans="1:8">
      <c r="A122" s="7" t="s">
        <v>229</v>
      </c>
      <c r="B122" s="8" t="s">
        <v>25</v>
      </c>
      <c r="C122" s="9" t="s">
        <v>242</v>
      </c>
      <c r="D122" s="9" t="s">
        <v>243</v>
      </c>
      <c r="E122" s="10">
        <v>997.299</v>
      </c>
      <c r="F122" s="12">
        <v>30</v>
      </c>
      <c r="G122" s="12">
        <v>39</v>
      </c>
      <c r="H122" s="8"/>
    </row>
    <row r="123" s="1" customFormat="1" ht="14.25" spans="1:8">
      <c r="A123" s="7" t="s">
        <v>229</v>
      </c>
      <c r="B123" s="8" t="s">
        <v>25</v>
      </c>
      <c r="C123" s="8" t="s">
        <v>244</v>
      </c>
      <c r="D123" s="9" t="s">
        <v>245</v>
      </c>
      <c r="E123" s="10">
        <v>22796.502</v>
      </c>
      <c r="F123" s="12">
        <v>486</v>
      </c>
      <c r="G123" s="12">
        <v>841</v>
      </c>
      <c r="H123" s="8">
        <v>5</v>
      </c>
    </row>
    <row r="124" s="1" customFormat="1" ht="14.25" spans="1:8">
      <c r="A124" s="7" t="s">
        <v>229</v>
      </c>
      <c r="B124" s="8" t="s">
        <v>25</v>
      </c>
      <c r="C124" s="7" t="s">
        <v>246</v>
      </c>
      <c r="D124" s="7" t="s">
        <v>247</v>
      </c>
      <c r="E124" s="10">
        <v>7769.721</v>
      </c>
      <c r="F124" s="8">
        <v>192</v>
      </c>
      <c r="G124" s="8">
        <v>355</v>
      </c>
      <c r="H124" s="7">
        <v>2</v>
      </c>
    </row>
    <row r="125" s="1" customFormat="1" ht="14.25" spans="1:8">
      <c r="A125" s="7" t="s">
        <v>229</v>
      </c>
      <c r="B125" s="8" t="s">
        <v>25</v>
      </c>
      <c r="C125" s="9" t="s">
        <v>248</v>
      </c>
      <c r="D125" s="9" t="s">
        <v>249</v>
      </c>
      <c r="E125" s="10">
        <v>16633.034</v>
      </c>
      <c r="F125" s="12">
        <v>214</v>
      </c>
      <c r="G125" s="12">
        <v>653</v>
      </c>
      <c r="H125" s="8">
        <v>13</v>
      </c>
    </row>
    <row r="126" s="1" customFormat="1" ht="14.25" spans="1:8">
      <c r="A126" s="7" t="s">
        <v>229</v>
      </c>
      <c r="B126" s="8" t="s">
        <v>25</v>
      </c>
      <c r="C126" s="8" t="s">
        <v>138</v>
      </c>
      <c r="D126" s="9" t="s">
        <v>250</v>
      </c>
      <c r="E126" s="10">
        <v>1681.339</v>
      </c>
      <c r="F126" s="8">
        <v>52</v>
      </c>
      <c r="G126" s="8">
        <v>72</v>
      </c>
      <c r="H126" s="8">
        <v>1</v>
      </c>
    </row>
    <row r="127" s="1" customFormat="1" ht="14.25" spans="1:8">
      <c r="A127" s="7" t="s">
        <v>229</v>
      </c>
      <c r="B127" s="8" t="s">
        <v>25</v>
      </c>
      <c r="C127" s="9" t="s">
        <v>251</v>
      </c>
      <c r="D127" s="9" t="s">
        <v>252</v>
      </c>
      <c r="E127" s="10">
        <v>677.159</v>
      </c>
      <c r="F127" s="12">
        <v>10</v>
      </c>
      <c r="G127" s="12">
        <v>38</v>
      </c>
      <c r="H127" s="12">
        <v>1</v>
      </c>
    </row>
    <row r="128" s="1" customFormat="1" ht="14.25" spans="1:8">
      <c r="A128" s="7" t="s">
        <v>229</v>
      </c>
      <c r="B128" s="8" t="s">
        <v>25</v>
      </c>
      <c r="C128" s="8" t="s">
        <v>222</v>
      </c>
      <c r="D128" s="9" t="s">
        <v>253</v>
      </c>
      <c r="E128" s="10">
        <v>3094.118</v>
      </c>
      <c r="F128" s="8">
        <v>64</v>
      </c>
      <c r="G128" s="8">
        <v>167</v>
      </c>
      <c r="H128" s="8">
        <v>3</v>
      </c>
    </row>
    <row r="129" s="1" customFormat="1" ht="14.25" spans="1:8">
      <c r="A129" s="7" t="s">
        <v>229</v>
      </c>
      <c r="B129" s="8" t="s">
        <v>25</v>
      </c>
      <c r="C129" s="8" t="s">
        <v>222</v>
      </c>
      <c r="D129" s="9" t="s">
        <v>254</v>
      </c>
      <c r="E129" s="10">
        <v>6238.852</v>
      </c>
      <c r="F129" s="8">
        <v>159</v>
      </c>
      <c r="G129" s="8">
        <v>380</v>
      </c>
      <c r="H129" s="8">
        <v>14</v>
      </c>
    </row>
    <row r="130" s="1" customFormat="1" ht="14.25" spans="1:8">
      <c r="A130" s="7" t="s">
        <v>229</v>
      </c>
      <c r="B130" s="8" t="s">
        <v>25</v>
      </c>
      <c r="C130" s="9" t="s">
        <v>255</v>
      </c>
      <c r="D130" s="9" t="s">
        <v>256</v>
      </c>
      <c r="E130" s="10">
        <v>6118.5</v>
      </c>
      <c r="F130" s="12">
        <v>101</v>
      </c>
      <c r="G130" s="12">
        <v>334</v>
      </c>
      <c r="H130" s="8">
        <v>9</v>
      </c>
    </row>
    <row r="131" s="1" customFormat="1" ht="14.25" spans="1:8">
      <c r="A131" s="7" t="s">
        <v>229</v>
      </c>
      <c r="B131" s="8" t="s">
        <v>25</v>
      </c>
      <c r="C131" s="8" t="s">
        <v>230</v>
      </c>
      <c r="D131" s="9" t="s">
        <v>257</v>
      </c>
      <c r="E131" s="10">
        <v>4417.271</v>
      </c>
      <c r="F131" s="8">
        <v>109</v>
      </c>
      <c r="G131" s="8">
        <v>254</v>
      </c>
      <c r="H131" s="9">
        <v>6</v>
      </c>
    </row>
    <row r="132" s="1" customFormat="1" ht="14.25" spans="1:8">
      <c r="A132" s="7" t="s">
        <v>229</v>
      </c>
      <c r="B132" s="8" t="s">
        <v>25</v>
      </c>
      <c r="C132" s="8" t="s">
        <v>210</v>
      </c>
      <c r="D132" s="8" t="s">
        <v>258</v>
      </c>
      <c r="E132" s="10">
        <v>168.8</v>
      </c>
      <c r="F132" s="8">
        <v>5</v>
      </c>
      <c r="G132" s="8">
        <v>8</v>
      </c>
      <c r="H132" s="9">
        <v>2</v>
      </c>
    </row>
    <row r="133" s="1" customFormat="1" ht="14.25" spans="1:8">
      <c r="A133" s="7" t="s">
        <v>229</v>
      </c>
      <c r="B133" s="8" t="s">
        <v>25</v>
      </c>
      <c r="C133" s="9" t="s">
        <v>259</v>
      </c>
      <c r="D133" s="9" t="s">
        <v>260</v>
      </c>
      <c r="E133" s="10">
        <v>4836.931</v>
      </c>
      <c r="F133" s="9">
        <v>100</v>
      </c>
      <c r="G133" s="9">
        <v>275</v>
      </c>
      <c r="H133" s="8">
        <v>14</v>
      </c>
    </row>
    <row r="134" s="1" customFormat="1" ht="14.25" spans="1:8">
      <c r="A134" s="7" t="s">
        <v>229</v>
      </c>
      <c r="B134" s="8" t="s">
        <v>25</v>
      </c>
      <c r="C134" s="7" t="s">
        <v>261</v>
      </c>
      <c r="D134" s="7" t="s">
        <v>262</v>
      </c>
      <c r="E134" s="10">
        <v>8547.466</v>
      </c>
      <c r="F134" s="8">
        <v>183</v>
      </c>
      <c r="G134" s="8">
        <v>368</v>
      </c>
      <c r="H134" s="8">
        <v>19</v>
      </c>
    </row>
    <row r="135" s="1" customFormat="1" ht="14.25" spans="1:8">
      <c r="A135" s="7" t="s">
        <v>229</v>
      </c>
      <c r="B135" s="8" t="s">
        <v>25</v>
      </c>
      <c r="C135" s="9" t="s">
        <v>263</v>
      </c>
      <c r="D135" s="9" t="s">
        <v>264</v>
      </c>
      <c r="E135" s="10">
        <v>9022.08</v>
      </c>
      <c r="F135" s="12">
        <v>152</v>
      </c>
      <c r="G135" s="12">
        <v>470</v>
      </c>
      <c r="H135" s="8">
        <v>12</v>
      </c>
    </row>
    <row r="136" s="1" customFormat="1" ht="14.25" spans="1:8">
      <c r="A136" s="7" t="s">
        <v>229</v>
      </c>
      <c r="B136" s="8" t="s">
        <v>25</v>
      </c>
      <c r="C136" s="8" t="s">
        <v>232</v>
      </c>
      <c r="D136" s="9" t="s">
        <v>265</v>
      </c>
      <c r="E136" s="10">
        <v>7265.539</v>
      </c>
      <c r="F136" s="12">
        <v>144</v>
      </c>
      <c r="G136" s="12">
        <v>343</v>
      </c>
      <c r="H136" s="8">
        <v>7</v>
      </c>
    </row>
    <row r="137" s="1" customFormat="1" ht="14.25" spans="1:8">
      <c r="A137" s="7" t="s">
        <v>229</v>
      </c>
      <c r="B137" s="8" t="s">
        <v>25</v>
      </c>
      <c r="C137" s="8" t="s">
        <v>232</v>
      </c>
      <c r="D137" s="9" t="s">
        <v>266</v>
      </c>
      <c r="E137" s="10">
        <v>5015.256</v>
      </c>
      <c r="F137" s="8">
        <v>96</v>
      </c>
      <c r="G137" s="8">
        <v>264</v>
      </c>
      <c r="H137" s="9">
        <v>6</v>
      </c>
    </row>
    <row r="138" s="1" customFormat="1" ht="14.25" spans="1:8">
      <c r="A138" s="7" t="s">
        <v>229</v>
      </c>
      <c r="B138" s="8" t="s">
        <v>25</v>
      </c>
      <c r="C138" s="8" t="s">
        <v>234</v>
      </c>
      <c r="D138" s="9" t="s">
        <v>267</v>
      </c>
      <c r="E138" s="10">
        <v>4521.483</v>
      </c>
      <c r="F138" s="8">
        <v>72</v>
      </c>
      <c r="G138" s="8">
        <v>198</v>
      </c>
      <c r="H138" s="9">
        <v>6</v>
      </c>
    </row>
    <row r="139" s="1" customFormat="1" ht="14.25" spans="1:8">
      <c r="A139" s="7" t="s">
        <v>229</v>
      </c>
      <c r="B139" s="8" t="s">
        <v>25</v>
      </c>
      <c r="C139" s="7" t="s">
        <v>246</v>
      </c>
      <c r="D139" s="7" t="s">
        <v>268</v>
      </c>
      <c r="E139" s="10">
        <v>2840.739</v>
      </c>
      <c r="F139" s="8">
        <v>68</v>
      </c>
      <c r="G139" s="8">
        <v>167</v>
      </c>
      <c r="H139" s="7">
        <v>9</v>
      </c>
    </row>
    <row r="140" s="1" customFormat="1" ht="14.25" spans="1:8">
      <c r="A140" s="7" t="s">
        <v>229</v>
      </c>
      <c r="B140" s="8" t="s">
        <v>25</v>
      </c>
      <c r="C140" s="7" t="s">
        <v>246</v>
      </c>
      <c r="D140" s="7" t="s">
        <v>269</v>
      </c>
      <c r="E140" s="10">
        <v>896.504</v>
      </c>
      <c r="F140" s="9">
        <v>16</v>
      </c>
      <c r="G140" s="9">
        <v>68</v>
      </c>
      <c r="H140" s="8">
        <v>3</v>
      </c>
    </row>
    <row r="141" s="1" customFormat="1" ht="14.25" spans="1:8">
      <c r="A141" s="7" t="s">
        <v>229</v>
      </c>
      <c r="B141" s="8" t="s">
        <v>25</v>
      </c>
      <c r="C141" s="8" t="s">
        <v>270</v>
      </c>
      <c r="D141" s="9" t="s">
        <v>271</v>
      </c>
      <c r="E141" s="10">
        <v>6765.896</v>
      </c>
      <c r="F141" s="12">
        <v>105</v>
      </c>
      <c r="G141" s="12">
        <v>344</v>
      </c>
      <c r="H141" s="8">
        <v>3</v>
      </c>
    </row>
    <row r="142" s="1" customFormat="1" ht="14.25" spans="1:8">
      <c r="A142" s="7" t="s">
        <v>229</v>
      </c>
      <c r="B142" s="8" t="s">
        <v>25</v>
      </c>
      <c r="C142" s="9" t="s">
        <v>167</v>
      </c>
      <c r="D142" s="9" t="s">
        <v>272</v>
      </c>
      <c r="E142" s="10">
        <v>5586.705</v>
      </c>
      <c r="F142" s="8">
        <v>86</v>
      </c>
      <c r="G142" s="8">
        <v>387</v>
      </c>
      <c r="H142" s="9">
        <v>3</v>
      </c>
    </row>
    <row r="143" s="1" customFormat="1" ht="14.25" spans="1:8">
      <c r="A143" s="7" t="s">
        <v>229</v>
      </c>
      <c r="B143" s="8" t="s">
        <v>25</v>
      </c>
      <c r="C143" s="9" t="s">
        <v>167</v>
      </c>
      <c r="D143" s="9" t="s">
        <v>273</v>
      </c>
      <c r="E143" s="10">
        <v>8529</v>
      </c>
      <c r="F143" s="12">
        <v>123</v>
      </c>
      <c r="G143" s="12">
        <v>554</v>
      </c>
      <c r="H143" s="8">
        <v>10</v>
      </c>
    </row>
    <row r="144" s="1" customFormat="1" ht="14.25" spans="1:8">
      <c r="A144" s="7" t="s">
        <v>229</v>
      </c>
      <c r="B144" s="8" t="s">
        <v>25</v>
      </c>
      <c r="C144" s="9" t="s">
        <v>274</v>
      </c>
      <c r="D144" s="9" t="s">
        <v>275</v>
      </c>
      <c r="E144" s="10">
        <v>5302.432</v>
      </c>
      <c r="F144" s="9">
        <v>121</v>
      </c>
      <c r="G144" s="9">
        <v>268</v>
      </c>
      <c r="H144" s="8">
        <v>1</v>
      </c>
    </row>
    <row r="145" s="1" customFormat="1" ht="14.25" spans="1:8">
      <c r="A145" s="7" t="s">
        <v>229</v>
      </c>
      <c r="B145" s="8" t="s">
        <v>25</v>
      </c>
      <c r="C145" s="9" t="s">
        <v>251</v>
      </c>
      <c r="D145" s="9" t="s">
        <v>276</v>
      </c>
      <c r="E145" s="10">
        <v>4766.609</v>
      </c>
      <c r="F145" s="12">
        <v>86</v>
      </c>
      <c r="G145" s="12">
        <v>110</v>
      </c>
      <c r="H145" s="8">
        <v>9</v>
      </c>
    </row>
    <row r="146" s="1" customFormat="1" ht="14.25" spans="1:8">
      <c r="A146" s="7" t="s">
        <v>229</v>
      </c>
      <c r="B146" s="8" t="s">
        <v>25</v>
      </c>
      <c r="C146" s="9" t="s">
        <v>251</v>
      </c>
      <c r="D146" s="9" t="s">
        <v>277</v>
      </c>
      <c r="E146" s="10">
        <v>3386.137</v>
      </c>
      <c r="F146" s="12">
        <v>65</v>
      </c>
      <c r="G146" s="12">
        <v>154</v>
      </c>
      <c r="H146" s="12">
        <v>1</v>
      </c>
    </row>
    <row r="147" s="1" customFormat="1" ht="14.25" spans="1:8">
      <c r="A147" s="7" t="s">
        <v>229</v>
      </c>
      <c r="B147" s="8" t="s">
        <v>25</v>
      </c>
      <c r="C147" s="13" t="s">
        <v>251</v>
      </c>
      <c r="D147" s="14" t="s">
        <v>278</v>
      </c>
      <c r="E147" s="10">
        <v>2870.79</v>
      </c>
      <c r="F147" s="12">
        <v>52</v>
      </c>
      <c r="G147" s="12">
        <v>111</v>
      </c>
      <c r="H147" s="8">
        <v>4</v>
      </c>
    </row>
    <row r="148" s="1" customFormat="1" ht="14.25" spans="1:8">
      <c r="A148" s="7" t="s">
        <v>229</v>
      </c>
      <c r="B148" s="8" t="s">
        <v>25</v>
      </c>
      <c r="C148" s="8" t="s">
        <v>227</v>
      </c>
      <c r="D148" s="9" t="s">
        <v>279</v>
      </c>
      <c r="E148" s="10">
        <v>600.671</v>
      </c>
      <c r="F148" s="8">
        <v>22</v>
      </c>
      <c r="G148" s="8">
        <v>28</v>
      </c>
      <c r="H148" s="8">
        <v>2</v>
      </c>
    </row>
    <row r="149" s="1" customFormat="1" ht="14.25" spans="1:8">
      <c r="A149" s="7" t="s">
        <v>280</v>
      </c>
      <c r="B149" s="8" t="s">
        <v>29</v>
      </c>
      <c r="C149" s="7" t="s">
        <v>281</v>
      </c>
      <c r="D149" s="9" t="s">
        <v>282</v>
      </c>
      <c r="E149" s="10">
        <v>2574.841</v>
      </c>
      <c r="F149" s="8">
        <v>57</v>
      </c>
      <c r="G149" s="8">
        <v>135</v>
      </c>
      <c r="H149" s="8"/>
    </row>
    <row r="150" s="1" customFormat="1" ht="14.25" spans="1:8">
      <c r="A150" s="7" t="s">
        <v>280</v>
      </c>
      <c r="B150" s="8" t="s">
        <v>29</v>
      </c>
      <c r="C150" s="7" t="s">
        <v>281</v>
      </c>
      <c r="D150" s="9" t="s">
        <v>283</v>
      </c>
      <c r="E150" s="10">
        <v>12551.542</v>
      </c>
      <c r="F150" s="8">
        <v>287</v>
      </c>
      <c r="G150" s="8">
        <v>549</v>
      </c>
      <c r="H150" s="8">
        <v>4</v>
      </c>
    </row>
    <row r="151" s="1" customFormat="1" ht="14.25" spans="1:8">
      <c r="A151" s="7" t="s">
        <v>280</v>
      </c>
      <c r="B151" s="8" t="s">
        <v>29</v>
      </c>
      <c r="C151" s="8" t="s">
        <v>284</v>
      </c>
      <c r="D151" s="9" t="s">
        <v>285</v>
      </c>
      <c r="E151" s="10">
        <v>5583.967</v>
      </c>
      <c r="F151" s="8">
        <v>95</v>
      </c>
      <c r="G151" s="8">
        <v>306</v>
      </c>
      <c r="H151" s="8">
        <v>11</v>
      </c>
    </row>
    <row r="152" s="1" customFormat="1" ht="14.25" spans="1:8">
      <c r="A152" s="7" t="s">
        <v>280</v>
      </c>
      <c r="B152" s="8" t="s">
        <v>29</v>
      </c>
      <c r="C152" s="9" t="s">
        <v>286</v>
      </c>
      <c r="D152" s="9" t="s">
        <v>287</v>
      </c>
      <c r="E152" s="10">
        <v>886.029</v>
      </c>
      <c r="F152" s="8">
        <v>8</v>
      </c>
      <c r="G152" s="8">
        <v>40</v>
      </c>
      <c r="H152" s="8"/>
    </row>
    <row r="153" s="1" customFormat="1" ht="14.25" spans="1:8">
      <c r="A153" s="7" t="s">
        <v>280</v>
      </c>
      <c r="B153" s="8" t="s">
        <v>29</v>
      </c>
      <c r="C153" s="9" t="s">
        <v>64</v>
      </c>
      <c r="D153" s="7" t="s">
        <v>288</v>
      </c>
      <c r="E153" s="10">
        <v>19395.58</v>
      </c>
      <c r="F153" s="8">
        <v>234</v>
      </c>
      <c r="G153" s="8">
        <v>958</v>
      </c>
      <c r="H153" s="7">
        <v>7</v>
      </c>
    </row>
    <row r="154" s="1" customFormat="1" ht="14.25" spans="1:8">
      <c r="A154" s="7" t="s">
        <v>280</v>
      </c>
      <c r="B154" s="8" t="s">
        <v>29</v>
      </c>
      <c r="C154" s="9" t="s">
        <v>289</v>
      </c>
      <c r="D154" s="7" t="s">
        <v>290</v>
      </c>
      <c r="E154" s="10">
        <v>5130.42</v>
      </c>
      <c r="F154" s="8">
        <v>115</v>
      </c>
      <c r="G154" s="8">
        <v>267</v>
      </c>
      <c r="H154" s="7">
        <v>4</v>
      </c>
    </row>
    <row r="155" s="1" customFormat="1" ht="14.25" spans="1:8">
      <c r="A155" s="7" t="s">
        <v>280</v>
      </c>
      <c r="B155" s="8" t="s">
        <v>29</v>
      </c>
      <c r="C155" s="8" t="s">
        <v>121</v>
      </c>
      <c r="D155" s="9" t="s">
        <v>291</v>
      </c>
      <c r="E155" s="10">
        <v>18438.68</v>
      </c>
      <c r="F155" s="13">
        <v>368</v>
      </c>
      <c r="G155" s="13">
        <v>734</v>
      </c>
      <c r="H155" s="7">
        <v>20</v>
      </c>
    </row>
    <row r="156" s="1" customFormat="1" ht="36" spans="1:8">
      <c r="A156" s="7" t="s">
        <v>280</v>
      </c>
      <c r="B156" s="8" t="s">
        <v>29</v>
      </c>
      <c r="C156" s="9" t="s">
        <v>292</v>
      </c>
      <c r="D156" s="7" t="s">
        <v>293</v>
      </c>
      <c r="E156" s="10">
        <v>2147.231</v>
      </c>
      <c r="F156" s="8">
        <v>43</v>
      </c>
      <c r="G156" s="8">
        <v>67</v>
      </c>
      <c r="H156" s="8">
        <v>3</v>
      </c>
    </row>
    <row r="157" s="1" customFormat="1" ht="14.25" spans="1:8">
      <c r="A157" s="7" t="s">
        <v>280</v>
      </c>
      <c r="B157" s="8" t="s">
        <v>29</v>
      </c>
      <c r="C157" s="8" t="s">
        <v>72</v>
      </c>
      <c r="D157" s="9" t="s">
        <v>294</v>
      </c>
      <c r="E157" s="10">
        <v>2884.601</v>
      </c>
      <c r="F157" s="8">
        <v>72</v>
      </c>
      <c r="G157" s="8">
        <v>100</v>
      </c>
      <c r="H157" s="9">
        <v>4</v>
      </c>
    </row>
    <row r="158" s="1" customFormat="1" ht="14.25" spans="1:8">
      <c r="A158" s="7" t="s">
        <v>280</v>
      </c>
      <c r="B158" s="8" t="s">
        <v>29</v>
      </c>
      <c r="C158" s="9" t="s">
        <v>295</v>
      </c>
      <c r="D158" s="9" t="s">
        <v>296</v>
      </c>
      <c r="E158" s="10">
        <v>7434.542</v>
      </c>
      <c r="F158" s="8">
        <v>185</v>
      </c>
      <c r="G158" s="8">
        <v>306</v>
      </c>
      <c r="H158" s="8">
        <v>4</v>
      </c>
    </row>
    <row r="159" s="1" customFormat="1" ht="14.25" spans="1:8">
      <c r="A159" s="7" t="s">
        <v>280</v>
      </c>
      <c r="B159" s="8" t="s">
        <v>29</v>
      </c>
      <c r="C159" s="9" t="s">
        <v>297</v>
      </c>
      <c r="D159" s="7" t="s">
        <v>298</v>
      </c>
      <c r="E159" s="10">
        <v>6233.5</v>
      </c>
      <c r="F159" s="8">
        <v>191</v>
      </c>
      <c r="G159" s="8">
        <v>279</v>
      </c>
      <c r="H159" s="8">
        <v>9</v>
      </c>
    </row>
    <row r="160" s="1" customFormat="1" ht="14.25" spans="1:8">
      <c r="A160" s="7" t="s">
        <v>280</v>
      </c>
      <c r="B160" s="8" t="s">
        <v>29</v>
      </c>
      <c r="C160" s="9" t="s">
        <v>78</v>
      </c>
      <c r="D160" s="9" t="s">
        <v>299</v>
      </c>
      <c r="E160" s="10">
        <v>1677.754</v>
      </c>
      <c r="F160" s="8">
        <v>28</v>
      </c>
      <c r="G160" s="8">
        <v>56</v>
      </c>
      <c r="H160" s="8">
        <v>1</v>
      </c>
    </row>
    <row r="161" s="1" customFormat="1" ht="14.25" spans="1:8">
      <c r="A161" s="7" t="s">
        <v>280</v>
      </c>
      <c r="B161" s="8" t="s">
        <v>29</v>
      </c>
      <c r="C161" s="9" t="s">
        <v>300</v>
      </c>
      <c r="D161" s="9" t="s">
        <v>301</v>
      </c>
      <c r="E161" s="10">
        <v>1371.085</v>
      </c>
      <c r="F161" s="8">
        <v>34</v>
      </c>
      <c r="G161" s="8">
        <v>43</v>
      </c>
      <c r="H161" s="8">
        <v>1</v>
      </c>
    </row>
    <row r="162" s="1" customFormat="1" ht="14.25" spans="1:8">
      <c r="A162" s="7" t="s">
        <v>280</v>
      </c>
      <c r="B162" s="8" t="s">
        <v>29</v>
      </c>
      <c r="C162" s="9" t="s">
        <v>300</v>
      </c>
      <c r="D162" s="9" t="s">
        <v>302</v>
      </c>
      <c r="E162" s="10">
        <v>3959.176</v>
      </c>
      <c r="F162" s="8">
        <v>71</v>
      </c>
      <c r="G162" s="8">
        <v>162</v>
      </c>
      <c r="H162" s="8">
        <v>3</v>
      </c>
    </row>
    <row r="163" s="1" customFormat="1" ht="14.25" spans="1:8">
      <c r="A163" s="7" t="s">
        <v>303</v>
      </c>
      <c r="B163" s="8" t="s">
        <v>31</v>
      </c>
      <c r="C163" s="7" t="s">
        <v>304</v>
      </c>
      <c r="D163" s="7" t="s">
        <v>305</v>
      </c>
      <c r="E163" s="10">
        <v>7394.39</v>
      </c>
      <c r="F163" s="12">
        <v>148</v>
      </c>
      <c r="G163" s="12">
        <v>309</v>
      </c>
      <c r="H163" s="8">
        <v>11</v>
      </c>
    </row>
    <row r="164" s="1" customFormat="1" ht="14.25" spans="1:8">
      <c r="A164" s="7" t="s">
        <v>303</v>
      </c>
      <c r="B164" s="8" t="s">
        <v>31</v>
      </c>
      <c r="C164" s="9" t="s">
        <v>306</v>
      </c>
      <c r="D164" s="7" t="s">
        <v>307</v>
      </c>
      <c r="E164" s="10">
        <v>1317.928</v>
      </c>
      <c r="F164" s="8">
        <v>39</v>
      </c>
      <c r="G164" s="8">
        <v>60</v>
      </c>
      <c r="H164" s="7">
        <v>2</v>
      </c>
    </row>
    <row r="165" s="1" customFormat="1" ht="14.25" spans="1:8">
      <c r="A165" s="7" t="s">
        <v>303</v>
      </c>
      <c r="B165" s="8" t="s">
        <v>31</v>
      </c>
      <c r="C165" s="9" t="s">
        <v>308</v>
      </c>
      <c r="D165" s="7" t="s">
        <v>309</v>
      </c>
      <c r="E165" s="10">
        <v>574.303</v>
      </c>
      <c r="F165" s="8">
        <v>19</v>
      </c>
      <c r="G165" s="8">
        <v>25</v>
      </c>
      <c r="H165" s="8">
        <v>1</v>
      </c>
    </row>
    <row r="166" s="1" customFormat="1" ht="14.25" spans="1:8">
      <c r="A166" s="7" t="s">
        <v>303</v>
      </c>
      <c r="B166" s="8" t="s">
        <v>31</v>
      </c>
      <c r="C166" s="8" t="s">
        <v>222</v>
      </c>
      <c r="D166" s="9" t="s">
        <v>310</v>
      </c>
      <c r="E166" s="10">
        <v>9314.179</v>
      </c>
      <c r="F166" s="9">
        <v>207</v>
      </c>
      <c r="G166" s="9">
        <v>401</v>
      </c>
      <c r="H166" s="9">
        <v>7</v>
      </c>
    </row>
    <row r="167" s="1" customFormat="1" ht="14.25" spans="1:8">
      <c r="A167" s="7" t="s">
        <v>303</v>
      </c>
      <c r="B167" s="8" t="s">
        <v>31</v>
      </c>
      <c r="C167" s="13" t="s">
        <v>311</v>
      </c>
      <c r="D167" s="14" t="s">
        <v>312</v>
      </c>
      <c r="E167" s="10">
        <v>2447.741</v>
      </c>
      <c r="F167" s="12">
        <v>73</v>
      </c>
      <c r="G167" s="12">
        <v>120</v>
      </c>
      <c r="H167" s="8">
        <v>3</v>
      </c>
    </row>
    <row r="168" s="1" customFormat="1" ht="14.25" spans="1:8">
      <c r="A168" s="7" t="s">
        <v>303</v>
      </c>
      <c r="B168" s="8" t="s">
        <v>31</v>
      </c>
      <c r="C168" s="13" t="s">
        <v>311</v>
      </c>
      <c r="D168" s="14" t="s">
        <v>313</v>
      </c>
      <c r="E168" s="10">
        <v>2531.005</v>
      </c>
      <c r="F168" s="8">
        <v>54</v>
      </c>
      <c r="G168" s="12">
        <v>153</v>
      </c>
      <c r="H168" s="8">
        <v>2</v>
      </c>
    </row>
    <row r="169" s="1" customFormat="1" ht="24" spans="1:8">
      <c r="A169" s="7" t="s">
        <v>303</v>
      </c>
      <c r="B169" s="8" t="s">
        <v>31</v>
      </c>
      <c r="C169" s="9" t="s">
        <v>66</v>
      </c>
      <c r="D169" s="9" t="s">
        <v>314</v>
      </c>
      <c r="E169" s="10">
        <v>14284.845</v>
      </c>
      <c r="F169" s="8">
        <v>734</v>
      </c>
      <c r="G169" s="8">
        <v>524</v>
      </c>
      <c r="H169" s="8">
        <v>20</v>
      </c>
    </row>
    <row r="170" s="1" customFormat="1" ht="14.25" spans="1:8">
      <c r="A170" s="7" t="s">
        <v>303</v>
      </c>
      <c r="B170" s="8" t="s">
        <v>31</v>
      </c>
      <c r="C170" s="9" t="s">
        <v>315</v>
      </c>
      <c r="D170" s="9" t="s">
        <v>316</v>
      </c>
      <c r="E170" s="10">
        <v>988.565</v>
      </c>
      <c r="F170" s="12">
        <v>31</v>
      </c>
      <c r="G170" s="12">
        <v>61</v>
      </c>
      <c r="H170" s="8"/>
    </row>
    <row r="171" s="1" customFormat="1" ht="14.25" spans="1:8">
      <c r="A171" s="7" t="s">
        <v>303</v>
      </c>
      <c r="B171" s="8" t="s">
        <v>31</v>
      </c>
      <c r="C171" s="8" t="s">
        <v>315</v>
      </c>
      <c r="D171" s="9" t="s">
        <v>317</v>
      </c>
      <c r="E171" s="10">
        <v>5584.77</v>
      </c>
      <c r="F171" s="12">
        <v>134</v>
      </c>
      <c r="G171" s="12">
        <v>224</v>
      </c>
      <c r="H171" s="8">
        <v>12</v>
      </c>
    </row>
    <row r="172" s="1" customFormat="1" ht="14.25" spans="1:8">
      <c r="A172" s="7" t="s">
        <v>303</v>
      </c>
      <c r="B172" s="8" t="s">
        <v>31</v>
      </c>
      <c r="C172" s="9" t="s">
        <v>306</v>
      </c>
      <c r="D172" s="7" t="s">
        <v>318</v>
      </c>
      <c r="E172" s="10">
        <v>3944.826</v>
      </c>
      <c r="F172" s="8">
        <v>95</v>
      </c>
      <c r="G172" s="8">
        <v>189</v>
      </c>
      <c r="H172" s="7">
        <v>1</v>
      </c>
    </row>
    <row r="173" s="1" customFormat="1" ht="14.25" spans="1:8">
      <c r="A173" s="7" t="s">
        <v>303</v>
      </c>
      <c r="B173" s="8" t="s">
        <v>31</v>
      </c>
      <c r="C173" s="9" t="s">
        <v>319</v>
      </c>
      <c r="D173" s="9" t="s">
        <v>320</v>
      </c>
      <c r="E173" s="10">
        <v>1414.545</v>
      </c>
      <c r="F173" s="8">
        <v>30</v>
      </c>
      <c r="G173" s="8" t="s">
        <v>321</v>
      </c>
      <c r="H173" s="8">
        <v>2</v>
      </c>
    </row>
    <row r="174" s="1" customFormat="1" ht="14.25" spans="1:8">
      <c r="A174" s="7" t="s">
        <v>303</v>
      </c>
      <c r="B174" s="8" t="s">
        <v>31</v>
      </c>
      <c r="C174" s="8" t="s">
        <v>322</v>
      </c>
      <c r="D174" s="9" t="s">
        <v>323</v>
      </c>
      <c r="E174" s="10">
        <v>5731.453</v>
      </c>
      <c r="F174" s="8">
        <v>160</v>
      </c>
      <c r="G174" s="8">
        <v>262</v>
      </c>
      <c r="H174" s="8">
        <v>11</v>
      </c>
    </row>
    <row r="175" s="1" customFormat="1" ht="14.25" spans="1:8">
      <c r="A175" s="7" t="s">
        <v>303</v>
      </c>
      <c r="B175" s="8" t="s">
        <v>31</v>
      </c>
      <c r="C175" s="9" t="s">
        <v>324</v>
      </c>
      <c r="D175" s="9" t="s">
        <v>325</v>
      </c>
      <c r="E175" s="10">
        <v>1512.446</v>
      </c>
      <c r="F175" s="8">
        <v>36</v>
      </c>
      <c r="G175" s="8">
        <v>65</v>
      </c>
      <c r="H175" s="8">
        <v>2</v>
      </c>
    </row>
    <row r="176" s="1" customFormat="1" ht="14.25" spans="1:8">
      <c r="A176" s="7" t="s">
        <v>303</v>
      </c>
      <c r="B176" s="8" t="s">
        <v>31</v>
      </c>
      <c r="C176" s="9" t="s">
        <v>326</v>
      </c>
      <c r="D176" s="9" t="s">
        <v>327</v>
      </c>
      <c r="E176" s="10">
        <v>4911.088</v>
      </c>
      <c r="F176" s="8">
        <v>96</v>
      </c>
      <c r="G176" s="8">
        <v>169</v>
      </c>
      <c r="H176" s="8">
        <v>8</v>
      </c>
    </row>
    <row r="177" s="1" customFormat="1" ht="14.25" spans="1:8">
      <c r="A177" s="7" t="s">
        <v>303</v>
      </c>
      <c r="B177" s="8" t="s">
        <v>31</v>
      </c>
      <c r="C177" s="8" t="s">
        <v>326</v>
      </c>
      <c r="D177" s="14" t="s">
        <v>328</v>
      </c>
      <c r="E177" s="10">
        <v>9277.5</v>
      </c>
      <c r="F177" s="8">
        <v>130</v>
      </c>
      <c r="G177" s="8">
        <v>225</v>
      </c>
      <c r="H177" s="8">
        <v>12</v>
      </c>
    </row>
    <row r="178" s="1" customFormat="1" ht="14.25" spans="1:8">
      <c r="A178" s="7" t="s">
        <v>303</v>
      </c>
      <c r="B178" s="8" t="s">
        <v>31</v>
      </c>
      <c r="C178" s="9" t="s">
        <v>329</v>
      </c>
      <c r="D178" s="9" t="s">
        <v>330</v>
      </c>
      <c r="E178" s="10">
        <v>5067.664</v>
      </c>
      <c r="F178" s="8">
        <v>145</v>
      </c>
      <c r="G178" s="8">
        <v>184</v>
      </c>
      <c r="H178" s="8">
        <v>6</v>
      </c>
    </row>
    <row r="179" s="1" customFormat="1" ht="14.25" spans="1:8">
      <c r="A179" s="7" t="s">
        <v>303</v>
      </c>
      <c r="B179" s="8" t="s">
        <v>31</v>
      </c>
      <c r="C179" s="9" t="s">
        <v>119</v>
      </c>
      <c r="D179" s="9" t="s">
        <v>331</v>
      </c>
      <c r="E179" s="10">
        <v>2804.51</v>
      </c>
      <c r="F179" s="8">
        <v>96</v>
      </c>
      <c r="G179" s="8">
        <v>119</v>
      </c>
      <c r="H179" s="9">
        <v>3</v>
      </c>
    </row>
    <row r="180" s="1" customFormat="1" ht="14.25" spans="1:8">
      <c r="A180" s="7" t="s">
        <v>303</v>
      </c>
      <c r="B180" s="8" t="s">
        <v>31</v>
      </c>
      <c r="C180" s="8" t="s">
        <v>222</v>
      </c>
      <c r="D180" s="9" t="s">
        <v>332</v>
      </c>
      <c r="E180" s="10">
        <v>5114.345</v>
      </c>
      <c r="F180" s="8">
        <v>160</v>
      </c>
      <c r="G180" s="8">
        <v>271</v>
      </c>
      <c r="H180" s="8">
        <v>7</v>
      </c>
    </row>
    <row r="181" s="1" customFormat="1" ht="24" spans="1:8">
      <c r="A181" s="7" t="s">
        <v>303</v>
      </c>
      <c r="B181" s="8" t="s">
        <v>31</v>
      </c>
      <c r="C181" s="7" t="s">
        <v>333</v>
      </c>
      <c r="D181" s="9" t="s">
        <v>334</v>
      </c>
      <c r="E181" s="10">
        <v>446.21</v>
      </c>
      <c r="F181" s="12">
        <v>13</v>
      </c>
      <c r="G181" s="12">
        <v>11</v>
      </c>
      <c r="H181" s="8"/>
    </row>
    <row r="182" s="1" customFormat="1" ht="14.25" spans="1:8">
      <c r="A182" s="7" t="s">
        <v>335</v>
      </c>
      <c r="B182" s="8" t="s">
        <v>33</v>
      </c>
      <c r="C182" s="8" t="s">
        <v>336</v>
      </c>
      <c r="D182" s="9" t="s">
        <v>337</v>
      </c>
      <c r="E182" s="10">
        <v>756.46</v>
      </c>
      <c r="F182" s="8">
        <v>29</v>
      </c>
      <c r="G182" s="8">
        <v>30</v>
      </c>
      <c r="H182" s="9">
        <v>2</v>
      </c>
    </row>
    <row r="183" s="1" customFormat="1" ht="14.25" spans="1:8">
      <c r="A183" s="7" t="s">
        <v>335</v>
      </c>
      <c r="B183" s="8" t="s">
        <v>33</v>
      </c>
      <c r="C183" s="8" t="s">
        <v>336</v>
      </c>
      <c r="D183" s="9" t="s">
        <v>338</v>
      </c>
      <c r="E183" s="10">
        <v>6822.335</v>
      </c>
      <c r="F183" s="8">
        <v>349</v>
      </c>
      <c r="G183" s="8">
        <v>269</v>
      </c>
      <c r="H183" s="9">
        <v>4</v>
      </c>
    </row>
    <row r="184" s="1" customFormat="1" ht="14.25" spans="1:8">
      <c r="A184" s="7" t="s">
        <v>335</v>
      </c>
      <c r="B184" s="8" t="s">
        <v>33</v>
      </c>
      <c r="C184" s="9" t="s">
        <v>339</v>
      </c>
      <c r="D184" s="7" t="s">
        <v>340</v>
      </c>
      <c r="E184" s="10">
        <v>1424.634</v>
      </c>
      <c r="F184" s="9">
        <v>28</v>
      </c>
      <c r="G184" s="9">
        <v>62</v>
      </c>
      <c r="H184" s="8">
        <v>2</v>
      </c>
    </row>
    <row r="185" s="1" customFormat="1" ht="14.25" spans="1:8">
      <c r="A185" s="7" t="s">
        <v>335</v>
      </c>
      <c r="B185" s="8" t="s">
        <v>33</v>
      </c>
      <c r="C185" s="9" t="s">
        <v>341</v>
      </c>
      <c r="D185" s="7"/>
      <c r="E185" s="10">
        <v>1419.411</v>
      </c>
      <c r="F185" s="9">
        <v>28</v>
      </c>
      <c r="G185" s="9">
        <v>84</v>
      </c>
      <c r="H185" s="8">
        <v>2</v>
      </c>
    </row>
    <row r="186" s="1" customFormat="1" ht="14.25" spans="1:8">
      <c r="A186" s="7" t="s">
        <v>335</v>
      </c>
      <c r="B186" s="8" t="s">
        <v>33</v>
      </c>
      <c r="C186" s="9" t="s">
        <v>342</v>
      </c>
      <c r="D186" s="7" t="s">
        <v>343</v>
      </c>
      <c r="E186" s="10">
        <v>1492.61</v>
      </c>
      <c r="F186" s="9">
        <v>32</v>
      </c>
      <c r="G186" s="9">
        <v>64</v>
      </c>
      <c r="H186" s="8">
        <v>2</v>
      </c>
    </row>
    <row r="187" s="1" customFormat="1" ht="14.25" spans="1:8">
      <c r="A187" s="7" t="s">
        <v>335</v>
      </c>
      <c r="B187" s="8" t="s">
        <v>33</v>
      </c>
      <c r="C187" s="8" t="s">
        <v>222</v>
      </c>
      <c r="D187" s="9" t="s">
        <v>344</v>
      </c>
      <c r="E187" s="10">
        <v>14123.79</v>
      </c>
      <c r="F187" s="8">
        <v>231</v>
      </c>
      <c r="G187" s="8">
        <v>555</v>
      </c>
      <c r="H187" s="9">
        <v>17</v>
      </c>
    </row>
    <row r="188" s="1" customFormat="1" ht="14.25" spans="1:8">
      <c r="A188" s="7" t="s">
        <v>335</v>
      </c>
      <c r="B188" s="8" t="s">
        <v>33</v>
      </c>
      <c r="C188" s="8" t="s">
        <v>345</v>
      </c>
      <c r="D188" s="9" t="s">
        <v>346</v>
      </c>
      <c r="E188" s="10">
        <v>13596.7</v>
      </c>
      <c r="F188" s="12"/>
      <c r="G188" s="12"/>
      <c r="H188" s="8"/>
    </row>
    <row r="189" s="1" customFormat="1" ht="14.25" spans="1:8">
      <c r="A189" s="7" t="s">
        <v>335</v>
      </c>
      <c r="B189" s="8" t="s">
        <v>33</v>
      </c>
      <c r="C189" s="9" t="s">
        <v>347</v>
      </c>
      <c r="D189" s="7" t="s">
        <v>348</v>
      </c>
      <c r="E189" s="10">
        <v>7433</v>
      </c>
      <c r="F189" s="12">
        <v>104</v>
      </c>
      <c r="G189" s="12">
        <v>352</v>
      </c>
      <c r="H189" s="8">
        <v>2</v>
      </c>
    </row>
    <row r="190" s="1" customFormat="1" ht="14.25" spans="1:8">
      <c r="A190" s="7" t="s">
        <v>335</v>
      </c>
      <c r="B190" s="8" t="s">
        <v>33</v>
      </c>
      <c r="C190" s="8" t="s">
        <v>336</v>
      </c>
      <c r="D190" s="9" t="s">
        <v>349</v>
      </c>
      <c r="E190" s="10">
        <v>5689.505</v>
      </c>
      <c r="F190" s="9">
        <v>200</v>
      </c>
      <c r="G190" s="9">
        <v>261</v>
      </c>
      <c r="H190" s="8">
        <v>5</v>
      </c>
    </row>
    <row r="191" s="1" customFormat="1" ht="14.25" spans="1:8">
      <c r="A191" s="7" t="s">
        <v>350</v>
      </c>
      <c r="B191" s="8" t="s">
        <v>37</v>
      </c>
      <c r="C191" s="9" t="s">
        <v>351</v>
      </c>
      <c r="D191" s="9" t="s">
        <v>352</v>
      </c>
      <c r="E191" s="10">
        <v>7960.739</v>
      </c>
      <c r="F191" s="12">
        <v>41</v>
      </c>
      <c r="G191" s="12">
        <v>376</v>
      </c>
      <c r="H191" s="8">
        <v>7</v>
      </c>
    </row>
    <row r="192" s="1" customFormat="1" ht="14.25" spans="1:8">
      <c r="A192" s="7" t="s">
        <v>350</v>
      </c>
      <c r="B192" s="8" t="s">
        <v>37</v>
      </c>
      <c r="C192" s="9" t="s">
        <v>263</v>
      </c>
      <c r="D192" s="9" t="s">
        <v>353</v>
      </c>
      <c r="E192" s="10">
        <v>21705.997</v>
      </c>
      <c r="F192" s="12">
        <v>366</v>
      </c>
      <c r="G192" s="12">
        <v>1796</v>
      </c>
      <c r="H192" s="8">
        <v>16</v>
      </c>
    </row>
    <row r="193" s="1" customFormat="1" ht="14.25" spans="1:8">
      <c r="A193" s="7" t="s">
        <v>350</v>
      </c>
      <c r="B193" s="8" t="s">
        <v>37</v>
      </c>
      <c r="C193" s="8" t="s">
        <v>345</v>
      </c>
      <c r="D193" s="9" t="s">
        <v>354</v>
      </c>
      <c r="E193" s="10">
        <v>6771.286</v>
      </c>
      <c r="F193" s="12">
        <v>143</v>
      </c>
      <c r="G193" s="12">
        <v>369</v>
      </c>
      <c r="H193" s="8">
        <v>7</v>
      </c>
    </row>
    <row r="194" s="1" customFormat="1" ht="14.25" spans="1:8">
      <c r="A194" s="7" t="s">
        <v>350</v>
      </c>
      <c r="B194" s="8" t="s">
        <v>37</v>
      </c>
      <c r="C194" s="8" t="s">
        <v>345</v>
      </c>
      <c r="D194" s="9" t="s">
        <v>355</v>
      </c>
      <c r="E194" s="10">
        <v>5123.886</v>
      </c>
      <c r="F194" s="12">
        <v>85</v>
      </c>
      <c r="G194" s="12">
        <v>244</v>
      </c>
      <c r="H194" s="8">
        <v>9</v>
      </c>
    </row>
    <row r="195" s="1" customFormat="1" ht="14.25" spans="1:8">
      <c r="A195" s="7" t="s">
        <v>356</v>
      </c>
      <c r="B195" s="8" t="s">
        <v>38</v>
      </c>
      <c r="C195" s="9" t="s">
        <v>289</v>
      </c>
      <c r="D195" s="7" t="s">
        <v>357</v>
      </c>
      <c r="E195" s="10">
        <v>10259.83</v>
      </c>
      <c r="F195" s="8">
        <v>245</v>
      </c>
      <c r="G195" s="8">
        <v>383</v>
      </c>
      <c r="H195" s="7">
        <v>14</v>
      </c>
    </row>
    <row r="196" s="1" customFormat="1" ht="14.25" spans="1:8">
      <c r="A196" s="7" t="s">
        <v>356</v>
      </c>
      <c r="B196" s="8" t="s">
        <v>38</v>
      </c>
      <c r="C196" s="8" t="s">
        <v>358</v>
      </c>
      <c r="D196" s="7" t="s">
        <v>359</v>
      </c>
      <c r="E196" s="10">
        <v>1308.958</v>
      </c>
      <c r="F196" s="8">
        <v>41</v>
      </c>
      <c r="G196" s="8">
        <v>47</v>
      </c>
      <c r="H196" s="8"/>
    </row>
    <row r="197" s="1" customFormat="1" ht="14.25" spans="1:8">
      <c r="A197" s="7" t="s">
        <v>356</v>
      </c>
      <c r="B197" s="8" t="s">
        <v>38</v>
      </c>
      <c r="C197" s="9" t="s">
        <v>289</v>
      </c>
      <c r="D197" s="7" t="s">
        <v>360</v>
      </c>
      <c r="E197" s="10">
        <v>5220.15</v>
      </c>
      <c r="F197" s="8">
        <v>188</v>
      </c>
      <c r="G197" s="8">
        <v>168</v>
      </c>
      <c r="H197" s="7">
        <v>8</v>
      </c>
    </row>
    <row r="198" s="1" customFormat="1" ht="14.25" spans="1:8">
      <c r="A198" s="7" t="s">
        <v>356</v>
      </c>
      <c r="B198" s="8" t="s">
        <v>38</v>
      </c>
      <c r="C198" s="9" t="s">
        <v>300</v>
      </c>
      <c r="D198" s="9" t="s">
        <v>361</v>
      </c>
      <c r="E198" s="10">
        <v>623.44</v>
      </c>
      <c r="F198" s="9">
        <v>17</v>
      </c>
      <c r="G198" s="9">
        <v>23</v>
      </c>
      <c r="H198" s="8"/>
    </row>
    <row r="199" s="1" customFormat="1" ht="14.25" spans="1:8">
      <c r="A199" s="7" t="s">
        <v>356</v>
      </c>
      <c r="B199" s="8" t="s">
        <v>38</v>
      </c>
      <c r="C199" s="9" t="s">
        <v>300</v>
      </c>
      <c r="D199" s="9" t="s">
        <v>362</v>
      </c>
      <c r="E199" s="10">
        <v>3988.774</v>
      </c>
      <c r="F199" s="8">
        <v>71</v>
      </c>
      <c r="G199" s="8">
        <v>144</v>
      </c>
      <c r="H199" s="8">
        <v>2</v>
      </c>
    </row>
    <row r="200" s="1" customFormat="1" ht="14.25" spans="1:8">
      <c r="A200" s="7" t="s">
        <v>356</v>
      </c>
      <c r="B200" s="8" t="s">
        <v>38</v>
      </c>
      <c r="C200" s="9" t="s">
        <v>300</v>
      </c>
      <c r="D200" s="9" t="s">
        <v>363</v>
      </c>
      <c r="E200" s="10">
        <v>513.83</v>
      </c>
      <c r="F200" s="9">
        <v>12</v>
      </c>
      <c r="G200" s="9">
        <v>22</v>
      </c>
      <c r="H200" s="8"/>
    </row>
    <row r="201" s="1" customFormat="1" ht="14.25" spans="1:8">
      <c r="A201" s="7" t="s">
        <v>356</v>
      </c>
      <c r="B201" s="8" t="s">
        <v>38</v>
      </c>
      <c r="C201" s="9" t="s">
        <v>364</v>
      </c>
      <c r="D201" s="9" t="s">
        <v>365</v>
      </c>
      <c r="E201" s="10">
        <v>8242.9</v>
      </c>
      <c r="F201" s="12">
        <v>126</v>
      </c>
      <c r="G201" s="12">
        <v>397</v>
      </c>
      <c r="H201" s="8">
        <v>4</v>
      </c>
    </row>
    <row r="202" s="1" customFormat="1" ht="14.25" spans="1:8">
      <c r="A202" s="7" t="s">
        <v>356</v>
      </c>
      <c r="B202" s="8" t="s">
        <v>38</v>
      </c>
      <c r="C202" s="9" t="s">
        <v>134</v>
      </c>
      <c r="D202" s="9" t="s">
        <v>366</v>
      </c>
      <c r="E202" s="10">
        <v>3137.77</v>
      </c>
      <c r="F202" s="8">
        <v>52</v>
      </c>
      <c r="G202" s="8">
        <v>169</v>
      </c>
      <c r="H202" s="9">
        <v>4</v>
      </c>
    </row>
    <row r="203" s="1" customFormat="1" ht="14.25" spans="1:8">
      <c r="A203" s="7" t="s">
        <v>356</v>
      </c>
      <c r="B203" s="8" t="s">
        <v>38</v>
      </c>
      <c r="C203" s="8" t="s">
        <v>358</v>
      </c>
      <c r="D203" s="7" t="s">
        <v>367</v>
      </c>
      <c r="E203" s="10">
        <v>1202.103</v>
      </c>
      <c r="F203" s="8">
        <v>28</v>
      </c>
      <c r="G203" s="8">
        <v>44</v>
      </c>
      <c r="H203" s="9"/>
    </row>
    <row r="204" s="1" customFormat="1" ht="14.25" spans="1:8">
      <c r="A204" s="7" t="s">
        <v>356</v>
      </c>
      <c r="B204" s="8" t="s">
        <v>38</v>
      </c>
      <c r="C204" s="9" t="s">
        <v>368</v>
      </c>
      <c r="D204" s="9" t="s">
        <v>369</v>
      </c>
      <c r="E204" s="10">
        <v>295.157</v>
      </c>
      <c r="F204" s="8">
        <v>2</v>
      </c>
      <c r="G204" s="8">
        <v>12</v>
      </c>
      <c r="H204" s="8"/>
    </row>
    <row r="205" s="1" customFormat="1" ht="14.25" spans="1:8">
      <c r="A205" s="7" t="s">
        <v>356</v>
      </c>
      <c r="B205" s="8" t="s">
        <v>38</v>
      </c>
      <c r="C205" s="8" t="s">
        <v>370</v>
      </c>
      <c r="D205" s="9" t="s">
        <v>371</v>
      </c>
      <c r="E205" s="10">
        <v>2087.221</v>
      </c>
      <c r="F205" s="8">
        <v>46</v>
      </c>
      <c r="G205" s="8">
        <v>64</v>
      </c>
      <c r="H205" s="8">
        <v>3</v>
      </c>
    </row>
    <row r="206" s="1" customFormat="1" ht="14.25" spans="1:8">
      <c r="A206" s="7" t="s">
        <v>356</v>
      </c>
      <c r="B206" s="8" t="s">
        <v>38</v>
      </c>
      <c r="C206" s="9" t="s">
        <v>372</v>
      </c>
      <c r="D206" s="15" t="s">
        <v>373</v>
      </c>
      <c r="E206" s="10">
        <v>7448.038</v>
      </c>
      <c r="F206" s="8">
        <v>182</v>
      </c>
      <c r="G206" s="8">
        <v>242</v>
      </c>
      <c r="H206" s="8">
        <v>5</v>
      </c>
    </row>
    <row r="207" s="1" customFormat="1" ht="14.25" spans="1:8">
      <c r="A207" s="7" t="s">
        <v>356</v>
      </c>
      <c r="B207" s="8" t="s">
        <v>38</v>
      </c>
      <c r="C207" s="9" t="s">
        <v>374</v>
      </c>
      <c r="D207" s="15" t="s">
        <v>375</v>
      </c>
      <c r="E207" s="10">
        <v>490</v>
      </c>
      <c r="F207" s="12">
        <v>8</v>
      </c>
      <c r="G207" s="12">
        <v>16</v>
      </c>
      <c r="H207" s="8">
        <v>2</v>
      </c>
    </row>
    <row r="208" s="1" customFormat="1" ht="14.25" spans="1:8">
      <c r="A208" s="7" t="s">
        <v>356</v>
      </c>
      <c r="B208" s="8" t="s">
        <v>38</v>
      </c>
      <c r="C208" s="8" t="s">
        <v>167</v>
      </c>
      <c r="D208" s="9" t="s">
        <v>376</v>
      </c>
      <c r="E208" s="10">
        <v>3822.892</v>
      </c>
      <c r="F208" s="9">
        <v>87</v>
      </c>
      <c r="G208" s="9">
        <v>158</v>
      </c>
      <c r="H208" s="8">
        <v>7</v>
      </c>
    </row>
    <row r="209" s="1" customFormat="1" ht="14.25" spans="1:8">
      <c r="A209" s="7" t="s">
        <v>356</v>
      </c>
      <c r="B209" s="8" t="s">
        <v>38</v>
      </c>
      <c r="C209" s="9" t="s">
        <v>300</v>
      </c>
      <c r="D209" s="9" t="s">
        <v>377</v>
      </c>
      <c r="E209" s="10">
        <v>1781.064</v>
      </c>
      <c r="F209" s="8">
        <v>26</v>
      </c>
      <c r="G209" s="8">
        <v>62</v>
      </c>
      <c r="H209" s="8">
        <v>1</v>
      </c>
    </row>
    <row r="210" s="1" customFormat="1" ht="14.25" spans="1:8">
      <c r="A210" s="7" t="s">
        <v>378</v>
      </c>
      <c r="B210" s="8" t="s">
        <v>40</v>
      </c>
      <c r="C210" s="8" t="s">
        <v>336</v>
      </c>
      <c r="D210" s="9" t="s">
        <v>379</v>
      </c>
      <c r="E210" s="10">
        <v>11839.288</v>
      </c>
      <c r="F210" s="8">
        <v>252</v>
      </c>
      <c r="G210" s="8">
        <v>487</v>
      </c>
      <c r="H210" s="9">
        <v>45</v>
      </c>
    </row>
    <row r="211" s="1" customFormat="1" ht="14.25" spans="1:8">
      <c r="A211" s="7" t="s">
        <v>378</v>
      </c>
      <c r="B211" s="8" t="s">
        <v>40</v>
      </c>
      <c r="C211" s="8" t="s">
        <v>336</v>
      </c>
      <c r="D211" s="9" t="s">
        <v>262</v>
      </c>
      <c r="E211" s="10">
        <v>14632.7</v>
      </c>
      <c r="F211" s="8">
        <v>223</v>
      </c>
      <c r="G211" s="8">
        <v>704</v>
      </c>
      <c r="H211" s="8">
        <v>16</v>
      </c>
    </row>
    <row r="212" s="1" customFormat="1" ht="14.25" spans="1:8">
      <c r="A212" s="7" t="s">
        <v>378</v>
      </c>
      <c r="B212" s="8" t="s">
        <v>40</v>
      </c>
      <c r="C212" s="9" t="s">
        <v>201</v>
      </c>
      <c r="D212" s="9" t="s">
        <v>380</v>
      </c>
      <c r="E212" s="10">
        <v>1626.724</v>
      </c>
      <c r="F212" s="8">
        <v>28</v>
      </c>
      <c r="G212" s="8">
        <v>74</v>
      </c>
      <c r="H212" s="9">
        <v>2</v>
      </c>
    </row>
    <row r="213" s="1" customFormat="1" ht="14.25" spans="1:8">
      <c r="A213" s="7" t="s">
        <v>378</v>
      </c>
      <c r="B213" s="8" t="s">
        <v>40</v>
      </c>
      <c r="C213" s="9" t="s">
        <v>263</v>
      </c>
      <c r="D213" s="9" t="s">
        <v>381</v>
      </c>
      <c r="E213" s="10">
        <v>14921.019</v>
      </c>
      <c r="F213" s="12">
        <v>251</v>
      </c>
      <c r="G213" s="12">
        <v>684</v>
      </c>
      <c r="H213" s="8">
        <v>9</v>
      </c>
    </row>
    <row r="214" s="1" customFormat="1" ht="14.25" spans="1:8">
      <c r="A214" s="7" t="s">
        <v>378</v>
      </c>
      <c r="B214" s="8" t="s">
        <v>40</v>
      </c>
      <c r="C214" s="8" t="s">
        <v>336</v>
      </c>
      <c r="D214" s="9" t="s">
        <v>382</v>
      </c>
      <c r="E214" s="10">
        <v>6181.05</v>
      </c>
      <c r="F214" s="8">
        <v>77</v>
      </c>
      <c r="G214" s="8">
        <v>269</v>
      </c>
      <c r="H214" s="8">
        <v>1</v>
      </c>
    </row>
    <row r="215" s="1" customFormat="1" ht="14.25" spans="1:8">
      <c r="A215" s="8"/>
      <c r="B215" s="8"/>
      <c r="C215" s="8"/>
      <c r="D215" s="8"/>
      <c r="E215" s="16">
        <f t="shared" ref="E215:H215" si="0">SUM(E3:E214)</f>
        <v>941417.09</v>
      </c>
      <c r="F215" s="17">
        <f t="shared" si="0"/>
        <v>20336</v>
      </c>
      <c r="G215" s="17">
        <f t="shared" si="0"/>
        <v>40786</v>
      </c>
      <c r="H215" s="17">
        <f t="shared" si="0"/>
        <v>1008</v>
      </c>
    </row>
    <row r="216" s="1" customFormat="1" ht="14.25" spans="1:8">
      <c r="A216" s="2"/>
      <c r="B216" s="2"/>
      <c r="C216" s="18"/>
      <c r="D216" s="2"/>
      <c r="E216" s="2"/>
      <c r="F216" s="2"/>
      <c r="G216" s="2"/>
      <c r="H216" s="2"/>
    </row>
    <row r="217" s="1" customFormat="1" customHeight="1" spans="1:8">
      <c r="A217" s="2"/>
      <c r="B217" s="2"/>
      <c r="C217" s="2"/>
      <c r="D217" s="2"/>
      <c r="E217" s="2"/>
      <c r="F217" s="2"/>
      <c r="G217" s="2"/>
      <c r="H217" s="2"/>
    </row>
    <row r="218" s="1" customFormat="1" customHeight="1" spans="1:8">
      <c r="A218" s="2"/>
      <c r="B218" s="2"/>
      <c r="C218" s="2"/>
      <c r="D218" s="2"/>
      <c r="E218" s="2"/>
      <c r="F218" s="2"/>
      <c r="G218" s="2"/>
      <c r="H218" s="2"/>
    </row>
    <row r="219" s="1" customFormat="1" customHeight="1" spans="1:8">
      <c r="A219" s="2"/>
      <c r="B219" s="2"/>
      <c r="C219" s="2"/>
      <c r="D219" s="2"/>
      <c r="E219" s="2"/>
      <c r="F219" s="2"/>
      <c r="G219" s="2"/>
      <c r="H219" s="2"/>
    </row>
    <row r="220" s="1" customFormat="1" customHeight="1" spans="1:8">
      <c r="A220" s="2"/>
      <c r="B220" s="2"/>
      <c r="C220" s="2"/>
      <c r="D220" s="2">
        <f>690000/941417</f>
        <v>0.732937688611954</v>
      </c>
      <c r="E220" s="2"/>
      <c r="F220" s="2"/>
      <c r="G220" s="2"/>
      <c r="H220" s="2"/>
    </row>
  </sheetData>
  <mergeCells count="1">
    <mergeCell ref="A1:H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分标段审定金额</vt:lpstr>
      <vt:lpstr>分标段工程量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那些花儿</cp:lastModifiedBy>
  <dcterms:created xsi:type="dcterms:W3CDTF">2024-12-19T09:47:00Z</dcterms:created>
  <dcterms:modified xsi:type="dcterms:W3CDTF">2025-02-08T01:17:37Z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E56A43BF30A54ADF9E578508F7216A35_13</vt:lpwstr>
  </property>
  <property fmtid="{D5CDD505-2E9C-101B-9397-08002B2CF9AE}" pid="3" name="KSOProductBuildVer">
    <vt:lpwstr>2052-12.1.0.20260</vt:lpwstr>
  </property>
</Properties>
</file>