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表" sheetId="7" r:id="rId1"/>
    <sheet name=" 指挥中心建设" sheetId="5" r:id="rId2"/>
    <sheet name="应用监管系统"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<sst xmlns="http://schemas.openxmlformats.org/spreadsheetml/2006/main" count="180" uniqueCount="143">
  <si>
    <t>溧阳市智能网联汽车公共道路测试与示范应用建设项目</t>
  </si>
  <si>
    <t>序号</t>
  </si>
  <si>
    <t>单项工程名称</t>
  </si>
  <si>
    <t>内容</t>
  </si>
  <si>
    <t>预算造价</t>
  </si>
  <si>
    <t>备注</t>
  </si>
  <si>
    <t>指挥中心建设</t>
  </si>
  <si>
    <t>LED显示系统、车辆数据接入管理与对接、显控系统</t>
  </si>
  <si>
    <t>智能网联汽车示范应用监管系统</t>
  </si>
  <si>
    <t>定制监管系统</t>
  </si>
  <si>
    <t>合计</t>
  </si>
  <si>
    <t>产品名称</t>
  </si>
  <si>
    <t>产品描述</t>
  </si>
  <si>
    <t>单位</t>
  </si>
  <si>
    <t>数量</t>
  </si>
  <si>
    <t>单价</t>
  </si>
  <si>
    <t>总价</t>
  </si>
  <si>
    <t>一、LED显示系统</t>
  </si>
  <si>
    <t>LED显示屏</t>
  </si>
  <si>
    <t>1.由于场地尺寸限制，屏幕尺寸应≤宽×高10.8m×4.3875m，面积≥47.3850㎡；长宽尺寸及面积误差要求≤2%；
2.像素间距：≤1.25mm，封装方式：倒装COB；单元箱体宽高比例 16：9；屏幕实像素密度≥640000点/㎡ ；
3.高精度压铸铝合金材质，一体成型（框架、背板、后盖）整体压铸成型，抗压抗拉，全金属自然散热结构，无风扇、无散热孔、密封防尘、静音设计；
4.LED显示屏峰值功耗≤435W/㎡，平均功耗≤140W/㎡；
5.静态对比度≥10000:1，峰值对比度：≥10000:1；
6.可视角度（水平/垂直）：≥170°/ 170°
7.色温调节范围：1000K—20000K；调节步长100K，色温值可自定义，当色温为6500K时，100%，75%，50%，25% 四档电平白场调节色温误差应&lt;200k；
8.刷新率（Hz）：≥3840Hz；
9.换帧频率≥30Hz，其最高可支持120HZ模式下的主动立3D；
10.支持125%的sRGB、支持≥120%的DCI-P3、支持≥128%的NTSC、支持115%的Adobe RGB、支持≥90%BT2020，支持高动态范围图像，支持HDR10，符合SMPTE ST 2084/SMPTE ST 2086标准；支持HLG；
11.亮度鉴别等级≥24，具有随环境照度的变化而自动亮度调整的功能，支持手动、自动、程控（0~100%可调），支持无级调节；
12.采用三轴（X,Y,Z）调节机构，可实现屏幕上下左右拼缝及前后平整度任意调节 六向调节/六轴调节； 支持精密微调，从屏体前面可以对任何一个模块进行亚毫米级的精细微调；
13.要求所投产品红、绿、蓝灰度非线性纠偏后各256级、灰度处理能力≥16bit；具备低亮高灰50%—100%亮度时，16bit; 15%亮度时，15bit。在不大于700cd/㎡亮度条件下，原生单通道色彩深度要求不低于12Bit，灰度等级：65536级，通过配置高端驱动芯片支持8-22bit灰度任意设置；支持存储高亮和低亮双级校正数据，对LED屏在高亮状态下进行 255 级颜色测试，真实还原纯净原色。对 LED 屏在极低亮度下进行高灰阶校正，确保屏幕在降低亮度时不损失灰度第一阶亮度达到0.008NIT；
14.PCB应满足V-0阻燃等级要求。试验要求： 每组燃烧时间≥50s 试验结果：A组燃烧时间3s、B组燃烧时间2s；屏幕符合电工电子产品着火危险试验。防火等级符合 Class 1等级；
15.带有智能（黑屏）节电点检功能，当屏体黑屏时，屏体启动自动节电模式，可智能调节正常工作状态下的节能效果（动态节能、智能息屏）能有效降低内耗，且能保护发光芯片过热损耗，开启智能节电功能比没有开启，节能50%以上； LED显示屏符合能效一级，带电黑屏功率≤30W/㎡ ；
16.具有开机或定时能够自动切入除湿保护功能，支持手动或自动方式进行防潮除湿功能；
17.模块，接收卡与转接板之间采用金手指接插件设计，无排线，支持带电维护，热插拔；支持数据N+1信号冗余备份功能；
18.支持前安装、后安装，常规座装、贴墙、壁挂、吊装、内弧安装等多类型快速安装方式；
19.支持完全前维护：屏体无需后部维护空间，模组、电源、接收卡、HUB板可全部从正面进行维护，支持模组级的LED防撞灯保护装置；</t>
  </si>
  <si>
    <t>平方米</t>
  </si>
  <si>
    <t>屏幕面积：_10.8_长（m）× _4.3875_高(m)
箱体个数：_18_列× _13_行=_234_个</t>
  </si>
  <si>
    <t>LED 显示控制器</t>
  </si>
  <si>
    <t xml:space="preserve">1.支持3种输入接口：1xSL-DVI（IN-OUT），1xHDMI1.3（IN-OUT）：支持最大分辨率为1920x1200@60Hz 、可自定义分辨率；                                                                  2.支持6路千兆网口输出（单路最大带载65万像素点，支持网口间冗余），支持1路方口USB控制接口；                                                                                             3.19寸1U标准机架，支持2路UART控制接囗，用于设备级联，最大支持级联 20 台设备                                                  </t>
  </si>
  <si>
    <t>台</t>
  </si>
  <si>
    <t>LED显示屏配电柜/箱</t>
  </si>
  <si>
    <t>1.50KW，单路功率：3.5KW，输出路数：15路，德力西电子器件，带PLC：支持远程上电功能，网口+RS485、一键安装、一键启停、中控控制、故障警示</t>
  </si>
  <si>
    <t>LED屏幕安装及包边</t>
  </si>
  <si>
    <t>定制</t>
  </si>
  <si>
    <t>主电源和主网线及辅材</t>
  </si>
  <si>
    <t>小计</t>
  </si>
  <si>
    <t>二、车辆数据接入管理与对接</t>
  </si>
  <si>
    <t>国产化存储</t>
  </si>
  <si>
    <t>1.6U机箱，具有48盘位，模块化可插拔，主板、电源、风扇可插拔更换；
2.支持4T、6T、8T、16T及以上容量SATA/SAS磁盘；支持企业级、监控级硬盘；本次配置48块8T高可靠企业级硬盘；支持热插拔功能，支持磁盘、电源热插拔；
3.支持存储池、虚拟磁盘的快速自动配置；支持配置备份和恢复；
4.不少于2个千兆RJ45以太网口，不少于2个SFP+万兆以太网光口
5.支持网口绑定功能，可将多网口设置同一IP地址，实现链路聚合、负载均衡以及热备功能；
6.支持图形化显示设备CPU状态、内存使用状态、磁盘状态、存储池状态、存储池容量使用状态。</t>
  </si>
  <si>
    <t>无人驾驶算法服务器(含智能算法)</t>
  </si>
  <si>
    <t>含硬件GPU服务器，内置智能分析卡，支持50路无人驾驶车辆智能分析</t>
  </si>
  <si>
    <t>套</t>
  </si>
  <si>
    <t>三、显控系统</t>
  </si>
  <si>
    <t>显控平台机箱（基础套包）</t>
  </si>
  <si>
    <t>1.▲双总线结构，模块化、无线缆、无源背板设计；（提供公安部认证的检测报告证明）
2.▲支持电源模块冗余备份，支持电源模块热插拔；支持冗余电源协同供电，满足所配置板卡功耗负载的前提下，任意多个电源故障不影响系统正常运行（提供公安部认证的检测报告证明）
3.▲支持机箱、电源模块、风扇、交换板、主控板相互独立；（提供公安部认证的检测报告证明）
4.支持混插不同功能的输入、输出、画面分割、扩展等功能板，支持任意组合不同的功能模块；
5.可无缝扩容，增加功能时，不需要更换机箱原机箱、交换板等；
6.支持视频矩阵、音频矩阵、拼控、解码器、编码器、流媒体、KVM 坐席管理、画面分割等功能，在一台设备上实现，在一个界面上调度管理；
7.支持B/S架构及C/S架构，支持windows操作系统；</t>
  </si>
  <si>
    <t>显控平台交换板</t>
  </si>
  <si>
    <t>1.▲最大支持视频80*80，音频160*160；（提供公安部认证的检测报告证明）
2.支持热插拔，交换模块故障后，不用更换机箱，只需要更换交换板；
3.支持1+N堆叠扩展，其中N支持大于8个；
4.单路切换上墙延时≤10ms；</t>
  </si>
  <si>
    <t>块</t>
  </si>
  <si>
    <t>显控平台主控板</t>
  </si>
  <si>
    <t xml:space="preserve">1.▲支持通过VISCA协议、PELCO协议控制会议摄像机；（提供公安部认证的检测报告证明）
2.管理显控平台的输入、解码、交换、路由、编码及输出；
3.支持主控板故障时，不影响已经设定好的输入、输出状态；
</t>
  </si>
  <si>
    <t>显控平台大屏调度模块</t>
  </si>
  <si>
    <t>1.支持实时画面实时预览；
2.支持自动读取输入信号属性并自适应输出；支持对输入信号源进行缩放、拉伸、平铺后输出；支持截取输入信号的局部图像进行显示；
3.支持任意输出通道独立轮询任意选中的信号源，支持多通道并发轮询；
4.▲支持资源权限划分，即不同的用户可配置不同的信号源和大屏控制权限；多用户同时登录，并发100个以上；（提供公安部认证的检测报告证明）                                                                 5.▲需与溧阳市公安局指挥中心显控系统无缝对接，实现远程控制；（投标方提供无缝对接承诺函）</t>
  </si>
  <si>
    <t>个</t>
  </si>
  <si>
    <t>显控平台流媒体服务器板</t>
  </si>
  <si>
    <t>1.支持符合GB/28181协议的前端接入，支持通过RTSP直接获取监控前端码流；
2.▲支持H.323、SIP协议，与视频会议系统进行对接；（提供公安部认证的检测报告证明）
3.▲具备开放拼控微服务功能，可供溧阳市公安局的融合通信系统调用显控所接入资源及所管理屏幕，支持在显控客户端查看及调用视频监控、视频会议等IP流资源，通过搜索引擎可进行快速调度；（投标方提供承诺函）</t>
  </si>
  <si>
    <t>对接国标监控平台</t>
  </si>
  <si>
    <t>4K通用解码板(外置管理)</t>
  </si>
  <si>
    <t>1.与流媒体服务器板卡配合部署，组成网络信号接入及管理组件的资源池；
2.扩展流媒体接入会议平台、监控平台及监控前端的能力；</t>
  </si>
  <si>
    <t>支持同时解码8路4K上屏</t>
  </si>
  <si>
    <t>8路HDBaseT 4K光纤输入板</t>
  </si>
  <si>
    <t>1.支持纯视频解码，支持纯音频解码，支持音视频同时解码；
2.支持解码输出风格在单画面、左右两画面、田字格四画面、九宫格等不同风格间动态调整；
3.▲支持同一信号源解码一次后在不同屏幕上同时开窗显示；（提供公安部认证的检测报告证明）
4.视频解码支持H.264、H.265等协议；
5.▲音频解码支持G.711a(PCMA)、G.711u(PCMU)、ADPCM、G.722、G.728、G.722.1C、AACLC、MP3、AMR、opus等协议；（提供公安部认证的检测报告证明）</t>
  </si>
  <si>
    <t>10路座席电脑投屏输入，会议终端 2 路输入，会议摄像机 1 路输入，调音台1路，共14路，冗余 2 路输入</t>
  </si>
  <si>
    <t>8路HDBaseT光纤拼接输出板</t>
  </si>
  <si>
    <t>1.支持HDBaseT传输，支持8路光纤输入；
2.▲支持4096×2160以及以下分辨率输入；（提供公安部认证的检测报告证明）
3.单路光纤接口支持双路双向音频信号传输；</t>
  </si>
  <si>
    <t>输出20路到小间距屏,输出2路到会议终端</t>
  </si>
  <si>
    <t>HDBaseT光纤HDMI发送器（带外置音频）</t>
  </si>
  <si>
    <t>1.支持8路HDMI视频信号输出,支持8路HDMI内嵌音频输出；
2.支持4K输出，支持拼接输出；</t>
  </si>
  <si>
    <t>16+2备用</t>
  </si>
  <si>
    <t>HDBaseT光纤HDMI接收器（带外置音频）</t>
  </si>
  <si>
    <t>1.支持HDMI信号输入（分辨率支持4096×2160及以下）；
2.▲支持2路LINE/MIC输入、2路LINE输出；（提供公安部认证的检测报告证明）
3.支持独立音频传输；
4.发送器支持视频本地环回输出；</t>
  </si>
  <si>
    <t>22+2备用</t>
  </si>
  <si>
    <t>36W电源适配器</t>
  </si>
  <si>
    <t>100-240V AC输入，12V DC输出，输出电流3A，输出功率36W。含国标线。</t>
  </si>
  <si>
    <t>1.4Km单模双纤SFP+光模块</t>
  </si>
  <si>
    <t>1.4Km单模双纤SFP+光模块，10G传输速率，LC接口，工温。</t>
  </si>
  <si>
    <t>总计</t>
  </si>
  <si>
    <t>名称</t>
  </si>
  <si>
    <t>单价（元）</t>
  </si>
  <si>
    <t>总价（元）</t>
  </si>
  <si>
    <t>定制监管系统设计</t>
  </si>
  <si>
    <t>5*30</t>
  </si>
  <si>
    <t>人天</t>
  </si>
  <si>
    <r>
      <rPr>
        <sz val="10.5"/>
        <color theme="1"/>
        <rFont val="Wingdings"/>
        <charset val="134"/>
      </rPr>
      <t>Ø </t>
    </r>
    <r>
      <rPr>
        <sz val="10.5"/>
        <color theme="1"/>
        <rFont val="等线"/>
        <charset val="134"/>
      </rPr>
      <t>设计文档</t>
    </r>
  </si>
  <si>
    <r>
      <rPr>
        <sz val="10.5"/>
        <color theme="1"/>
        <rFont val="Wingdings"/>
        <charset val="134"/>
      </rPr>
      <t>Ø </t>
    </r>
    <r>
      <rPr>
        <sz val="10.5"/>
        <color theme="1"/>
        <rFont val="等线"/>
        <charset val="134"/>
      </rPr>
      <t>系统原型</t>
    </r>
  </si>
  <si>
    <r>
      <rPr>
        <sz val="10.5"/>
        <color theme="1"/>
        <rFont val="Wingdings"/>
        <charset val="134"/>
      </rPr>
      <t>Ø </t>
    </r>
    <r>
      <rPr>
        <sz val="10.5"/>
        <color theme="1"/>
        <rFont val="等线"/>
        <charset val="134"/>
      </rPr>
      <t>系统流程图</t>
    </r>
  </si>
  <si>
    <r>
      <rPr>
        <sz val="10.5"/>
        <color theme="1"/>
        <rFont val="Wingdings"/>
        <charset val="134"/>
      </rPr>
      <t>Ø </t>
    </r>
    <r>
      <rPr>
        <sz val="10.5"/>
        <color theme="1"/>
        <rFont val="等线"/>
        <charset val="134"/>
      </rPr>
      <t>系统功能设计</t>
    </r>
  </si>
  <si>
    <r>
      <rPr>
        <sz val="10.5"/>
        <color theme="1"/>
        <rFont val="Wingdings"/>
        <charset val="134"/>
      </rPr>
      <t>Ø </t>
    </r>
    <r>
      <rPr>
        <sz val="10.5"/>
        <color theme="1"/>
        <rFont val="等线"/>
        <charset val="134"/>
      </rPr>
      <t>系统数据设计</t>
    </r>
  </si>
  <si>
    <t>定制监管系统架构设计</t>
  </si>
  <si>
    <t>5*16</t>
  </si>
  <si>
    <r>
      <rPr>
        <sz val="10.5"/>
        <color theme="1"/>
        <rFont val="Wingdings"/>
        <charset val="134"/>
      </rPr>
      <t>Ø </t>
    </r>
    <r>
      <rPr>
        <sz val="10.5"/>
        <color theme="1"/>
        <rFont val="等线"/>
        <charset val="134"/>
      </rPr>
      <t>UI设计</t>
    </r>
  </si>
  <si>
    <r>
      <rPr>
        <sz val="10.5"/>
        <color theme="1"/>
        <rFont val="Wingdings"/>
        <charset val="134"/>
      </rPr>
      <t>Ø </t>
    </r>
    <r>
      <rPr>
        <sz val="10.5"/>
        <color theme="1"/>
        <rFont val="等线"/>
        <charset val="134"/>
      </rPr>
      <t>系统权限设计</t>
    </r>
  </si>
  <si>
    <r>
      <rPr>
        <sz val="10.5"/>
        <color theme="1"/>
        <rFont val="Wingdings"/>
        <charset val="134"/>
      </rPr>
      <t>Ø </t>
    </r>
    <r>
      <rPr>
        <sz val="10.5"/>
        <color theme="1"/>
        <rFont val="等线"/>
        <charset val="134"/>
      </rPr>
      <t>用户登录设计</t>
    </r>
  </si>
  <si>
    <r>
      <rPr>
        <sz val="10.5"/>
        <color theme="1"/>
        <rFont val="Wingdings"/>
        <charset val="134"/>
      </rPr>
      <t>Ø </t>
    </r>
    <r>
      <rPr>
        <sz val="10.5"/>
        <color theme="1"/>
        <rFont val="等线"/>
        <charset val="134"/>
      </rPr>
      <t>系统框架设计</t>
    </r>
  </si>
  <si>
    <r>
      <rPr>
        <sz val="10.5"/>
        <color theme="1"/>
        <rFont val="Wingdings"/>
        <charset val="134"/>
      </rPr>
      <t>Ø </t>
    </r>
    <r>
      <rPr>
        <sz val="10.5"/>
        <color theme="1"/>
        <rFont val="等线"/>
        <charset val="134"/>
      </rPr>
      <t>用户权限登录研发</t>
    </r>
  </si>
  <si>
    <t>综合管理功能</t>
  </si>
  <si>
    <t>8*25</t>
  </si>
  <si>
    <r>
      <rPr>
        <sz val="10.5"/>
        <color theme="1"/>
        <rFont val="Wingdings"/>
        <charset val="134"/>
      </rPr>
      <t>Ø </t>
    </r>
    <r>
      <rPr>
        <sz val="10.5"/>
        <color theme="1"/>
        <rFont val="等线"/>
        <charset val="134"/>
      </rPr>
      <t>地图展示功能研发</t>
    </r>
  </si>
  <si>
    <r>
      <rPr>
        <sz val="10.5"/>
        <color theme="1"/>
        <rFont val="Wingdings"/>
        <charset val="134"/>
      </rPr>
      <t>Ø </t>
    </r>
    <r>
      <rPr>
        <sz val="10.5"/>
        <color theme="1"/>
        <rFont val="等线"/>
        <charset val="134"/>
      </rPr>
      <t>自动驾驶车辆状态对接</t>
    </r>
  </si>
  <si>
    <r>
      <rPr>
        <sz val="10.5"/>
        <color theme="1"/>
        <rFont val="Wingdings"/>
        <charset val="134"/>
      </rPr>
      <t>Ø </t>
    </r>
    <r>
      <rPr>
        <sz val="10.5"/>
        <color theme="1"/>
        <rFont val="等线"/>
        <charset val="134"/>
      </rPr>
      <t>气象信息对接</t>
    </r>
  </si>
  <si>
    <r>
      <rPr>
        <sz val="10.5"/>
        <color theme="1"/>
        <rFont val="Wingdings"/>
        <charset val="134"/>
      </rPr>
      <t>Ø </t>
    </r>
    <r>
      <rPr>
        <sz val="10.5"/>
        <color theme="1"/>
        <rFont val="等线"/>
        <charset val="134"/>
      </rPr>
      <t>车辆位置追踪对接</t>
    </r>
  </si>
  <si>
    <r>
      <rPr>
        <sz val="10.5"/>
        <color theme="1"/>
        <rFont val="Wingdings"/>
        <charset val="134"/>
      </rPr>
      <t>Ø </t>
    </r>
    <r>
      <rPr>
        <sz val="10.5"/>
        <color theme="1"/>
        <rFont val="等线"/>
        <charset val="134"/>
      </rPr>
      <t>车辆轨迹回放对接</t>
    </r>
  </si>
  <si>
    <r>
      <rPr>
        <sz val="10.5"/>
        <color theme="1"/>
        <rFont val="Wingdings"/>
        <charset val="134"/>
      </rPr>
      <t>Ø </t>
    </r>
    <r>
      <rPr>
        <sz val="10.5"/>
        <color theme="1"/>
        <rFont val="等线"/>
        <charset val="134"/>
      </rPr>
      <t>当日实时告警信息对接</t>
    </r>
  </si>
  <si>
    <r>
      <rPr>
        <sz val="10.5"/>
        <color theme="1"/>
        <rFont val="Wingdings"/>
        <charset val="134"/>
      </rPr>
      <t>Ø </t>
    </r>
    <r>
      <rPr>
        <sz val="10.5"/>
        <color theme="1"/>
        <rFont val="等线"/>
        <charset val="134"/>
      </rPr>
      <t>平台通知公告功能研发</t>
    </r>
  </si>
  <si>
    <r>
      <rPr>
        <sz val="10.5"/>
        <color theme="1"/>
        <rFont val="Wingdings"/>
        <charset val="134"/>
      </rPr>
      <t>Ø </t>
    </r>
    <r>
      <rPr>
        <sz val="10.5"/>
        <color theme="1"/>
        <rFont val="等线"/>
        <charset val="134"/>
      </rPr>
      <t>企业备案流程研发</t>
    </r>
  </si>
  <si>
    <r>
      <rPr>
        <sz val="10.5"/>
        <color theme="1"/>
        <rFont val="Wingdings"/>
        <charset val="134"/>
      </rPr>
      <t>Ø </t>
    </r>
    <r>
      <rPr>
        <sz val="10.5"/>
        <color theme="1"/>
        <rFont val="等线"/>
        <charset val="134"/>
      </rPr>
      <t>车辆备案流程研发</t>
    </r>
  </si>
  <si>
    <r>
      <rPr>
        <sz val="10.5"/>
        <color theme="1"/>
        <rFont val="Wingdings"/>
        <charset val="134"/>
      </rPr>
      <t>Ø </t>
    </r>
    <r>
      <rPr>
        <sz val="10.5"/>
        <color theme="1"/>
        <rFont val="等线"/>
        <charset val="134"/>
      </rPr>
      <t>安全员备案流程研发</t>
    </r>
  </si>
  <si>
    <r>
      <rPr>
        <sz val="10.5"/>
        <color theme="1"/>
        <rFont val="Wingdings"/>
        <charset val="134"/>
      </rPr>
      <t>Ø </t>
    </r>
    <r>
      <rPr>
        <sz val="10.5"/>
        <color theme="1"/>
        <rFont val="等线"/>
        <charset val="134"/>
      </rPr>
      <t>道路测试申请流程研发</t>
    </r>
  </si>
  <si>
    <r>
      <rPr>
        <sz val="10.5"/>
        <color theme="1"/>
        <rFont val="Wingdings"/>
        <charset val="134"/>
      </rPr>
      <t>Ø </t>
    </r>
    <r>
      <rPr>
        <sz val="10.5"/>
        <color theme="1"/>
        <rFont val="等线"/>
        <charset val="134"/>
      </rPr>
      <t>示范应用申请流程研发</t>
    </r>
  </si>
  <si>
    <t>基础功能</t>
  </si>
  <si>
    <t>8*16</t>
  </si>
  <si>
    <r>
      <rPr>
        <sz val="10.5"/>
        <color theme="1"/>
        <rFont val="Wingdings"/>
        <charset val="134"/>
      </rPr>
      <t>Ø </t>
    </r>
    <r>
      <rPr>
        <sz val="10.5"/>
        <color theme="1"/>
        <rFont val="等线"/>
        <charset val="134"/>
      </rPr>
      <t>测试区域管理研发</t>
    </r>
  </si>
  <si>
    <r>
      <rPr>
        <sz val="10.5"/>
        <color theme="1"/>
        <rFont val="Wingdings"/>
        <charset val="134"/>
      </rPr>
      <t>Ø </t>
    </r>
    <r>
      <rPr>
        <sz val="10.5"/>
        <color theme="1"/>
        <rFont val="等线"/>
        <charset val="134"/>
      </rPr>
      <t>测试路段管理研发</t>
    </r>
  </si>
  <si>
    <r>
      <rPr>
        <sz val="10.5"/>
        <color theme="1"/>
        <rFont val="Wingdings"/>
        <charset val="134"/>
      </rPr>
      <t>Ø </t>
    </r>
    <r>
      <rPr>
        <sz val="10.5"/>
        <color theme="1"/>
        <rFont val="等线"/>
        <charset val="134"/>
      </rPr>
      <t>企业信息管理研发</t>
    </r>
  </si>
  <si>
    <r>
      <rPr>
        <sz val="10.5"/>
        <color theme="1"/>
        <rFont val="Wingdings"/>
        <charset val="134"/>
      </rPr>
      <t>Ø </t>
    </r>
    <r>
      <rPr>
        <sz val="10.5"/>
        <color theme="1"/>
        <rFont val="等线"/>
        <charset val="134"/>
      </rPr>
      <t>车辆信息管理研发</t>
    </r>
  </si>
  <si>
    <r>
      <rPr>
        <sz val="10.5"/>
        <color theme="1"/>
        <rFont val="Wingdings"/>
        <charset val="134"/>
      </rPr>
      <t>Ø </t>
    </r>
    <r>
      <rPr>
        <sz val="10.5"/>
        <color theme="1"/>
        <rFont val="等线"/>
        <charset val="134"/>
      </rPr>
      <t>道路信息管理研发</t>
    </r>
  </si>
  <si>
    <r>
      <rPr>
        <sz val="10.5"/>
        <color theme="1"/>
        <rFont val="Wingdings"/>
        <charset val="134"/>
      </rPr>
      <t>Ø </t>
    </r>
    <r>
      <rPr>
        <sz val="10.5"/>
        <color theme="1"/>
        <rFont val="等线"/>
        <charset val="134"/>
      </rPr>
      <t>气象站信息研发</t>
    </r>
  </si>
  <si>
    <r>
      <rPr>
        <sz val="10.5"/>
        <color theme="1"/>
        <rFont val="Wingdings"/>
        <charset val="134"/>
      </rPr>
      <t>Ø </t>
    </r>
    <r>
      <rPr>
        <sz val="10.5"/>
        <color theme="1"/>
        <rFont val="等线"/>
        <charset val="134"/>
      </rPr>
      <t>安全员信息研发</t>
    </r>
  </si>
  <si>
    <r>
      <rPr>
        <sz val="10.5"/>
        <color theme="1"/>
        <rFont val="Wingdings"/>
        <charset val="134"/>
      </rPr>
      <t>Ø </t>
    </r>
    <r>
      <rPr>
        <sz val="10.5"/>
        <color theme="1"/>
        <rFont val="等线"/>
        <charset val="134"/>
      </rPr>
      <t>通知书信息研发</t>
    </r>
  </si>
  <si>
    <r>
      <rPr>
        <sz val="10.5"/>
        <color theme="1"/>
        <rFont val="Wingdings"/>
        <charset val="134"/>
      </rPr>
      <t>Ø </t>
    </r>
    <r>
      <rPr>
        <sz val="10.5"/>
        <color theme="1"/>
        <rFont val="等线"/>
        <charset val="134"/>
      </rPr>
      <t>号牌管理研发</t>
    </r>
  </si>
  <si>
    <r>
      <rPr>
        <sz val="10.5"/>
        <color theme="1"/>
        <rFont val="Wingdings"/>
        <charset val="134"/>
      </rPr>
      <t>Ø </t>
    </r>
    <r>
      <rPr>
        <sz val="10.5"/>
        <color theme="1"/>
        <rFont val="等线"/>
        <charset val="134"/>
      </rPr>
      <t>示范应用变更管理研发</t>
    </r>
  </si>
  <si>
    <t>应用监管</t>
  </si>
  <si>
    <r>
      <rPr>
        <sz val="10.5"/>
        <color theme="1"/>
        <rFont val="Wingdings"/>
        <charset val="134"/>
      </rPr>
      <t>Ø </t>
    </r>
    <r>
      <rPr>
        <sz val="10.5"/>
        <color theme="1"/>
        <rFont val="等线"/>
        <charset val="134"/>
      </rPr>
      <t>告警信息管理研发</t>
    </r>
  </si>
  <si>
    <r>
      <rPr>
        <sz val="10.5"/>
        <color theme="1"/>
        <rFont val="Wingdings"/>
        <charset val="134"/>
      </rPr>
      <t>Ø </t>
    </r>
    <r>
      <rPr>
        <sz val="10.5"/>
        <color theme="1"/>
        <rFont val="等线"/>
        <charset val="134"/>
      </rPr>
      <t>交通事故管理研发</t>
    </r>
  </si>
  <si>
    <r>
      <rPr>
        <sz val="10.5"/>
        <color theme="1"/>
        <rFont val="Wingdings"/>
        <charset val="134"/>
      </rPr>
      <t>Ø </t>
    </r>
    <r>
      <rPr>
        <sz val="10.5"/>
        <color theme="1"/>
        <rFont val="等线"/>
        <charset val="134"/>
      </rPr>
      <t>交通违章管理研发</t>
    </r>
  </si>
  <si>
    <r>
      <rPr>
        <sz val="10.5"/>
        <color theme="1"/>
        <rFont val="Wingdings"/>
        <charset val="134"/>
      </rPr>
      <t>Ø </t>
    </r>
    <r>
      <rPr>
        <sz val="10.5"/>
        <color theme="1"/>
        <rFont val="等线"/>
        <charset val="134"/>
      </rPr>
      <t>路况信息发布研发</t>
    </r>
  </si>
  <si>
    <r>
      <rPr>
        <sz val="10.5"/>
        <color theme="1"/>
        <rFont val="Wingdings"/>
        <charset val="134"/>
      </rPr>
      <t>Ø </t>
    </r>
    <r>
      <rPr>
        <sz val="10.5"/>
        <color theme="1"/>
        <rFont val="等线"/>
        <charset val="134"/>
      </rPr>
      <t>车辆异常信息管理研发</t>
    </r>
  </si>
  <si>
    <r>
      <rPr>
        <sz val="10.5"/>
        <color theme="1"/>
        <rFont val="Wingdings"/>
        <charset val="134"/>
      </rPr>
      <t>Ø </t>
    </r>
    <r>
      <rPr>
        <sz val="10.5"/>
        <color theme="1"/>
        <rFont val="等线"/>
        <charset val="134"/>
      </rPr>
      <t>通知公告管理研发</t>
    </r>
  </si>
  <si>
    <t>统计分析报表</t>
  </si>
  <si>
    <t>8*20</t>
  </si>
  <si>
    <r>
      <rPr>
        <sz val="10.5"/>
        <color theme="1"/>
        <rFont val="Wingdings"/>
        <charset val="134"/>
      </rPr>
      <t>Ø </t>
    </r>
    <r>
      <rPr>
        <sz val="10.5"/>
        <color theme="1"/>
        <rFont val="等线"/>
        <charset val="134"/>
      </rPr>
      <t>自动驾驶车辆统计报表</t>
    </r>
  </si>
  <si>
    <r>
      <rPr>
        <sz val="10.5"/>
        <color theme="1"/>
        <rFont val="Wingdings"/>
        <charset val="134"/>
      </rPr>
      <t>Ø </t>
    </r>
    <r>
      <rPr>
        <sz val="10.5"/>
        <color theme="1"/>
        <rFont val="等线"/>
        <charset val="134"/>
      </rPr>
      <t>路况信息发布统计报表</t>
    </r>
  </si>
  <si>
    <r>
      <rPr>
        <sz val="10.5"/>
        <color theme="1"/>
        <rFont val="Wingdings"/>
        <charset val="134"/>
      </rPr>
      <t>Ø </t>
    </r>
    <r>
      <rPr>
        <sz val="10.5"/>
        <color theme="1"/>
        <rFont val="等线"/>
        <charset val="134"/>
      </rPr>
      <t>示范应用时段统计报表</t>
    </r>
  </si>
  <si>
    <r>
      <rPr>
        <sz val="10.5"/>
        <color theme="1"/>
        <rFont val="Wingdings"/>
        <charset val="134"/>
      </rPr>
      <t>Ø </t>
    </r>
    <r>
      <rPr>
        <sz val="10.5"/>
        <color theme="1"/>
        <rFont val="等线"/>
        <charset val="134"/>
      </rPr>
      <t>交通事故统计报表</t>
    </r>
  </si>
  <si>
    <r>
      <rPr>
        <sz val="10.5"/>
        <color theme="1"/>
        <rFont val="Wingdings"/>
        <charset val="134"/>
      </rPr>
      <t>Ø </t>
    </r>
    <r>
      <rPr>
        <sz val="10.5"/>
        <color theme="1"/>
        <rFont val="等线"/>
        <charset val="134"/>
      </rPr>
      <t>示范应用热力图分析</t>
    </r>
  </si>
  <si>
    <r>
      <rPr>
        <sz val="10.5"/>
        <color theme="1"/>
        <rFont val="Wingdings"/>
        <charset val="134"/>
      </rPr>
      <t>Ø </t>
    </r>
    <r>
      <rPr>
        <sz val="10.5"/>
        <color theme="1"/>
        <rFont val="等线"/>
        <charset val="134"/>
      </rPr>
      <t>设备故障类型统计报表</t>
    </r>
  </si>
  <si>
    <r>
      <rPr>
        <sz val="10.5"/>
        <color theme="1"/>
        <rFont val="Wingdings"/>
        <charset val="134"/>
      </rPr>
      <t>Ø </t>
    </r>
    <r>
      <rPr>
        <sz val="10.5"/>
        <color theme="1"/>
        <rFont val="等线"/>
        <charset val="134"/>
      </rPr>
      <t>报表功能导出</t>
    </r>
  </si>
  <si>
    <t>系统角色权限定制开发</t>
  </si>
  <si>
    <t>3*5</t>
  </si>
  <si>
    <t>可视化大屏界面定制开发</t>
  </si>
  <si>
    <t>5*20</t>
  </si>
  <si>
    <t>设备设施接口定制开发</t>
  </si>
  <si>
    <t>高并发数据网关系统研发</t>
  </si>
  <si>
    <t>8*30</t>
  </si>
  <si>
    <t>平台测试联调</t>
  </si>
  <si>
    <t>定制测试区虚拟电子围栏研发</t>
  </si>
  <si>
    <t>5*35</t>
  </si>
  <si>
    <t>数据接口开发</t>
  </si>
  <si>
    <t>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</si>
</sst>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
    <numFmt numFmtId="177" formatCode="[$¥]#,##0.00;[$¥]&quot;-&quot;#,##0.00"/>
    <numFmt numFmtId="178" formatCode="#,##0.0000_ "/>
    <numFmt numFmtId="179" formatCode="0.00_ "/>
    <numFmt numFmtId="180" formatCode="#,##0_ "/>
  </numFmts>
  <fonts count="32">
    <font>
      <sz val="11"/>
      <color theme="1"/>
      <name val="宋体"/>
      <charset val="134"/>
      <scheme val="minor"/>
    </font>
    <font>
      <sz val="11"/>
      <name val="宋体"/>
      <charset val="134"/>
    </font>
    <font>
      <sz val="10.5"/>
      <color theme="1"/>
      <name val="等线"/>
      <charset val="134"/>
    </font>
    <font>
      <sz val="10.5"/>
      <color theme="1"/>
      <name val="Wingdings"/>
      <charset val="134"/>
    </font>
    <font>
      <sz val="10"/>
      <name val="宋体"/>
      <charset val="134"/>
    </font>
    <font>
      <sz val="10"/>
      <color theme="1"/>
      <name val="宋体"/>
      <charset val="134"/>
      <scheme val="minor"/>
    </font>
    <font>
      <b/>
      <sz val="10"/>
      <name val="宋体"/>
      <charset val="134"/>
    </font>
    <font>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宋体"/>
      <charset val="134"/>
      <scheme val="minor"/>
    </font>
    <font>
      <sz val="11"/>
      <color indexed="8"/>
      <name val="宋体"/>
      <charset val="134"/>
    </font>
    <font>
      <sz val="12"/>
      <color rgb="FF000000"/>
      <name val="宋体"/>
      <charset val="134"/>
    </font>
    <font>
      <sz val="12"/>
      <name val="Times New Roman"/>
      <charset val="134"/>
    </font>
  </fonts>
  <fills count="36">
    <fill>
      <patternFill patternType="none"/>
    </fill>
    <fill>
      <patternFill patternType="gray125"/>
    </fill>
    <fill>
      <patternFill patternType="solid">
        <fgColor theme="3" tint="0.799951170384838"/>
        <bgColor indexed="64"/>
      </patternFill>
    </fill>
    <fill>
      <patternFill patternType="solid">
        <fgColor rgb="FFFFFF00"/>
        <bgColor indexed="64"/>
      </patternFill>
    </fill>
    <fill>
      <patternFill patternType="solid">
        <fgColor theme="4"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6" borderId="10" applyNumberFormat="0" applyAlignment="0" applyProtection="0">
      <alignment vertical="center"/>
    </xf>
    <xf numFmtId="0" fontId="17" fillId="7" borderId="11" applyNumberFormat="0" applyAlignment="0" applyProtection="0">
      <alignment vertical="center"/>
    </xf>
    <xf numFmtId="0" fontId="18" fillId="7" borderId="10" applyNumberFormat="0" applyAlignment="0" applyProtection="0">
      <alignment vertical="center"/>
    </xf>
    <xf numFmtId="0" fontId="19" fillId="8"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27" fillId="0" borderId="0">
      <alignment vertical="center"/>
    </xf>
    <xf numFmtId="0" fontId="28" fillId="0" borderId="0"/>
    <xf numFmtId="0" fontId="29" fillId="0" borderId="0">
      <alignment vertical="center"/>
    </xf>
    <xf numFmtId="0" fontId="29" fillId="0" borderId="0">
      <alignment vertical="center"/>
    </xf>
    <xf numFmtId="176" fontId="5" fillId="0" borderId="0">
      <alignment vertical="center"/>
    </xf>
    <xf numFmtId="0" fontId="30" fillId="0" borderId="0" applyNumberFormat="0" applyBorder="0" applyProtection="0"/>
    <xf numFmtId="0" fontId="29" fillId="0" borderId="0">
      <alignment vertical="center"/>
    </xf>
    <xf numFmtId="176" fontId="31" fillId="0" borderId="0"/>
    <xf numFmtId="0" fontId="27" fillId="0" borderId="0">
      <alignment vertical="center"/>
    </xf>
    <xf numFmtId="43" fontId="29" fillId="0" borderId="0" applyFont="0" applyFill="0" applyBorder="0" applyAlignment="0" applyProtection="0">
      <alignment vertical="center"/>
    </xf>
    <xf numFmtId="176" fontId="31" fillId="0" borderId="0"/>
  </cellStyleXfs>
  <cellXfs count="72">
    <xf numFmtId="0" fontId="0" fillId="0" borderId="0" xfId="0">
      <alignment vertical="center"/>
    </xf>
    <xf numFmtId="176" fontId="1" fillId="0" borderId="0" xfId="53" applyFont="1" applyFill="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3" fontId="2" fillId="0" borderId="2"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176" fontId="4" fillId="0" borderId="0" xfId="53" applyFont="1">
      <alignment vertical="center"/>
    </xf>
    <xf numFmtId="0" fontId="5" fillId="0" borderId="0" xfId="0" applyFont="1">
      <alignment vertical="center"/>
    </xf>
    <xf numFmtId="0" fontId="4" fillId="0" borderId="0" xfId="0" applyFont="1" applyAlignment="1"/>
    <xf numFmtId="176" fontId="4" fillId="0" borderId="0" xfId="0" applyNumberFormat="1" applyFont="1" applyAlignment="1">
      <alignment wrapText="1"/>
    </xf>
    <xf numFmtId="176" fontId="4" fillId="0" borderId="0" xfId="0" applyNumberFormat="1" applyFont="1" applyAlignment="1"/>
    <xf numFmtId="177" fontId="4" fillId="0" borderId="0" xfId="0" applyNumberFormat="1" applyFont="1" applyAlignment="1">
      <alignment horizontal="right" wrapText="1"/>
    </xf>
    <xf numFmtId="176" fontId="4" fillId="0" borderId="0" xfId="0" applyNumberFormat="1" applyFont="1">
      <alignment vertical="center"/>
    </xf>
    <xf numFmtId="176" fontId="4" fillId="0" borderId="0" xfId="0" applyNumberFormat="1" applyFont="1" applyAlignment="1">
      <alignment horizontal="left"/>
    </xf>
    <xf numFmtId="0" fontId="6" fillId="2" borderId="1" xfId="53" applyNumberFormat="1" applyFont="1" applyFill="1" applyBorder="1" applyAlignment="1">
      <alignment horizontal="center" vertical="center"/>
    </xf>
    <xf numFmtId="176" fontId="6" fillId="2" borderId="1" xfId="53" applyFont="1" applyFill="1" applyBorder="1" applyAlignment="1">
      <alignment horizontal="center" vertical="center" wrapText="1"/>
    </xf>
    <xf numFmtId="176" fontId="6" fillId="2" borderId="1" xfId="53" applyFont="1" applyFill="1" applyBorder="1" applyAlignment="1">
      <alignment horizontal="center" vertical="center"/>
    </xf>
    <xf numFmtId="0" fontId="6" fillId="0" borderId="1" xfId="53" applyNumberFormat="1" applyFont="1" applyBorder="1" applyAlignment="1">
      <alignment horizontal="left" vertical="center"/>
    </xf>
    <xf numFmtId="176" fontId="6" fillId="0" borderId="1" xfId="53" applyFont="1" applyBorder="1" applyAlignment="1">
      <alignment horizontal="left" vertical="center" wrapText="1"/>
    </xf>
    <xf numFmtId="176" fontId="6" fillId="0" borderId="1" xfId="53" applyFont="1" applyBorder="1" applyAlignment="1">
      <alignment horizontal="left" vertical="center"/>
    </xf>
    <xf numFmtId="177" fontId="6" fillId="0" borderId="1" xfId="53" applyNumberFormat="1" applyFont="1" applyBorder="1" applyAlignment="1">
      <alignment horizontal="right" vertical="center"/>
    </xf>
    <xf numFmtId="0" fontId="4" fillId="0" borderId="1" xfId="53" applyNumberFormat="1" applyFont="1" applyBorder="1" applyAlignment="1">
      <alignment horizontal="center" vertical="center"/>
    </xf>
    <xf numFmtId="176" fontId="4" fillId="0" borderId="1" xfId="0" applyNumberFormat="1" applyFont="1" applyBorder="1" applyAlignment="1">
      <alignment vertical="center" wrapText="1"/>
    </xf>
    <xf numFmtId="176" fontId="4" fillId="0" borderId="1" xfId="0" applyNumberFormat="1" applyFont="1" applyBorder="1" applyAlignment="1">
      <alignment horizontal="left" vertical="center" wrapText="1"/>
    </xf>
    <xf numFmtId="176" fontId="4" fillId="0" borderId="1" xfId="53" applyFont="1" applyBorder="1" applyAlignment="1">
      <alignment horizontal="center" vertical="center"/>
    </xf>
    <xf numFmtId="178" fontId="4" fillId="0" borderId="1" xfId="53" applyNumberFormat="1" applyFont="1" applyBorder="1" applyAlignment="1">
      <alignment horizontal="center" vertical="center"/>
    </xf>
    <xf numFmtId="179" fontId="4" fillId="0" borderId="1" xfId="0" applyNumberFormat="1" applyFont="1" applyFill="1" applyBorder="1" applyAlignment="1">
      <alignment horizontal="right" vertical="center"/>
    </xf>
    <xf numFmtId="179" fontId="4" fillId="0" borderId="1" xfId="53" applyNumberFormat="1" applyFont="1" applyBorder="1" applyAlignment="1">
      <alignment horizontal="right" vertical="center"/>
    </xf>
    <xf numFmtId="179" fontId="4" fillId="0" borderId="2" xfId="56" applyNumberFormat="1" applyFont="1" applyBorder="1" applyAlignment="1">
      <alignment horizontal="left" vertical="center" wrapText="1"/>
    </xf>
    <xf numFmtId="176" fontId="4" fillId="0" borderId="1" xfId="59" applyFont="1" applyFill="1" applyBorder="1" applyAlignment="1">
      <alignment horizontal="left" vertical="center" wrapText="1"/>
    </xf>
    <xf numFmtId="180" fontId="4" fillId="0" borderId="1" xfId="53" applyNumberFormat="1" applyFont="1" applyBorder="1" applyAlignment="1">
      <alignment horizontal="center" vertical="center"/>
    </xf>
    <xf numFmtId="179" fontId="4" fillId="0" borderId="1" xfId="0" applyNumberFormat="1" applyFont="1" applyBorder="1" applyAlignment="1">
      <alignment horizontal="right" vertical="center"/>
    </xf>
    <xf numFmtId="179" fontId="4" fillId="0" borderId="3" xfId="56" applyNumberFormat="1" applyFont="1" applyBorder="1" applyAlignment="1">
      <alignment horizontal="left" vertical="center" wrapText="1"/>
    </xf>
    <xf numFmtId="179" fontId="4" fillId="3" borderId="1" xfId="0" applyNumberFormat="1" applyFont="1" applyFill="1" applyBorder="1" applyAlignment="1">
      <alignment horizontal="right" vertical="center" wrapText="1"/>
    </xf>
    <xf numFmtId="176" fontId="4" fillId="0" borderId="1" xfId="53" applyFont="1" applyBorder="1" applyAlignment="1">
      <alignment horizontal="right" vertical="center"/>
    </xf>
    <xf numFmtId="179" fontId="4" fillId="0" borderId="1" xfId="0" applyNumberFormat="1" applyFont="1" applyBorder="1">
      <alignment vertical="center"/>
    </xf>
    <xf numFmtId="179" fontId="4" fillId="0" borderId="1" xfId="53" applyNumberFormat="1" applyFont="1" applyBorder="1" applyAlignment="1">
      <alignment horizontal="left" vertical="center"/>
    </xf>
    <xf numFmtId="179" fontId="6" fillId="0" borderId="1" xfId="53" applyNumberFormat="1" applyFont="1" applyBorder="1" applyAlignment="1">
      <alignment horizontal="right" vertical="center"/>
    </xf>
    <xf numFmtId="179" fontId="6" fillId="0" borderId="1" xfId="53" applyNumberFormat="1" applyFont="1" applyBorder="1" applyAlignment="1">
      <alignment horizontal="left" vertical="center"/>
    </xf>
    <xf numFmtId="0" fontId="4" fillId="0" borderId="2" xfId="53" applyNumberFormat="1" applyFont="1" applyBorder="1" applyAlignment="1">
      <alignment horizontal="center" vertical="center"/>
    </xf>
    <xf numFmtId="176" fontId="4" fillId="0" borderId="2" xfId="53" applyFont="1" applyBorder="1" applyAlignment="1">
      <alignment horizontal="left" vertical="center" wrapText="1"/>
    </xf>
    <xf numFmtId="176" fontId="4" fillId="0" borderId="1" xfId="53" applyFont="1" applyBorder="1" applyAlignment="1">
      <alignment horizontal="left" vertical="center" wrapText="1"/>
    </xf>
    <xf numFmtId="179" fontId="4" fillId="3" borderId="1" xfId="0" applyNumberFormat="1" applyFont="1" applyFill="1" applyBorder="1" applyAlignment="1">
      <alignment horizontal="right" vertical="center"/>
    </xf>
    <xf numFmtId="176" fontId="4" fillId="0" borderId="1" xfId="0" applyNumberFormat="1" applyFont="1" applyBorder="1" applyAlignment="1">
      <alignment wrapText="1"/>
    </xf>
    <xf numFmtId="176" fontId="4" fillId="0" borderId="1" xfId="0" applyNumberFormat="1" applyFont="1" applyBorder="1" applyAlignment="1"/>
    <xf numFmtId="179" fontId="4" fillId="0" borderId="1" xfId="0" applyNumberFormat="1" applyFont="1" applyBorder="1" applyAlignment="1">
      <alignment horizontal="right" wrapText="1"/>
    </xf>
    <xf numFmtId="179" fontId="4" fillId="0" borderId="1" xfId="0" applyNumberFormat="1" applyFont="1" applyBorder="1" applyAlignment="1">
      <alignment horizontal="left"/>
    </xf>
    <xf numFmtId="176" fontId="4" fillId="0" borderId="1" xfId="0" applyNumberFormat="1" applyFont="1" applyFill="1" applyBorder="1" applyAlignment="1">
      <alignment horizontal="left" vertical="center" wrapText="1"/>
    </xf>
    <xf numFmtId="179" fontId="4" fillId="3" borderId="1" xfId="53" applyNumberFormat="1" applyFont="1" applyFill="1" applyBorder="1" applyAlignment="1">
      <alignment horizontal="right" vertical="center"/>
    </xf>
    <xf numFmtId="179" fontId="4" fillId="0" borderId="2" xfId="0" applyNumberFormat="1" applyFont="1" applyBorder="1" applyAlignment="1">
      <alignment horizontal="left"/>
    </xf>
    <xf numFmtId="179" fontId="4" fillId="0" borderId="2" xfId="0" applyNumberFormat="1" applyFont="1" applyBorder="1" applyAlignment="1">
      <alignment horizontal="left" vertical="center"/>
    </xf>
    <xf numFmtId="179" fontId="4" fillId="0" borderId="2" xfId="0" applyNumberFormat="1" applyFont="1" applyBorder="1" applyAlignment="1">
      <alignment horizontal="left" vertical="center" wrapText="1"/>
    </xf>
    <xf numFmtId="179" fontId="4" fillId="0" borderId="2" xfId="0" applyNumberFormat="1" applyFont="1" applyBorder="1" applyAlignment="1">
      <alignment horizontal="left" wrapText="1"/>
    </xf>
    <xf numFmtId="0" fontId="6" fillId="0" borderId="1" xfId="49" applyFont="1" applyBorder="1" applyAlignment="1">
      <alignment horizontal="right" vertical="center" wrapText="1"/>
    </xf>
    <xf numFmtId="179" fontId="6" fillId="0" borderId="1" xfId="49" applyNumberFormat="1" applyFont="1" applyBorder="1" applyAlignment="1">
      <alignment horizontal="right" vertical="center" wrapText="1"/>
    </xf>
    <xf numFmtId="179" fontId="6" fillId="0" borderId="1" xfId="0" applyNumberFormat="1" applyFont="1" applyBorder="1">
      <alignment vertical="center"/>
    </xf>
    <xf numFmtId="0" fontId="5"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7" fontId="7" fillId="0" borderId="0" xfId="0" applyNumberFormat="1" applyFont="1">
      <alignment vertical="center"/>
    </xf>
    <xf numFmtId="7" fontId="7" fillId="0" borderId="0" xfId="0" applyNumberFormat="1" applyFont="1" applyAlignment="1">
      <alignment horizontal="center" vertical="center"/>
    </xf>
    <xf numFmtId="0" fontId="7" fillId="4" borderId="1" xfId="0" applyFont="1" applyFill="1" applyBorder="1" applyAlignment="1">
      <alignment horizontal="center" vertical="center"/>
    </xf>
    <xf numFmtId="7" fontId="7" fillId="4"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vertical="center" wrapText="1"/>
    </xf>
    <xf numFmtId="179" fontId="7" fillId="0" borderId="1" xfId="0" applyNumberFormat="1"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Normal" xfId="50"/>
    <cellStyle name="常规 10 6 2 2 2" xfId="51"/>
    <cellStyle name="常规 12" xfId="52"/>
    <cellStyle name="常规 2" xfId="53"/>
    <cellStyle name="常规 2 10 2 7 4" xfId="54"/>
    <cellStyle name="常规 6" xfId="55"/>
    <cellStyle name="常规_惠州公安视频会议系统报价20031017" xfId="56"/>
    <cellStyle name="常规_专业音箱参数" xfId="57"/>
    <cellStyle name="千位分隔 2 2 3" xfId="58"/>
    <cellStyle name="样式 1" xfId="5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C19" sqref="C19"/>
    </sheetView>
  </sheetViews>
  <sheetFormatPr defaultColWidth="9.18333333333333" defaultRowHeight="22" customHeight="1" outlineLevelRow="4" outlineLevelCol="4"/>
  <cols>
    <col min="1" max="1" width="9.18333333333333" style="61"/>
    <col min="2" max="3" width="39.625" style="60" customWidth="1"/>
    <col min="4" max="4" width="21.8833333333333" style="62" customWidth="1"/>
    <col min="5" max="5" width="8.38333333333333" style="60" customWidth="1"/>
    <col min="6" max="16384" width="9.18333333333333" style="60"/>
  </cols>
  <sheetData>
    <row r="1" s="60" customFormat="1" customHeight="1" spans="1:5">
      <c r="A1" s="61" t="s">
        <v>0</v>
      </c>
      <c r="B1" s="61"/>
      <c r="C1" s="61"/>
      <c r="D1" s="63"/>
      <c r="E1" s="61"/>
    </row>
    <row r="2" s="60" customFormat="1" customHeight="1" spans="1:5">
      <c r="A2" s="64" t="s">
        <v>1</v>
      </c>
      <c r="B2" s="64" t="s">
        <v>2</v>
      </c>
      <c r="C2" s="64" t="s">
        <v>3</v>
      </c>
      <c r="D2" s="65" t="s">
        <v>4</v>
      </c>
      <c r="E2" s="64" t="s">
        <v>5</v>
      </c>
    </row>
    <row r="3" s="60" customFormat="1" ht="37.5" spans="1:5">
      <c r="A3" s="66">
        <v>1</v>
      </c>
      <c r="B3" s="67" t="s">
        <v>6</v>
      </c>
      <c r="C3" s="68" t="s">
        <v>7</v>
      </c>
      <c r="D3" s="69">
        <f>' 指挥中心建设'!G27</f>
        <v>1658263.25</v>
      </c>
      <c r="E3" s="67"/>
    </row>
    <row r="4" s="60" customFormat="1" ht="18.75" spans="1:5">
      <c r="A4" s="66">
        <v>2</v>
      </c>
      <c r="B4" s="67" t="s">
        <v>8</v>
      </c>
      <c r="C4" s="68" t="s">
        <v>9</v>
      </c>
      <c r="D4" s="69">
        <f>应用监管系统!F60</f>
        <v>881460</v>
      </c>
      <c r="E4" s="67"/>
    </row>
    <row r="5" s="60" customFormat="1" customHeight="1" spans="1:5">
      <c r="A5" s="66"/>
      <c r="B5" s="70" t="s">
        <v>10</v>
      </c>
      <c r="C5" s="71"/>
      <c r="D5" s="69">
        <f>D3+D4</f>
        <v>2539723.25</v>
      </c>
      <c r="E5" s="67"/>
    </row>
  </sheetData>
  <mergeCells count="2">
    <mergeCell ref="A1:E1"/>
    <mergeCell ref="B5:C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L3" sqref="L3"/>
    </sheetView>
  </sheetViews>
  <sheetFormatPr defaultColWidth="8.90833333333333" defaultRowHeight="30" customHeight="1" outlineLevelCol="7"/>
  <cols>
    <col min="1" max="1" width="5.18333333333333" style="11" customWidth="1"/>
    <col min="2" max="2" width="25.125" style="12" customWidth="1"/>
    <col min="3" max="3" width="44.375" style="12" customWidth="1"/>
    <col min="4" max="4" width="6.25833333333333" style="13" customWidth="1"/>
    <col min="5" max="5" width="11.8916666666667" style="13" customWidth="1"/>
    <col min="6" max="6" width="11.125" style="14" customWidth="1"/>
    <col min="7" max="7" width="14.8833333333333" style="15" customWidth="1"/>
    <col min="8" max="8" width="25.375" style="16" customWidth="1"/>
    <col min="9" max="9" width="6.375" style="13" customWidth="1"/>
    <col min="10" max="16384" width="8.90833333333333" style="13"/>
  </cols>
  <sheetData>
    <row r="1" customHeight="1" spans="1:8">
      <c r="A1" s="17" t="s">
        <v>1</v>
      </c>
      <c r="B1" s="18" t="s">
        <v>11</v>
      </c>
      <c r="C1" s="18" t="s">
        <v>12</v>
      </c>
      <c r="D1" s="19" t="s">
        <v>13</v>
      </c>
      <c r="E1" s="19" t="s">
        <v>14</v>
      </c>
      <c r="F1" s="18" t="s">
        <v>15</v>
      </c>
      <c r="G1" s="19" t="s">
        <v>16</v>
      </c>
      <c r="H1" s="19" t="s">
        <v>5</v>
      </c>
    </row>
    <row r="2" customHeight="1" spans="1:8">
      <c r="A2" s="20" t="s">
        <v>17</v>
      </c>
      <c r="B2" s="21"/>
      <c r="C2" s="21"/>
      <c r="D2" s="22"/>
      <c r="E2" s="22"/>
      <c r="F2" s="23"/>
      <c r="G2" s="22"/>
      <c r="H2" s="22"/>
    </row>
    <row r="3" ht="409" customHeight="1" spans="1:8">
      <c r="A3" s="24">
        <v>1</v>
      </c>
      <c r="B3" s="25" t="s">
        <v>18</v>
      </c>
      <c r="C3" s="26" t="s">
        <v>19</v>
      </c>
      <c r="D3" s="27" t="s">
        <v>20</v>
      </c>
      <c r="E3" s="28">
        <v>47.385</v>
      </c>
      <c r="F3" s="29">
        <v>12100</v>
      </c>
      <c r="G3" s="30">
        <f>E3*F3</f>
        <v>573358.5</v>
      </c>
      <c r="H3" s="31" t="s">
        <v>21</v>
      </c>
    </row>
    <row r="4" ht="114" customHeight="1" spans="1:8">
      <c r="A4" s="24">
        <v>2</v>
      </c>
      <c r="B4" s="26" t="s">
        <v>22</v>
      </c>
      <c r="C4" s="32" t="s">
        <v>23</v>
      </c>
      <c r="D4" s="27" t="s">
        <v>24</v>
      </c>
      <c r="E4" s="33">
        <v>20</v>
      </c>
      <c r="F4" s="34">
        <v>2700</v>
      </c>
      <c r="G4" s="30">
        <f>E4*F4</f>
        <v>54000</v>
      </c>
      <c r="H4" s="35"/>
    </row>
    <row r="5" ht="55" customHeight="1" spans="1:8">
      <c r="A5" s="24">
        <v>3</v>
      </c>
      <c r="B5" s="25" t="s">
        <v>25</v>
      </c>
      <c r="C5" s="26" t="s">
        <v>26</v>
      </c>
      <c r="D5" s="27" t="s">
        <v>24</v>
      </c>
      <c r="E5" s="33">
        <v>1</v>
      </c>
      <c r="F5" s="34">
        <v>6000</v>
      </c>
      <c r="G5" s="30">
        <f t="shared" ref="G5:G11" si="0">E5*F5</f>
        <v>6000</v>
      </c>
      <c r="H5" s="35"/>
    </row>
    <row r="6" customHeight="1" spans="1:8">
      <c r="A6" s="24">
        <v>4</v>
      </c>
      <c r="B6" s="26" t="s">
        <v>27</v>
      </c>
      <c r="C6" s="26" t="s">
        <v>28</v>
      </c>
      <c r="D6" s="27" t="s">
        <v>20</v>
      </c>
      <c r="E6" s="28">
        <v>47.385</v>
      </c>
      <c r="F6" s="34">
        <v>1750</v>
      </c>
      <c r="G6" s="30">
        <f t="shared" si="0"/>
        <v>82923.75</v>
      </c>
      <c r="H6" s="35"/>
    </row>
    <row r="7" customHeight="1" spans="1:8">
      <c r="A7" s="24">
        <v>5</v>
      </c>
      <c r="B7" s="26" t="s">
        <v>29</v>
      </c>
      <c r="C7" s="26" t="s">
        <v>28</v>
      </c>
      <c r="D7" s="27" t="s">
        <v>20</v>
      </c>
      <c r="E7" s="28">
        <v>1</v>
      </c>
      <c r="F7" s="36">
        <v>14000</v>
      </c>
      <c r="G7" s="30">
        <f t="shared" si="0"/>
        <v>14000</v>
      </c>
      <c r="H7" s="35"/>
    </row>
    <row r="8" customHeight="1" spans="1:8">
      <c r="A8" s="37" t="s">
        <v>30</v>
      </c>
      <c r="B8" s="37"/>
      <c r="C8" s="37"/>
      <c r="D8" s="37"/>
      <c r="E8" s="37"/>
      <c r="F8" s="30"/>
      <c r="G8" s="38">
        <f>SUM(G3:G7)</f>
        <v>730282.25</v>
      </c>
      <c r="H8" s="39"/>
    </row>
    <row r="9" customHeight="1" spans="1:8">
      <c r="A9" s="20" t="s">
        <v>31</v>
      </c>
      <c r="B9" s="21"/>
      <c r="C9" s="21"/>
      <c r="D9" s="22"/>
      <c r="E9" s="22"/>
      <c r="F9" s="40"/>
      <c r="G9" s="41"/>
      <c r="H9" s="41"/>
    </row>
    <row r="10" customHeight="1" spans="1:8">
      <c r="A10" s="42">
        <v>1</v>
      </c>
      <c r="B10" s="43" t="s">
        <v>32</v>
      </c>
      <c r="C10" s="44" t="s">
        <v>33</v>
      </c>
      <c r="D10" s="27" t="s">
        <v>24</v>
      </c>
      <c r="E10" s="33">
        <v>1</v>
      </c>
      <c r="F10" s="45">
        <v>175000</v>
      </c>
      <c r="G10" s="30">
        <f t="shared" si="0"/>
        <v>175000</v>
      </c>
      <c r="H10" s="41"/>
    </row>
    <row r="11" customHeight="1" spans="1:8">
      <c r="A11" s="24">
        <v>2</v>
      </c>
      <c r="B11" s="44" t="s">
        <v>34</v>
      </c>
      <c r="C11" s="44" t="s">
        <v>35</v>
      </c>
      <c r="D11" s="27" t="s">
        <v>36</v>
      </c>
      <c r="E11" s="33">
        <v>1</v>
      </c>
      <c r="F11" s="45">
        <v>170000</v>
      </c>
      <c r="G11" s="30">
        <f t="shared" si="0"/>
        <v>170000</v>
      </c>
      <c r="H11" s="39"/>
    </row>
    <row r="12" customHeight="1" spans="1:8">
      <c r="A12" s="37" t="s">
        <v>30</v>
      </c>
      <c r="B12" s="37"/>
      <c r="C12" s="37"/>
      <c r="D12" s="37"/>
      <c r="E12" s="37"/>
      <c r="F12" s="30"/>
      <c r="G12" s="38">
        <f>SUM(G10:G11)</f>
        <v>345000</v>
      </c>
      <c r="H12" s="39"/>
    </row>
    <row r="13" s="9" customFormat="1" customHeight="1" spans="1:8">
      <c r="A13" s="20" t="s">
        <v>37</v>
      </c>
      <c r="B13" s="46"/>
      <c r="C13" s="46"/>
      <c r="D13" s="47"/>
      <c r="E13" s="47"/>
      <c r="F13" s="48"/>
      <c r="G13" s="38"/>
      <c r="H13" s="49"/>
    </row>
    <row r="14" s="9" customFormat="1" ht="209" customHeight="1" spans="1:8">
      <c r="A14" s="24">
        <v>1</v>
      </c>
      <c r="B14" s="26" t="s">
        <v>38</v>
      </c>
      <c r="C14" s="50" t="s">
        <v>39</v>
      </c>
      <c r="D14" s="27" t="s">
        <v>36</v>
      </c>
      <c r="E14" s="33">
        <v>1</v>
      </c>
      <c r="F14" s="51">
        <v>70500</v>
      </c>
      <c r="G14" s="30">
        <f>E14*F14</f>
        <v>70500</v>
      </c>
      <c r="H14" s="52"/>
    </row>
    <row r="15" s="9" customFormat="1" ht="88" customHeight="1" spans="1:8">
      <c r="A15" s="24">
        <v>2</v>
      </c>
      <c r="B15" s="26" t="s">
        <v>40</v>
      </c>
      <c r="C15" s="50" t="s">
        <v>41</v>
      </c>
      <c r="D15" s="27" t="s">
        <v>42</v>
      </c>
      <c r="E15" s="33">
        <v>1</v>
      </c>
      <c r="F15" s="51">
        <v>28960</v>
      </c>
      <c r="G15" s="30">
        <f t="shared" ref="G15:G25" si="1">E15*F15</f>
        <v>28960</v>
      </c>
      <c r="H15" s="52"/>
    </row>
    <row r="16" s="9" customFormat="1" ht="69" customHeight="1" spans="1:8">
      <c r="A16" s="24">
        <v>3</v>
      </c>
      <c r="B16" s="26" t="s">
        <v>43</v>
      </c>
      <c r="C16" s="50" t="s">
        <v>44</v>
      </c>
      <c r="D16" s="27" t="s">
        <v>42</v>
      </c>
      <c r="E16" s="33">
        <v>1</v>
      </c>
      <c r="F16" s="51">
        <v>28960</v>
      </c>
      <c r="G16" s="30">
        <f t="shared" si="1"/>
        <v>28960</v>
      </c>
      <c r="H16" s="52"/>
    </row>
    <row r="17" s="9" customFormat="1" ht="146" customHeight="1" spans="1:8">
      <c r="A17" s="24">
        <v>4</v>
      </c>
      <c r="B17" s="26" t="s">
        <v>45</v>
      </c>
      <c r="C17" s="50" t="s">
        <v>46</v>
      </c>
      <c r="D17" s="27" t="s">
        <v>47</v>
      </c>
      <c r="E17" s="33">
        <v>1</v>
      </c>
      <c r="F17" s="51">
        <v>23500</v>
      </c>
      <c r="G17" s="30">
        <f t="shared" si="1"/>
        <v>23500</v>
      </c>
      <c r="H17" s="52"/>
    </row>
    <row r="18" s="9" customFormat="1" ht="113" customHeight="1" spans="1:8">
      <c r="A18" s="24">
        <v>5</v>
      </c>
      <c r="B18" s="26" t="s">
        <v>48</v>
      </c>
      <c r="C18" s="50" t="s">
        <v>49</v>
      </c>
      <c r="D18" s="27" t="s">
        <v>42</v>
      </c>
      <c r="E18" s="33">
        <v>1</v>
      </c>
      <c r="F18" s="51">
        <v>37600</v>
      </c>
      <c r="G18" s="30">
        <f t="shared" si="1"/>
        <v>37600</v>
      </c>
      <c r="H18" s="53" t="s">
        <v>50</v>
      </c>
    </row>
    <row r="19" s="9" customFormat="1" ht="69" customHeight="1" spans="1:8">
      <c r="A19" s="24">
        <v>6</v>
      </c>
      <c r="B19" s="26" t="s">
        <v>51</v>
      </c>
      <c r="C19" s="50" t="s">
        <v>52</v>
      </c>
      <c r="D19" s="27" t="s">
        <v>42</v>
      </c>
      <c r="E19" s="33">
        <v>2</v>
      </c>
      <c r="F19" s="51">
        <v>35020</v>
      </c>
      <c r="G19" s="30">
        <f t="shared" si="1"/>
        <v>70040</v>
      </c>
      <c r="H19" s="53" t="s">
        <v>53</v>
      </c>
    </row>
    <row r="20" s="9" customFormat="1" ht="159" customHeight="1" spans="1:8">
      <c r="A20" s="24">
        <v>7</v>
      </c>
      <c r="B20" s="26" t="s">
        <v>54</v>
      </c>
      <c r="C20" s="50" t="s">
        <v>55</v>
      </c>
      <c r="D20" s="27" t="s">
        <v>42</v>
      </c>
      <c r="E20" s="33">
        <v>2</v>
      </c>
      <c r="F20" s="51">
        <v>40050</v>
      </c>
      <c r="G20" s="30">
        <f t="shared" si="1"/>
        <v>80100</v>
      </c>
      <c r="H20" s="54" t="s">
        <v>56</v>
      </c>
    </row>
    <row r="21" s="9" customFormat="1" ht="64" customHeight="1" spans="1:8">
      <c r="A21" s="24">
        <v>8</v>
      </c>
      <c r="B21" s="26" t="s">
        <v>57</v>
      </c>
      <c r="C21" s="50" t="s">
        <v>58</v>
      </c>
      <c r="D21" s="27" t="s">
        <v>42</v>
      </c>
      <c r="E21" s="33">
        <v>5</v>
      </c>
      <c r="F21" s="51">
        <v>38257</v>
      </c>
      <c r="G21" s="30">
        <f t="shared" si="1"/>
        <v>191285</v>
      </c>
      <c r="H21" s="55" t="s">
        <v>59</v>
      </c>
    </row>
    <row r="22" s="9" customFormat="1" ht="38" customHeight="1" spans="1:8">
      <c r="A22" s="24">
        <v>9</v>
      </c>
      <c r="B22" s="26" t="s">
        <v>60</v>
      </c>
      <c r="C22" s="50" t="s">
        <v>61</v>
      </c>
      <c r="D22" s="27" t="s">
        <v>47</v>
      </c>
      <c r="E22" s="33">
        <v>4</v>
      </c>
      <c r="F22" s="51">
        <v>3520</v>
      </c>
      <c r="G22" s="30">
        <f t="shared" si="1"/>
        <v>14080</v>
      </c>
      <c r="H22" s="52" t="s">
        <v>62</v>
      </c>
    </row>
    <row r="23" s="9" customFormat="1" ht="81" customHeight="1" spans="1:8">
      <c r="A23" s="24">
        <v>10</v>
      </c>
      <c r="B23" s="26" t="s">
        <v>63</v>
      </c>
      <c r="C23" s="50" t="s">
        <v>64</v>
      </c>
      <c r="D23" s="27" t="s">
        <v>47</v>
      </c>
      <c r="E23" s="33">
        <v>9</v>
      </c>
      <c r="F23" s="51">
        <v>3450</v>
      </c>
      <c r="G23" s="30">
        <f t="shared" si="1"/>
        <v>31050</v>
      </c>
      <c r="H23" s="52" t="s">
        <v>65</v>
      </c>
    </row>
    <row r="24" s="9" customFormat="1" customHeight="1" spans="1:8">
      <c r="A24" s="24">
        <v>11</v>
      </c>
      <c r="B24" s="26" t="s">
        <v>66</v>
      </c>
      <c r="C24" s="50" t="s">
        <v>67</v>
      </c>
      <c r="D24" s="27" t="s">
        <v>47</v>
      </c>
      <c r="E24" s="33">
        <v>22</v>
      </c>
      <c r="F24" s="51">
        <v>48</v>
      </c>
      <c r="G24" s="30">
        <f t="shared" si="1"/>
        <v>1056</v>
      </c>
      <c r="H24" s="52"/>
    </row>
    <row r="25" s="9" customFormat="1" customHeight="1" spans="1:8">
      <c r="A25" s="24">
        <v>12</v>
      </c>
      <c r="B25" s="26" t="s">
        <v>68</v>
      </c>
      <c r="C25" s="50" t="s">
        <v>69</v>
      </c>
      <c r="D25" s="27" t="s">
        <v>47</v>
      </c>
      <c r="E25" s="33">
        <v>26</v>
      </c>
      <c r="F25" s="51">
        <v>225</v>
      </c>
      <c r="G25" s="30">
        <f t="shared" si="1"/>
        <v>5850</v>
      </c>
      <c r="H25" s="52"/>
    </row>
    <row r="26" customHeight="1" spans="1:8">
      <c r="A26" s="37" t="s">
        <v>30</v>
      </c>
      <c r="B26" s="37"/>
      <c r="C26" s="37"/>
      <c r="D26" s="37"/>
      <c r="E26" s="37"/>
      <c r="F26" s="30"/>
      <c r="G26" s="38">
        <f>SUM(G14:G25)</f>
        <v>582981</v>
      </c>
      <c r="H26" s="49"/>
    </row>
    <row r="27" customHeight="1" spans="1:8">
      <c r="A27" s="56" t="s">
        <v>70</v>
      </c>
      <c r="B27" s="56"/>
      <c r="C27" s="56"/>
      <c r="D27" s="56"/>
      <c r="E27" s="56"/>
      <c r="F27" s="57"/>
      <c r="G27" s="58">
        <f>G26+G8+G12</f>
        <v>1658263.25</v>
      </c>
      <c r="H27" s="49"/>
    </row>
    <row r="28" s="10" customFormat="1" customHeight="1" spans="8:8">
      <c r="H28" s="59"/>
    </row>
  </sheetData>
  <mergeCells count="5">
    <mergeCell ref="A8:E8"/>
    <mergeCell ref="A12:E12"/>
    <mergeCell ref="A26:E26"/>
    <mergeCell ref="A27:E27"/>
    <mergeCell ref="H3:H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workbookViewId="0">
      <selection activeCell="C66" sqref="C66"/>
    </sheetView>
  </sheetViews>
  <sheetFormatPr defaultColWidth="9" defaultRowHeight="13.5" outlineLevelCol="5"/>
  <cols>
    <col min="2" max="2" width="48.7583333333333" customWidth="1"/>
    <col min="5" max="6" width="19.5" customWidth="1"/>
  </cols>
  <sheetData>
    <row r="1" s="1" customFormat="1" spans="1:6">
      <c r="A1" s="2" t="s">
        <v>1</v>
      </c>
      <c r="B1" s="2" t="s">
        <v>71</v>
      </c>
      <c r="C1" s="2" t="s">
        <v>14</v>
      </c>
      <c r="D1" s="2" t="s">
        <v>13</v>
      </c>
      <c r="E1" s="2" t="s">
        <v>72</v>
      </c>
      <c r="F1" s="2" t="s">
        <v>73</v>
      </c>
    </row>
    <row r="2" spans="1:6">
      <c r="A2" s="2">
        <v>1</v>
      </c>
      <c r="B2" s="3" t="s">
        <v>74</v>
      </c>
      <c r="C2" s="2" t="s">
        <v>75</v>
      </c>
      <c r="D2" s="2" t="s">
        <v>76</v>
      </c>
      <c r="E2" s="4">
        <v>520</v>
      </c>
      <c r="F2" s="5">
        <v>78000</v>
      </c>
    </row>
    <row r="3" spans="1:6">
      <c r="A3" s="2"/>
      <c r="B3" s="6" t="s">
        <v>77</v>
      </c>
      <c r="C3" s="2"/>
      <c r="D3" s="2"/>
      <c r="E3" s="7"/>
      <c r="F3" s="5"/>
    </row>
    <row r="4" spans="1:6">
      <c r="A4" s="2"/>
      <c r="B4" s="6" t="s">
        <v>78</v>
      </c>
      <c r="C4" s="2"/>
      <c r="D4" s="2"/>
      <c r="E4" s="7"/>
      <c r="F4" s="5"/>
    </row>
    <row r="5" spans="1:6">
      <c r="A5" s="2"/>
      <c r="B5" s="6" t="s">
        <v>79</v>
      </c>
      <c r="C5" s="2"/>
      <c r="D5" s="2"/>
      <c r="E5" s="7"/>
      <c r="F5" s="5"/>
    </row>
    <row r="6" spans="1:6">
      <c r="A6" s="2"/>
      <c r="B6" s="6" t="s">
        <v>80</v>
      </c>
      <c r="C6" s="2"/>
      <c r="D6" s="2"/>
      <c r="E6" s="7"/>
      <c r="F6" s="5"/>
    </row>
    <row r="7" spans="1:6">
      <c r="A7" s="2"/>
      <c r="B7" s="6" t="s">
        <v>81</v>
      </c>
      <c r="C7" s="2"/>
      <c r="D7" s="2"/>
      <c r="E7" s="8"/>
      <c r="F7" s="5"/>
    </row>
    <row r="8" spans="1:6">
      <c r="A8" s="2">
        <v>2</v>
      </c>
      <c r="B8" s="3" t="s">
        <v>82</v>
      </c>
      <c r="C8" s="2" t="s">
        <v>83</v>
      </c>
      <c r="D8" s="2" t="s">
        <v>76</v>
      </c>
      <c r="E8" s="4">
        <v>520</v>
      </c>
      <c r="F8" s="5">
        <v>41500</v>
      </c>
    </row>
    <row r="9" spans="1:6">
      <c r="A9" s="2"/>
      <c r="B9" s="6" t="s">
        <v>84</v>
      </c>
      <c r="C9" s="2"/>
      <c r="D9" s="2"/>
      <c r="E9" s="7"/>
      <c r="F9" s="5"/>
    </row>
    <row r="10" spans="1:6">
      <c r="A10" s="2"/>
      <c r="B10" s="6" t="s">
        <v>85</v>
      </c>
      <c r="C10" s="2"/>
      <c r="D10" s="2"/>
      <c r="E10" s="7"/>
      <c r="F10" s="5"/>
    </row>
    <row r="11" spans="1:6">
      <c r="A11" s="2"/>
      <c r="B11" s="6" t="s">
        <v>86</v>
      </c>
      <c r="C11" s="2"/>
      <c r="D11" s="2"/>
      <c r="E11" s="7"/>
      <c r="F11" s="5"/>
    </row>
    <row r="12" spans="1:6">
      <c r="A12" s="2"/>
      <c r="B12" s="6" t="s">
        <v>87</v>
      </c>
      <c r="C12" s="2"/>
      <c r="D12" s="2"/>
      <c r="E12" s="7"/>
      <c r="F12" s="5"/>
    </row>
    <row r="13" spans="1:6">
      <c r="A13" s="2"/>
      <c r="B13" s="6" t="s">
        <v>88</v>
      </c>
      <c r="C13" s="2"/>
      <c r="D13" s="2"/>
      <c r="E13" s="8"/>
      <c r="F13" s="5"/>
    </row>
    <row r="14" spans="1:6">
      <c r="A14" s="2">
        <v>3</v>
      </c>
      <c r="B14" s="3" t="s">
        <v>89</v>
      </c>
      <c r="C14" s="2" t="s">
        <v>90</v>
      </c>
      <c r="D14" s="2" t="s">
        <v>76</v>
      </c>
      <c r="E14" s="4">
        <v>520</v>
      </c>
      <c r="F14" s="5">
        <v>65000</v>
      </c>
    </row>
    <row r="15" spans="1:6">
      <c r="A15" s="2"/>
      <c r="B15" s="6" t="s">
        <v>91</v>
      </c>
      <c r="C15" s="2"/>
      <c r="D15" s="2"/>
      <c r="E15" s="7"/>
      <c r="F15" s="5"/>
    </row>
    <row r="16" spans="1:6">
      <c r="A16" s="2"/>
      <c r="B16" s="6" t="s">
        <v>92</v>
      </c>
      <c r="C16" s="2"/>
      <c r="D16" s="2"/>
      <c r="E16" s="7"/>
      <c r="F16" s="5"/>
    </row>
    <row r="17" spans="1:6">
      <c r="A17" s="2"/>
      <c r="B17" s="6" t="s">
        <v>93</v>
      </c>
      <c r="C17" s="2"/>
      <c r="D17" s="2"/>
      <c r="E17" s="7"/>
      <c r="F17" s="5"/>
    </row>
    <row r="18" spans="1:6">
      <c r="A18" s="2"/>
      <c r="B18" s="6" t="s">
        <v>94</v>
      </c>
      <c r="C18" s="2"/>
      <c r="D18" s="2"/>
      <c r="E18" s="7"/>
      <c r="F18" s="5"/>
    </row>
    <row r="19" spans="1:6">
      <c r="A19" s="2"/>
      <c r="B19" s="6" t="s">
        <v>95</v>
      </c>
      <c r="C19" s="2"/>
      <c r="D19" s="2"/>
      <c r="E19" s="8"/>
      <c r="F19" s="5"/>
    </row>
    <row r="20" spans="1:6">
      <c r="A20" s="2"/>
      <c r="B20" s="6" t="s">
        <v>96</v>
      </c>
      <c r="C20" s="2"/>
      <c r="D20" s="2"/>
      <c r="E20" s="4">
        <v>520</v>
      </c>
      <c r="F20" s="5"/>
    </row>
    <row r="21" spans="1:6">
      <c r="A21" s="2"/>
      <c r="B21" s="6" t="s">
        <v>97</v>
      </c>
      <c r="C21" s="2"/>
      <c r="D21" s="2"/>
      <c r="E21" s="7"/>
      <c r="F21" s="5"/>
    </row>
    <row r="22" spans="1:6">
      <c r="A22" s="2"/>
      <c r="B22" s="6" t="s">
        <v>98</v>
      </c>
      <c r="C22" s="2"/>
      <c r="D22" s="2"/>
      <c r="E22" s="7"/>
      <c r="F22" s="5"/>
    </row>
    <row r="23" spans="1:6">
      <c r="A23" s="2"/>
      <c r="B23" s="6" t="s">
        <v>99</v>
      </c>
      <c r="C23" s="2"/>
      <c r="D23" s="2"/>
      <c r="E23" s="7"/>
      <c r="F23" s="5"/>
    </row>
    <row r="24" spans="1:6">
      <c r="A24" s="2"/>
      <c r="B24" s="6" t="s">
        <v>100</v>
      </c>
      <c r="C24" s="2"/>
      <c r="D24" s="2"/>
      <c r="E24" s="7"/>
      <c r="F24" s="5"/>
    </row>
    <row r="25" spans="1:6">
      <c r="A25" s="2"/>
      <c r="B25" s="6" t="s">
        <v>101</v>
      </c>
      <c r="C25" s="2"/>
      <c r="D25" s="2"/>
      <c r="E25" s="8"/>
      <c r="F25" s="5"/>
    </row>
    <row r="26" spans="1:6">
      <c r="A26" s="2"/>
      <c r="B26" s="6" t="s">
        <v>102</v>
      </c>
      <c r="C26" s="2"/>
      <c r="D26" s="2"/>
      <c r="E26" s="4">
        <v>520</v>
      </c>
      <c r="F26" s="5"/>
    </row>
    <row r="27" spans="1:6">
      <c r="A27" s="2">
        <v>4</v>
      </c>
      <c r="B27" s="3" t="s">
        <v>103</v>
      </c>
      <c r="C27" s="2" t="s">
        <v>104</v>
      </c>
      <c r="D27" s="2" t="s">
        <v>76</v>
      </c>
      <c r="E27" s="7"/>
      <c r="F27" s="5">
        <v>66560</v>
      </c>
    </row>
    <row r="28" spans="1:6">
      <c r="A28" s="2"/>
      <c r="B28" s="6" t="s">
        <v>105</v>
      </c>
      <c r="C28" s="2"/>
      <c r="D28" s="2"/>
      <c r="E28" s="7"/>
      <c r="F28" s="5"/>
    </row>
    <row r="29" spans="1:6">
      <c r="A29" s="2"/>
      <c r="B29" s="6" t="s">
        <v>106</v>
      </c>
      <c r="C29" s="2"/>
      <c r="D29" s="2"/>
      <c r="E29" s="7"/>
      <c r="F29" s="5"/>
    </row>
    <row r="30" spans="1:6">
      <c r="A30" s="2"/>
      <c r="B30" s="6" t="s">
        <v>107</v>
      </c>
      <c r="C30" s="2"/>
      <c r="D30" s="2"/>
      <c r="E30" s="7"/>
      <c r="F30" s="5"/>
    </row>
    <row r="31" spans="1:6">
      <c r="A31" s="2"/>
      <c r="B31" s="6" t="s">
        <v>108</v>
      </c>
      <c r="C31" s="2"/>
      <c r="D31" s="2"/>
      <c r="E31" s="8"/>
      <c r="F31" s="5"/>
    </row>
    <row r="32" spans="1:6">
      <c r="A32" s="2"/>
      <c r="B32" s="6" t="s">
        <v>109</v>
      </c>
      <c r="C32" s="2"/>
      <c r="D32" s="2"/>
      <c r="E32" s="4">
        <v>520</v>
      </c>
      <c r="F32" s="5"/>
    </row>
    <row r="33" spans="1:6">
      <c r="A33" s="2"/>
      <c r="B33" s="6" t="s">
        <v>110</v>
      </c>
      <c r="C33" s="2"/>
      <c r="D33" s="2"/>
      <c r="E33" s="7"/>
      <c r="F33" s="5"/>
    </row>
    <row r="34" spans="1:6">
      <c r="A34" s="2"/>
      <c r="B34" s="6" t="s">
        <v>111</v>
      </c>
      <c r="C34" s="2"/>
      <c r="D34" s="2"/>
      <c r="E34" s="7"/>
      <c r="F34" s="5"/>
    </row>
    <row r="35" spans="1:6">
      <c r="A35" s="2"/>
      <c r="B35" s="6" t="s">
        <v>112</v>
      </c>
      <c r="C35" s="2"/>
      <c r="D35" s="2"/>
      <c r="E35" s="7"/>
      <c r="F35" s="5"/>
    </row>
    <row r="36" spans="1:6">
      <c r="A36" s="2"/>
      <c r="B36" s="6" t="s">
        <v>113</v>
      </c>
      <c r="C36" s="2"/>
      <c r="D36" s="2"/>
      <c r="E36" s="7"/>
      <c r="F36" s="5"/>
    </row>
    <row r="37" spans="1:6">
      <c r="A37" s="2"/>
      <c r="B37" s="6" t="s">
        <v>114</v>
      </c>
      <c r="C37" s="2"/>
      <c r="D37" s="2"/>
      <c r="E37" s="8"/>
      <c r="F37" s="5"/>
    </row>
    <row r="38" spans="1:6">
      <c r="A38" s="2">
        <v>5</v>
      </c>
      <c r="B38" s="3" t="s">
        <v>115</v>
      </c>
      <c r="C38" s="2" t="s">
        <v>83</v>
      </c>
      <c r="D38" s="2" t="s">
        <v>76</v>
      </c>
      <c r="E38" s="4">
        <v>520</v>
      </c>
      <c r="F38" s="5">
        <v>41600</v>
      </c>
    </row>
    <row r="39" spans="1:6">
      <c r="A39" s="2"/>
      <c r="B39" s="6" t="s">
        <v>116</v>
      </c>
      <c r="C39" s="2"/>
      <c r="D39" s="2"/>
      <c r="E39" s="7"/>
      <c r="F39" s="5"/>
    </row>
    <row r="40" spans="1:6">
      <c r="A40" s="2"/>
      <c r="B40" s="6" t="s">
        <v>117</v>
      </c>
      <c r="C40" s="2"/>
      <c r="D40" s="2"/>
      <c r="E40" s="7"/>
      <c r="F40" s="5"/>
    </row>
    <row r="41" spans="1:6">
      <c r="A41" s="2"/>
      <c r="B41" s="6" t="s">
        <v>118</v>
      </c>
      <c r="C41" s="2"/>
      <c r="D41" s="2"/>
      <c r="E41" s="7"/>
      <c r="F41" s="5"/>
    </row>
    <row r="42" spans="1:6">
      <c r="A42" s="2"/>
      <c r="B42" s="6" t="s">
        <v>119</v>
      </c>
      <c r="C42" s="2"/>
      <c r="D42" s="2"/>
      <c r="E42" s="7"/>
      <c r="F42" s="5"/>
    </row>
    <row r="43" spans="1:6">
      <c r="A43" s="2"/>
      <c r="B43" s="6" t="s">
        <v>120</v>
      </c>
      <c r="C43" s="2"/>
      <c r="D43" s="2"/>
      <c r="E43" s="8"/>
      <c r="F43" s="5"/>
    </row>
    <row r="44" spans="1:6">
      <c r="A44" s="2"/>
      <c r="B44" s="6" t="s">
        <v>121</v>
      </c>
      <c r="C44" s="2"/>
      <c r="D44" s="2"/>
      <c r="E44" s="4">
        <v>520</v>
      </c>
      <c r="F44" s="5"/>
    </row>
    <row r="45" spans="1:6">
      <c r="A45" s="2">
        <v>6</v>
      </c>
      <c r="B45" s="3" t="s">
        <v>122</v>
      </c>
      <c r="C45" s="2" t="s">
        <v>123</v>
      </c>
      <c r="D45" s="2" t="s">
        <v>76</v>
      </c>
      <c r="E45" s="7"/>
      <c r="F45" s="5">
        <v>83200</v>
      </c>
    </row>
    <row r="46" spans="1:6">
      <c r="A46" s="2"/>
      <c r="B46" s="6" t="s">
        <v>124</v>
      </c>
      <c r="C46" s="2"/>
      <c r="D46" s="2"/>
      <c r="E46" s="7"/>
      <c r="F46" s="5"/>
    </row>
    <row r="47" spans="1:6">
      <c r="A47" s="2"/>
      <c r="B47" s="6" t="s">
        <v>125</v>
      </c>
      <c r="C47" s="2"/>
      <c r="D47" s="2"/>
      <c r="E47" s="7"/>
      <c r="F47" s="5"/>
    </row>
    <row r="48" spans="1:6">
      <c r="A48" s="2"/>
      <c r="B48" s="6" t="s">
        <v>126</v>
      </c>
      <c r="C48" s="2"/>
      <c r="D48" s="2"/>
      <c r="E48" s="7"/>
      <c r="F48" s="5"/>
    </row>
    <row r="49" spans="1:6">
      <c r="A49" s="2"/>
      <c r="B49" s="6" t="s">
        <v>127</v>
      </c>
      <c r="C49" s="2"/>
      <c r="D49" s="2"/>
      <c r="E49" s="8"/>
      <c r="F49" s="5"/>
    </row>
    <row r="50" spans="1:6">
      <c r="A50" s="2"/>
      <c r="B50" s="6" t="s">
        <v>128</v>
      </c>
      <c r="C50" s="2"/>
      <c r="D50" s="2"/>
      <c r="E50" s="4">
        <v>520</v>
      </c>
      <c r="F50" s="5"/>
    </row>
    <row r="51" spans="1:6">
      <c r="A51" s="2"/>
      <c r="B51" s="6" t="s">
        <v>129</v>
      </c>
      <c r="C51" s="2"/>
      <c r="D51" s="2"/>
      <c r="E51" s="7"/>
      <c r="F51" s="5"/>
    </row>
    <row r="52" spans="1:6">
      <c r="A52" s="2"/>
      <c r="B52" s="6" t="s">
        <v>130</v>
      </c>
      <c r="C52" s="2"/>
      <c r="D52" s="2"/>
      <c r="E52" s="7"/>
      <c r="F52" s="5"/>
    </row>
    <row r="53" spans="1:6">
      <c r="A53" s="2">
        <v>7</v>
      </c>
      <c r="B53" s="3" t="s">
        <v>131</v>
      </c>
      <c r="C53" s="2" t="s">
        <v>132</v>
      </c>
      <c r="D53" s="2" t="s">
        <v>76</v>
      </c>
      <c r="E53" s="7"/>
      <c r="F53" s="5">
        <v>7800</v>
      </c>
    </row>
    <row r="54" spans="1:6">
      <c r="A54" s="2">
        <v>8</v>
      </c>
      <c r="B54" s="3" t="s">
        <v>133</v>
      </c>
      <c r="C54" s="2" t="s">
        <v>134</v>
      </c>
      <c r="D54" s="2" t="s">
        <v>76</v>
      </c>
      <c r="E54" s="7"/>
      <c r="F54" s="5">
        <v>52000</v>
      </c>
    </row>
    <row r="55" spans="1:6">
      <c r="A55" s="2">
        <v>9</v>
      </c>
      <c r="B55" s="3" t="s">
        <v>135</v>
      </c>
      <c r="C55" s="2" t="s">
        <v>134</v>
      </c>
      <c r="D55" s="2" t="s">
        <v>76</v>
      </c>
      <c r="E55" s="8"/>
      <c r="F55" s="5">
        <v>52000</v>
      </c>
    </row>
    <row r="56" spans="1:6">
      <c r="A56" s="2">
        <v>10</v>
      </c>
      <c r="B56" s="3" t="s">
        <v>136</v>
      </c>
      <c r="C56" s="2" t="s">
        <v>137</v>
      </c>
      <c r="D56" s="2" t="s">
        <v>76</v>
      </c>
      <c r="E56" s="5">
        <v>520</v>
      </c>
      <c r="F56" s="5">
        <v>124800</v>
      </c>
    </row>
    <row r="57" spans="1:6">
      <c r="A57" s="2">
        <v>11</v>
      </c>
      <c r="B57" s="3" t="s">
        <v>138</v>
      </c>
      <c r="C57" s="2" t="s">
        <v>75</v>
      </c>
      <c r="D57" s="2" t="s">
        <v>76</v>
      </c>
      <c r="E57" s="5">
        <v>520</v>
      </c>
      <c r="F57" s="5">
        <v>78000</v>
      </c>
    </row>
    <row r="58" spans="1:6">
      <c r="A58" s="2">
        <v>12</v>
      </c>
      <c r="B58" s="3" t="s">
        <v>139</v>
      </c>
      <c r="C58" s="2" t="s">
        <v>140</v>
      </c>
      <c r="D58" s="2" t="s">
        <v>76</v>
      </c>
      <c r="E58" s="5">
        <v>520</v>
      </c>
      <c r="F58" s="5">
        <v>91000</v>
      </c>
    </row>
    <row r="59" spans="1:6">
      <c r="A59" s="2">
        <v>13</v>
      </c>
      <c r="B59" s="3" t="s">
        <v>141</v>
      </c>
      <c r="C59" s="2">
        <v>1</v>
      </c>
      <c r="D59" s="2" t="s">
        <v>142</v>
      </c>
      <c r="E59" s="5">
        <v>100000</v>
      </c>
      <c r="F59" s="5">
        <v>100000</v>
      </c>
    </row>
    <row r="60" spans="1:6">
      <c r="A60" s="2" t="s">
        <v>10</v>
      </c>
      <c r="B60" s="2"/>
      <c r="C60" s="2"/>
      <c r="D60" s="2"/>
      <c r="E60" s="5"/>
      <c r="F60" s="5">
        <f>SUM(F2:F59)</f>
        <v>881460</v>
      </c>
    </row>
  </sheetData>
  <mergeCells count="34">
    <mergeCell ref="A60:D60"/>
    <mergeCell ref="A2:A7"/>
    <mergeCell ref="A8:A13"/>
    <mergeCell ref="A14:A26"/>
    <mergeCell ref="A27:A37"/>
    <mergeCell ref="A38:A44"/>
    <mergeCell ref="A45:A52"/>
    <mergeCell ref="C2:C7"/>
    <mergeCell ref="C8:C13"/>
    <mergeCell ref="C14:C26"/>
    <mergeCell ref="C27:C37"/>
    <mergeCell ref="C38:C44"/>
    <mergeCell ref="C45:C52"/>
    <mergeCell ref="D2:D7"/>
    <mergeCell ref="D8:D13"/>
    <mergeCell ref="D14:D26"/>
    <mergeCell ref="D27:D37"/>
    <mergeCell ref="D38:D44"/>
    <mergeCell ref="D45:D52"/>
    <mergeCell ref="E2:E7"/>
    <mergeCell ref="E8:E13"/>
    <mergeCell ref="E14:E19"/>
    <mergeCell ref="E20:E25"/>
    <mergeCell ref="E26:E31"/>
    <mergeCell ref="E32:E37"/>
    <mergeCell ref="E38:E43"/>
    <mergeCell ref="E44:E49"/>
    <mergeCell ref="E50:E55"/>
    <mergeCell ref="F2:F7"/>
    <mergeCell ref="F8:F13"/>
    <mergeCell ref="F14:F26"/>
    <mergeCell ref="F27:F37"/>
    <mergeCell ref="F38:F44"/>
    <mergeCell ref="F45:F5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 指挥中心建设</vt:lpstr>
      <vt:lpstr>应用监管系统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ZHANGJINGYING</dc:creator>
  <cp:lastModifiedBy>Vanessa</cp:lastModifiedBy>
  <dcterms:created xsi:type="dcterms:W3CDTF">2025-07-10T05:22:00Z</dcterms:created>
  <dcterms:modified xsi:type="dcterms:W3CDTF">2025-10-21T07:21:05Z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3C2F019BBFE0465B9EBCA04CF8367F81_13</vt:lpwstr>
  </property>
</Properties>
</file>