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2"/>
  </bookViews>
  <sheets>
    <sheet name="编制说明" sheetId="9" r:id="rId1"/>
    <sheet name="汇总表" sheetId="8" r:id="rId2"/>
    <sheet name="100章" sheetId="1" r:id="rId3"/>
    <sheet name="200章" sheetId="7" r:id="rId4"/>
    <sheet name="300章" sheetId="6" r:id="rId5"/>
    <sheet name="400章" sheetId="5" r:id="rId6"/>
    <sheet name="600章" sheetId="4" r:id="rId7"/>
    <sheet name="700章" sheetId="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<sst xmlns="http://schemas.openxmlformats.org/spreadsheetml/2006/main" count="411" uniqueCount="267">
  <si>
    <t>总 说 明</t>
  </si>
  <si>
    <r>
      <rPr>
        <sz val="11"/>
        <rFont val="宋体"/>
        <charset val="134"/>
      </rPr>
      <t>项目名称：</t>
    </r>
    <r>
      <rPr>
        <u/>
        <sz val="11"/>
        <rFont val="宋体"/>
        <charset val="134"/>
      </rPr>
      <t>西湖街道魏庄路（C027）提档升级改造工程</t>
    </r>
  </si>
  <si>
    <r>
      <rPr>
        <sz val="11"/>
        <rFont val="宋体"/>
        <charset val="134"/>
      </rPr>
      <t>标段：</t>
    </r>
    <r>
      <rPr>
        <u/>
        <sz val="11"/>
        <rFont val="宋体"/>
        <charset val="134"/>
      </rPr>
      <t>西湖街道魏庄路（C027）提档升级改造工程</t>
    </r>
  </si>
  <si>
    <t>1.工程量清单说明</t>
  </si>
  <si>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</si>
  <si>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</si>
  <si>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 由承包人按工程量清单计量规则规定的计量方法，以监理人认可的尺寸、断面计量， 按本工程量清单的单价和总额价计算支付金额；或根据具体情况，按合同条款第 15.4 款的规定，按监理人确定的单价或总额价计算支付额。</t>
  </si>
  <si>
    <t xml:space="preserve">    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</si>
  <si>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</si>
  <si>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</si>
  <si>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</si>
  <si>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</si>
  <si>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</si>
  <si>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</si>
  <si>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</si>
  <si>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</si>
  <si>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</si>
  <si>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工程量清单中各项金额均以人民币（元）结算。</t>
  </si>
  <si>
    <t xml:space="preserve">    2.7 暂列金额（不含计日工总额）的数量及拟用子目的说明：暂列金额按工程量清单第100至第700章合计金额的5%报价。</t>
  </si>
  <si>
    <t xml:space="preserve">3.计日工说明  </t>
  </si>
  <si>
    <t xml:space="preserve">   本项目不适用。</t>
  </si>
  <si>
    <t>4.其他说明</t>
  </si>
  <si>
    <t xml:space="preserve">    4.1 本工程量清单中,凡子目名称中注明规格型号、做法、工作内容的，投标人报价时均应按其内容进行报价，如果不按其报价有所遗漏，将不会得到计量支付。子目名称中未注明规格型号、做法、工作内容的，未注明的部分仍然执行标准施工招标文件中第七章“技术规范”、第八章“工程量清单计量规则”并结合图纸进行报价，除非本总说明或子目名称中明确注明不包括的工作内容，如投标报价有所遗漏，将不会得到另外的计量和支付。部分项目在工程量清单计量规则中无适用项目，执行补充清单计量规则，具体详见补充清单计量规则的规定。</t>
  </si>
  <si>
    <t xml:space="preserve">    4.2根据《转发省人力资源和社会保障厅等六部门关于铁路公路水运水利能源机场工程建设项目参加工伤保险通知的通知》(扬交(2018)12号)及苏人社规[2020]1号《关于印发江苏省工伤保险费率管理办法的通知》，工伤保险费在第100章101-1-c子目中单列报价，按不低于最高投标限价的1‰计入报价，为不可竞争费用</t>
  </si>
  <si>
    <t xml:space="preserve">    4.3 安全生产费的数量及说明：安全生产费作为不可竞争费，投标人报价不得低于最高投标限价的1.5%。在合同实施期间由承包人根据招标文件、《江苏省公路水运工程安全生产费管理办法》（苏交规〔2012〕9号）、《省交通运输厅关于印发《江苏省公路工程安全生产工程量清单》的通知（2012年9月21日）》等编制本项目的标价的安全生产费用清单（投标阶段无需编制），报监理人审批后实施。安全生产费用应当满足招标文件的相关要求，用于施工安全防护用具及设施的采购和更新、安全施工措施的落实、安全生产条件的改善等，不得挪作他用。</t>
  </si>
  <si>
    <t xml:space="preserve">    4.4 本项目的建筑工程一切险、第三者责任险均由发包人和承包人共同投保。建筑工程一切险按工程量清单100章（不含建筑工程一切险、第三者责任险及工伤保险费、安全生产费）至700章的合计金额的2.3‰计算，保险金不足以补偿损失的（包括免赔偿和超过赔偿限额的部分），应由承包人承担。第三方责任险由承包人以发包人和承包人的共同名义投保。保险金额：200万元，事故次数不限（不计免赔额），保险金不足以补偿损失的（包括免赔偿和超过赔偿限额的部分），应由承包人承担。</t>
  </si>
  <si>
    <t xml:space="preserve">    4.5 承包人自行负责承担施工场地周围地下管线和邻近建筑物、构筑物（含文物保护建筑）、古树名木的保护要求，费用不单独列支，投标人在已列清单的单价和总额价中分摊考虑，招标人不另行支付</t>
  </si>
  <si>
    <t xml:space="preserve">    4.6 承包人应详细考虑工程现场及周边设施，保证施工期间沿街企业、住户的雨污水排放措施，以及新建管道与原有管网的封堵对接措施，其费用不单列，由投标人在已列清单的单价和总额价中考虑。</t>
  </si>
  <si>
    <t xml:space="preserve">    4.7 临时道路修建、养护与拆除（包括原道路的养护）在103-1清单项中按总额进行报价,投标人应详细查勘工程现场情况制定实施方案进行报价。施工用临时道路(包括无法实施便道处的施工运输措施费用及对利用已有道路的养护修复)不单列清单，由投标人在已列清单的单价及总额价中分摊报价。</t>
  </si>
  <si>
    <t xml:space="preserve">    4.8 沿线企业及居民临时交通道路及维护措施不单独计列,投标人应详细查勘工程现场情况制定实施方案，由投标人在已列清单的单价及总额价中分摊报价。</t>
  </si>
  <si>
    <t xml:space="preserve">    4.9 承包人驻地建设费在104-1清单项中按总额进行报价，投标人应详细查勘工程现场情况制定实施方案进行报价。</t>
  </si>
  <si>
    <t xml:space="preserve">    4.10第100章中，施工过程中可能会发生的但未单列清单的项目，由投标人分摊在各子目清单的单价和总额价中报价，招标人不另计量支付。</t>
  </si>
  <si>
    <t xml:space="preserve">    4.11招标人不提供取土弃土（含拆除产生的垃圾）场地，投标人自行考虑取土弃土相关的所有费用（包括但不限于自行考虑运输距离、取土弃土地点、取土弃土场地发生的所有费用）进行报价。</t>
  </si>
  <si>
    <t xml:space="preserve">   4.12 路基及路面工程专项说明</t>
  </si>
  <si>
    <r>
      <rPr>
        <sz val="11"/>
        <rFont val="宋体"/>
        <charset val="134"/>
      </rPr>
      <t xml:space="preserve">   （1）路基挖方中土方余土方按考虑60%利用，剩余土方弃用，请投标人综合考虑其风险；</t>
    </r>
    <r>
      <rPr>
        <sz val="11"/>
        <color rgb="FFFF0000"/>
        <rFont val="宋体"/>
        <charset val="134"/>
      </rPr>
      <t xml:space="preserve">
   </t>
    </r>
    <r>
      <rPr>
        <sz val="11"/>
        <rFont val="宋体"/>
        <charset val="134"/>
      </rPr>
      <t xml:space="preserve">（2）路基填筑中的临时排水设施费用包含在综合单价中，不予单独计量。本项目渠道施工中的降水、排水费用已包含在综合单价中，不予单独计量； </t>
    </r>
    <r>
      <rPr>
        <sz val="11"/>
        <color rgb="FFFF0000"/>
        <rFont val="宋体"/>
        <charset val="134"/>
      </rPr>
      <t xml:space="preserve">
  </t>
    </r>
    <r>
      <rPr>
        <sz val="11"/>
        <rFont val="宋体"/>
        <charset val="134"/>
      </rPr>
      <t xml:space="preserve"> （3）投标人自行考虑灰土拌制场地，由此产生的场地租赁、土方转运等相关费用在投标报价时予以充分考虑，并计入工程量清单各细目单价或总额价中；
   （4）投标人混凝土按商品砼报价；                                                                                                                                                                                                                            （5）道路砼面层砼标号按C35考虑；                                                                                                                                                                                     （6）板块修复中的再生碎石垫层的再生碎石材料由投标人根据现场拆除砼情况综合报价。                                                               </t>
    </r>
  </si>
  <si>
    <t xml:space="preserve">    4.13 交安设施及路灯</t>
  </si>
  <si>
    <t xml:space="preserve">    （1）经咨询委托方，拆迁电力、电讯杆线及其他管线设施费用暂不列计；
    （2）沿线拆除的旧路灯安装及路灯位移基础暂未列计，结算时在预留金中考虑； 
                                                                                                         </t>
  </si>
  <si>
    <t xml:space="preserve">    4.14 绿化工程</t>
  </si>
  <si>
    <t xml:space="preserve">    （1）绿化按1年成活期养护考虑，结算按实际养护时间调整；
    （2）播撒草籽防护品种按黑麦草考虑； 
    （3）铺草皮品种暂按百慕大+黑麦草满铺考虑。</t>
  </si>
  <si>
    <t>投标报价汇总表</t>
  </si>
  <si>
    <t>标段：西湖街道魏庄路（C027）提档升级改造工程</t>
  </si>
  <si>
    <t>序  号</t>
  </si>
  <si>
    <t>章  次</t>
  </si>
  <si>
    <t>科  目  名  称</t>
  </si>
  <si>
    <t>金额(元)</t>
  </si>
  <si>
    <t>1</t>
  </si>
  <si>
    <t>100</t>
  </si>
  <si>
    <t>清单 第100章  总则</t>
  </si>
  <si>
    <t>2</t>
  </si>
  <si>
    <t>200</t>
  </si>
  <si>
    <t>清单 第200章  路基</t>
  </si>
  <si>
    <t>3</t>
  </si>
  <si>
    <t>300</t>
  </si>
  <si>
    <t>清单 第300章  路面</t>
  </si>
  <si>
    <t>4</t>
  </si>
  <si>
    <t>400</t>
  </si>
  <si>
    <t>清单 第400章  桥梁、涵洞</t>
  </si>
  <si>
    <t>5</t>
  </si>
  <si>
    <t>600</t>
  </si>
  <si>
    <t>清单 第600章  安全设施及预埋管线</t>
  </si>
  <si>
    <t>6</t>
  </si>
  <si>
    <t>700</t>
  </si>
  <si>
    <t>清单 第700章  绿化及环境保护设施</t>
  </si>
  <si>
    <t>7</t>
  </si>
  <si>
    <t>第100章至700章清单合计</t>
  </si>
  <si>
    <t>8</t>
  </si>
  <si>
    <t>已包含在清单合计中的材料、工程设备、专业工程暂估价合计</t>
  </si>
  <si>
    <t>9</t>
  </si>
  <si>
    <t>清单合计减去材料、工程设备、专业工程暂估价
合计(即7-8)=9</t>
  </si>
  <si>
    <t>10</t>
  </si>
  <si>
    <t>计日工合计</t>
  </si>
  <si>
    <t>11</t>
  </si>
  <si>
    <t>暂列金额(不含计日工总额)</t>
  </si>
  <si>
    <t>12</t>
  </si>
  <si>
    <t>投标报价(7+10+11)=12</t>
  </si>
  <si>
    <t>工程量清单表</t>
  </si>
  <si>
    <t>标段:西湖街道魏庄路（C027）提档升级改造工程</t>
  </si>
  <si>
    <t>货币单位: 人民币 元</t>
  </si>
  <si>
    <t>子目号</t>
  </si>
  <si>
    <t>子  目  名  称</t>
  </si>
  <si>
    <t>单位</t>
  </si>
  <si>
    <t>数量</t>
  </si>
  <si>
    <t>单价</t>
  </si>
  <si>
    <t>合价</t>
  </si>
  <si>
    <t>101</t>
  </si>
  <si>
    <t>通则</t>
  </si>
  <si>
    <t>101-1</t>
  </si>
  <si>
    <t>保险费</t>
  </si>
  <si>
    <t>-a</t>
  </si>
  <si>
    <t>按合同条款规定，提供建筑工程一切险</t>
  </si>
  <si>
    <t>总额</t>
  </si>
  <si>
    <t>1.000</t>
  </si>
  <si>
    <t>-b</t>
  </si>
  <si>
    <t>按合同条款规定，提供第三者责任险</t>
  </si>
  <si>
    <t>-c</t>
  </si>
  <si>
    <t>工伤保险</t>
  </si>
  <si>
    <t>102</t>
  </si>
  <si>
    <t>工程管理</t>
  </si>
  <si>
    <t>102-1</t>
  </si>
  <si>
    <t>竣工文件</t>
  </si>
  <si>
    <t>102-2</t>
  </si>
  <si>
    <t>施工环保费</t>
  </si>
  <si>
    <t>102-3</t>
  </si>
  <si>
    <t>安全生产费</t>
  </si>
  <si>
    <t>103</t>
  </si>
  <si>
    <t>临时工程与设施</t>
  </si>
  <si>
    <t>103-1</t>
  </si>
  <si>
    <t>临时道路修建、养护与拆除</t>
  </si>
  <si>
    <t>104</t>
  </si>
  <si>
    <t>承包人驻地建设</t>
  </si>
  <si>
    <t>104-1</t>
  </si>
  <si>
    <t>清单  第 100 章合计   人民币</t>
  </si>
  <si>
    <t>202</t>
  </si>
  <si>
    <t>场地清理</t>
  </si>
  <si>
    <t>202-1</t>
  </si>
  <si>
    <t>清理与掘除</t>
  </si>
  <si>
    <t>清理现场（清表并外运）</t>
  </si>
  <si>
    <t>m3</t>
  </si>
  <si>
    <t>24.800</t>
  </si>
  <si>
    <t>202-2</t>
  </si>
  <si>
    <t>挖除旧路面及基层</t>
  </si>
  <si>
    <t>水泥混凝土路面(原老路破除，外运）</t>
  </si>
  <si>
    <t>260.160</t>
  </si>
  <si>
    <t>切缝</t>
  </si>
  <si>
    <t>m</t>
  </si>
  <si>
    <t>91.000</t>
  </si>
  <si>
    <t>挖除旧路面基层18cm厚</t>
  </si>
  <si>
    <t>m2</t>
  </si>
  <si>
    <t>208.000</t>
  </si>
  <si>
    <t>202-3</t>
  </si>
  <si>
    <t>拆除结构物</t>
  </si>
  <si>
    <t>拆除原砼灌溉沟涵</t>
  </si>
  <si>
    <t>29.000</t>
  </si>
  <si>
    <t>彩钢板房屋拆除</t>
  </si>
  <si>
    <t>30.000</t>
  </si>
  <si>
    <t>203</t>
  </si>
  <si>
    <t>挖方路基</t>
  </si>
  <si>
    <t>203-1</t>
  </si>
  <si>
    <t>路基挖方</t>
  </si>
  <si>
    <t>挖土方（利用土方，含内转）</t>
  </si>
  <si>
    <t>124.000</t>
  </si>
  <si>
    <t>挖土方（非利用土方，外运）</t>
  </si>
  <si>
    <t>144.667</t>
  </si>
  <si>
    <t>204</t>
  </si>
  <si>
    <t>填方路基</t>
  </si>
  <si>
    <t>204-1</t>
  </si>
  <si>
    <t>路基填筑(包括填前压实)</t>
  </si>
  <si>
    <t>利用土方</t>
  </si>
  <si>
    <t>3%灰土原槽</t>
  </si>
  <si>
    <t>12.000</t>
  </si>
  <si>
    <t>205</t>
  </si>
  <si>
    <t>特路基处理</t>
  </si>
  <si>
    <t>205-1</t>
  </si>
  <si>
    <t>钻孔压浆</t>
  </si>
  <si>
    <t>钻孔</t>
  </si>
  <si>
    <t>根</t>
  </si>
  <si>
    <t>515.000</t>
  </si>
  <si>
    <t>压浆</t>
  </si>
  <si>
    <t>26.780</t>
  </si>
  <si>
    <t>205-2</t>
  </si>
  <si>
    <t>热沥青灌缝</t>
  </si>
  <si>
    <t>清缝</t>
  </si>
  <si>
    <t>205-3</t>
  </si>
  <si>
    <t>砼路板块修复</t>
  </si>
  <si>
    <t>18cm厚再生碎石垫层（利用）</t>
  </si>
  <si>
    <t>516.611</t>
  </si>
  <si>
    <t>16cm厚C20砼</t>
  </si>
  <si>
    <t>1027.925</t>
  </si>
  <si>
    <t>清单  第 200 章合计   人民币</t>
  </si>
  <si>
    <t>302</t>
  </si>
  <si>
    <t>垫层</t>
  </si>
  <si>
    <t>302-1</t>
  </si>
  <si>
    <t>再生碎石垫层</t>
  </si>
  <si>
    <t>厚180mm</t>
  </si>
  <si>
    <t>844.500</t>
  </si>
  <si>
    <t>308</t>
  </si>
  <si>
    <t>接缝、裂缝处治和透层及黏层</t>
  </si>
  <si>
    <t>308-1</t>
  </si>
  <si>
    <t>黏层</t>
  </si>
  <si>
    <t>2700.500</t>
  </si>
  <si>
    <t>308-3</t>
  </si>
  <si>
    <t>抗裂贴</t>
  </si>
  <si>
    <t>318.500</t>
  </si>
  <si>
    <t>311</t>
  </si>
  <si>
    <t>改性沥青及改性沥清混合料</t>
  </si>
  <si>
    <t>311-2</t>
  </si>
  <si>
    <t>中粒式沥青混凝土(AC-13C沥青混凝土)</t>
  </si>
  <si>
    <t>厚60mm</t>
  </si>
  <si>
    <t>2672.167</t>
  </si>
  <si>
    <t>312</t>
  </si>
  <si>
    <t>水泥混凝土面板</t>
  </si>
  <si>
    <t>312-1</t>
  </si>
  <si>
    <t>厚15cmC35</t>
  </si>
  <si>
    <t>1825.500</t>
  </si>
  <si>
    <t>厚18cmC35</t>
  </si>
  <si>
    <t>700.000</t>
  </si>
  <si>
    <t>312-2</t>
  </si>
  <si>
    <t>钢筋</t>
  </si>
  <si>
    <t>传力杆及拉杆</t>
  </si>
  <si>
    <t>t</t>
  </si>
  <si>
    <t>1.555</t>
  </si>
  <si>
    <t>植筋（不含主材）</t>
  </si>
  <si>
    <t>99.000</t>
  </si>
  <si>
    <t>313</t>
  </si>
  <si>
    <t>路肩培土</t>
  </si>
  <si>
    <t>313-1</t>
  </si>
  <si>
    <t>路肩培土（借用土方）</t>
  </si>
  <si>
    <t>18.000</t>
  </si>
  <si>
    <t>路肩培土（利用土方）</t>
  </si>
  <si>
    <t>清单  第 300 章合计   人民币</t>
  </si>
  <si>
    <t>419</t>
  </si>
  <si>
    <t>过路管涵及边沟</t>
  </si>
  <si>
    <t>419-1</t>
  </si>
  <si>
    <t>PE100级Dn500实壁管（含端头砼挡墙）</t>
  </si>
  <si>
    <t>34.000</t>
  </si>
  <si>
    <t>419-2</t>
  </si>
  <si>
    <t>盖板沟</t>
  </si>
  <si>
    <t>54.000</t>
  </si>
  <si>
    <t>清单  第 400 章合计   人民币</t>
  </si>
  <si>
    <t>604</t>
  </si>
  <si>
    <t>道路交通标志</t>
  </si>
  <si>
    <t>604-1</t>
  </si>
  <si>
    <t>单柱式交通标志</t>
  </si>
  <si>
    <t>警告标志</t>
  </si>
  <si>
    <t>-1</t>
  </si>
  <si>
    <t>单柱警告标志△700mm</t>
  </si>
  <si>
    <t>个</t>
  </si>
  <si>
    <t>3.000</t>
  </si>
  <si>
    <t>-2</t>
  </si>
  <si>
    <t>禁令标志移位</t>
  </si>
  <si>
    <t>2.000</t>
  </si>
  <si>
    <t>-3</t>
  </si>
  <si>
    <t>单柱式组合警告标志△700mm</t>
  </si>
  <si>
    <t>-4</t>
  </si>
  <si>
    <t>警告线形诱导标志</t>
  </si>
  <si>
    <t>-5</t>
  </si>
  <si>
    <t>立面标记（30*100cmIV类反光膜）</t>
  </si>
  <si>
    <t>605-2</t>
  </si>
  <si>
    <t>道口标注、示警桩</t>
  </si>
  <si>
    <t>道口标注（外贴反光膜）</t>
  </si>
  <si>
    <t>22.000</t>
  </si>
  <si>
    <t>里程碑</t>
  </si>
  <si>
    <t>百米桩</t>
  </si>
  <si>
    <t>7.000</t>
  </si>
  <si>
    <t>605</t>
  </si>
  <si>
    <t>道路交通标线</t>
  </si>
  <si>
    <t>605-1</t>
  </si>
  <si>
    <t>热熔型涂料路面标线</t>
  </si>
  <si>
    <t>热熔标线</t>
  </si>
  <si>
    <t>190.000</t>
  </si>
  <si>
    <t>清单  第 600 章合计   人民币</t>
  </si>
  <si>
    <t>703</t>
  </si>
  <si>
    <t>撒播草种和铺植草皮</t>
  </si>
  <si>
    <t>703-1</t>
  </si>
  <si>
    <t>撒播草种(含喷播)</t>
  </si>
  <si>
    <t>撒播黑麦草（一年成活期养护）</t>
  </si>
  <si>
    <t>1096.000</t>
  </si>
  <si>
    <t>703-2</t>
  </si>
  <si>
    <t>撒播草种及花卉、灌木籽(含喷播)</t>
  </si>
  <si>
    <t>撒播白三叶</t>
  </si>
  <si>
    <t>100.000</t>
  </si>
  <si>
    <t>宿根花卉（大滨菊、大花金鸡菊、常夏石竹、蒲公英、泽柒1:1:1:1:1混播）</t>
  </si>
  <si>
    <t>703-4</t>
  </si>
  <si>
    <t>铺种草皮</t>
  </si>
  <si>
    <t>百慕大+黑麦草满铺（一年成活期养护）</t>
  </si>
  <si>
    <t>442.000</t>
  </si>
  <si>
    <t>清单  第 700 章合计   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</si>
</sst>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color indexed="8"/>
      <name val="宋体"/>
      <charset val="134"/>
    </font>
    <font>
      <b/>
      <sz val="20"/>
      <color indexed="8"/>
      <name val="宋体"/>
      <charset val="134"/>
    </font>
    <font>
      <sz val="9"/>
      <color indexed="8"/>
      <name val="宋体"/>
      <charset val="134"/>
    </font>
    <font>
      <b/>
      <sz val="20"/>
      <color indexed="8"/>
      <name val="smartSimSun"/>
      <charset val="134"/>
    </font>
    <font>
      <sz val="9"/>
      <color indexed="8"/>
      <name val="smartSimSun"/>
      <charset val="134"/>
    </font>
    <font>
      <b/>
      <sz val="16"/>
      <name val="宋体"/>
      <charset val="134"/>
    </font>
    <font>
      <sz val="11"/>
      <name val="宋体"/>
      <charset val="134"/>
    </font>
    <font>
      <u/>
      <sz val="11"/>
      <name val="宋体"/>
      <charset val="134"/>
    </font>
    <font>
      <b/>
      <sz val="11"/>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3" borderId="23" applyNumberFormat="0" applyAlignment="0" applyProtection="0">
      <alignment vertical="center"/>
    </xf>
    <xf numFmtId="0" fontId="20" fillId="4" borderId="24" applyNumberFormat="0" applyAlignment="0" applyProtection="0">
      <alignment vertical="center"/>
    </xf>
    <xf numFmtId="0" fontId="21" fillId="4" borderId="23" applyNumberFormat="0" applyAlignment="0" applyProtection="0">
      <alignment vertical="center"/>
    </xf>
    <xf numFmtId="0" fontId="22" fillId="5"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84">
    <xf numFmtId="0" fontId="0" fillId="0" borderId="0" xfId="0" applyAlignment="1">
      <alignment horizontal="left" vertical="center" wrapText="1"/>
    </xf>
    <xf numFmtId="0" fontId="0" fillId="0" borderId="0" xfId="0" applyAlignment="1" applyProtection="1">
      <alignment horizontal="left" vertical="center" wrapText="1"/>
    </xf>
    <xf numFmtId="0" fontId="0" fillId="0" borderId="0" xfId="0" applyAlignment="1" applyProtection="1">
      <alignment horizontal="left" vertical="center" wrapText="1"/>
      <protection locked="0"/>
    </xf>
    <xf numFmtId="0" fontId="1" fillId="0" borderId="0" xfId="0" applyFont="1" applyAlignment="1" applyProtection="1">
      <alignment horizontal="center" vertical="center" shrinkToFit="1"/>
    </xf>
    <xf numFmtId="0" fontId="1" fillId="0" borderId="0" xfId="0" applyFont="1" applyAlignment="1" applyProtection="1">
      <alignment horizontal="center" vertical="center" shrinkToFit="1"/>
      <protection locked="0"/>
    </xf>
    <xf numFmtId="0" fontId="2" fillId="0" borderId="0" xfId="0" applyFont="1" applyAlignment="1" applyProtection="1">
      <alignment horizontal="left" vertical="center" shrinkToFit="1"/>
    </xf>
    <xf numFmtId="0" fontId="2" fillId="0" borderId="0" xfId="0" applyFont="1" applyAlignment="1" applyProtection="1">
      <alignment horizontal="left" vertical="center" shrinkToFit="1"/>
      <protection locked="0"/>
    </xf>
    <xf numFmtId="0" fontId="2"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shrinkToFit="1"/>
    </xf>
    <xf numFmtId="0" fontId="2" fillId="0" borderId="6" xfId="0" applyFont="1" applyBorder="1" applyAlignment="1" applyProtection="1">
      <alignment horizontal="left" shrinkToFit="1"/>
    </xf>
    <xf numFmtId="0" fontId="2" fillId="0" borderId="6" xfId="0" applyFont="1" applyBorder="1" applyAlignment="1" applyProtection="1">
      <alignment horizontal="center" shrinkToFit="1"/>
    </xf>
    <xf numFmtId="0" fontId="2" fillId="0" borderId="6" xfId="0" applyFont="1" applyBorder="1" applyAlignment="1" applyProtection="1">
      <alignment horizontal="right" shrinkToFit="1"/>
    </xf>
    <xf numFmtId="0" fontId="2" fillId="0" borderId="6" xfId="0" applyFont="1" applyBorder="1" applyAlignment="1" applyProtection="1">
      <alignment horizontal="right" shrinkToFit="1"/>
      <protection locked="0"/>
    </xf>
    <xf numFmtId="0" fontId="2" fillId="0" borderId="7" xfId="0" applyFont="1" applyBorder="1" applyAlignment="1" applyProtection="1">
      <alignment horizontal="right" shrinkToFit="1"/>
    </xf>
    <xf numFmtId="0" fontId="2" fillId="0" borderId="8" xfId="0" applyFont="1" applyBorder="1" applyAlignment="1" applyProtection="1">
      <alignment horizontal="center" vertical="center" shrinkToFit="1"/>
    </xf>
    <xf numFmtId="0" fontId="2" fillId="0" borderId="8" xfId="0" applyFont="1" applyBorder="1" applyAlignment="1" applyProtection="1">
      <alignment horizontal="right" vertical="center" shrinkToFit="1"/>
    </xf>
    <xf numFmtId="0" fontId="2" fillId="0" borderId="8"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xf>
    <xf numFmtId="0" fontId="3"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xf>
    <xf numFmtId="0" fontId="4" fillId="0" borderId="0" xfId="0" applyFont="1" applyAlignment="1" applyProtection="1">
      <alignment horizontal="left" vertical="center" shrinkToFit="1"/>
      <protection locked="0"/>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shrinkToFit="1"/>
    </xf>
    <xf numFmtId="0" fontId="4" fillId="0" borderId="6" xfId="0" applyFont="1" applyBorder="1" applyAlignment="1" applyProtection="1">
      <alignment horizontal="left" shrinkToFit="1"/>
    </xf>
    <xf numFmtId="0" fontId="4" fillId="0" borderId="6" xfId="0" applyFont="1" applyBorder="1" applyAlignment="1" applyProtection="1">
      <alignment horizontal="center" shrinkToFit="1"/>
    </xf>
    <xf numFmtId="0" fontId="4" fillId="0" borderId="6" xfId="0" applyFont="1" applyBorder="1" applyAlignment="1" applyProtection="1">
      <alignment horizontal="right" shrinkToFit="1"/>
    </xf>
    <xf numFmtId="0" fontId="4" fillId="0" borderId="6" xfId="0" applyFont="1" applyBorder="1" applyAlignment="1" applyProtection="1">
      <alignment horizontal="right" shrinkToFit="1"/>
      <protection locked="0"/>
    </xf>
    <xf numFmtId="0" fontId="4" fillId="0" borderId="7" xfId="0" applyFont="1" applyBorder="1" applyAlignment="1" applyProtection="1">
      <alignment horizontal="right" shrinkToFit="1"/>
    </xf>
    <xf numFmtId="0" fontId="4" fillId="0" borderId="8" xfId="0" applyFont="1" applyBorder="1" applyAlignment="1" applyProtection="1">
      <alignment horizontal="center" vertical="center" shrinkToFit="1"/>
    </xf>
    <xf numFmtId="0" fontId="4" fillId="0" borderId="8" xfId="0" applyFont="1" applyBorder="1" applyAlignment="1" applyProtection="1">
      <alignment horizontal="right" vertical="center" shrinkToFit="1"/>
    </xf>
    <xf numFmtId="0" fontId="4" fillId="0" borderId="8" xfId="0" applyFont="1" applyBorder="1" applyAlignment="1" applyProtection="1">
      <alignment horizontal="center" vertical="center" shrinkToFit="1"/>
      <protection locked="0"/>
    </xf>
    <xf numFmtId="176" fontId="0" fillId="0" borderId="0" xfId="0" applyNumberFormat="1" applyAlignment="1">
      <alignment horizontal="left" vertical="center" wrapText="1"/>
    </xf>
    <xf numFmtId="0" fontId="2" fillId="0" borderId="9"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right" vertical="center" shrinkToFit="1"/>
    </xf>
    <xf numFmtId="0" fontId="2" fillId="0" borderId="7"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12" xfId="0" applyFont="1" applyBorder="1" applyAlignment="1" applyProtection="1">
      <alignment horizontal="right" vertical="center" shrinkToFi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14" xfId="0" applyFont="1" applyBorder="1" applyAlignment="1" applyProtection="1">
      <alignment horizontal="right" vertical="center" shrinkToFit="1"/>
    </xf>
    <xf numFmtId="0" fontId="5" fillId="0" borderId="0" xfId="49" applyFont="1" applyFill="1" applyAlignment="1" applyProtection="1">
      <alignment horizontal="center" vertical="center"/>
    </xf>
    <xf numFmtId="49" fontId="6" fillId="0" borderId="0" xfId="49" applyNumberFormat="1" applyFont="1" applyFill="1" applyBorder="1" applyAlignment="1" applyProtection="1">
      <alignment vertical="center" wrapText="1"/>
    </xf>
    <xf numFmtId="49" fontId="6" fillId="0" borderId="0" xfId="49" applyNumberFormat="1" applyFont="1" applyFill="1" applyBorder="1" applyAlignment="1" applyProtection="1">
      <alignment vertical="center"/>
    </xf>
    <xf numFmtId="49" fontId="6" fillId="0" borderId="0" xfId="49" applyNumberFormat="1" applyFont="1" applyFill="1" applyBorder="1" applyAlignment="1" applyProtection="1">
      <alignment vertical="top"/>
    </xf>
    <xf numFmtId="49" fontId="7" fillId="0" borderId="0" xfId="49" applyNumberFormat="1" applyFont="1" applyFill="1" applyBorder="1" applyAlignment="1" applyProtection="1">
      <alignment vertical="top"/>
    </xf>
    <xf numFmtId="49" fontId="6" fillId="0" borderId="0" xfId="49" applyNumberFormat="1" applyFont="1" applyFill="1" applyBorder="1" applyAlignment="1" applyProtection="1">
      <alignment vertical="top" wrapText="1"/>
    </xf>
    <xf numFmtId="0" fontId="8" fillId="0" borderId="15" xfId="49" applyFont="1" applyFill="1" applyBorder="1" applyAlignment="1" applyProtection="1">
      <alignment horizontal="left" vertical="center" wrapText="1"/>
    </xf>
    <xf numFmtId="0" fontId="8" fillId="0" borderId="16" xfId="0" applyFont="1" applyFill="1" applyBorder="1" applyAlignment="1" applyProtection="1">
      <alignment horizontal="left" wrapText="1"/>
    </xf>
    <xf numFmtId="0" fontId="8" fillId="0" borderId="17" xfId="0" applyFont="1" applyFill="1" applyBorder="1" applyAlignment="1" applyProtection="1">
      <alignment horizontal="left" wrapText="1"/>
    </xf>
    <xf numFmtId="0" fontId="6" fillId="0" borderId="18" xfId="49"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6" fillId="0" borderId="18" xfId="49"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left" wrapText="1"/>
    </xf>
    <xf numFmtId="0" fontId="6" fillId="0" borderId="19" xfId="0" applyFont="1" applyFill="1" applyBorder="1" applyAlignment="1" applyProtection="1">
      <alignment horizontal="left" wrapText="1"/>
    </xf>
    <xf numFmtId="0" fontId="8" fillId="0" borderId="18" xfId="49"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0" fontId="8" fillId="0" borderId="19" xfId="0" applyFont="1" applyFill="1" applyBorder="1" applyAlignment="1" applyProtection="1">
      <alignment horizontal="left" wrapText="1"/>
    </xf>
    <xf numFmtId="0" fontId="6" fillId="0" borderId="0" xfId="49" applyFont="1" applyFill="1" applyBorder="1" applyAlignment="1" applyProtection="1">
      <alignment horizontal="left" vertical="center" wrapText="1"/>
    </xf>
    <xf numFmtId="0" fontId="6" fillId="0" borderId="19" xfId="49" applyFont="1" applyFill="1" applyBorder="1" applyAlignment="1" applyProtection="1">
      <alignment horizontal="left" vertical="center" wrapText="1"/>
    </xf>
    <xf numFmtId="0" fontId="6" fillId="0" borderId="12" xfId="49" applyFont="1" applyFill="1" applyBorder="1" applyAlignment="1" applyProtection="1">
      <alignment horizontal="left" vertical="center" wrapText="1"/>
    </xf>
    <xf numFmtId="0" fontId="6" fillId="0" borderId="4" xfId="0" applyFont="1" applyFill="1" applyBorder="1" applyAlignment="1" applyProtection="1">
      <alignment horizontal="left" wrapText="1"/>
    </xf>
    <xf numFmtId="0" fontId="6" fillId="0" borderId="2" xfId="0" applyFont="1" applyFill="1" applyBorder="1" applyAlignment="1" applyProtection="1">
      <alignment horizontal="left" wrapText="1"/>
    </xf>
    <xf numFmtId="0" fontId="6" fillId="0" borderId="16" xfId="0" applyFont="1" applyFill="1" applyBorder="1" applyAlignment="1" applyProtection="1">
      <alignment horizontal="left" wrapText="1"/>
    </xf>
    <xf numFmtId="0" fontId="6" fillId="0" borderId="17" xfId="0" applyFont="1" applyFill="1" applyBorder="1" applyAlignment="1" applyProtection="1">
      <alignment horizontal="left" wrapText="1"/>
    </xf>
    <xf numFmtId="0" fontId="9" fillId="0" borderId="0" xfId="0" applyFont="1" applyFill="1" applyBorder="1" applyAlignment="1" applyProtection="1">
      <alignment horizontal="left" wrapText="1"/>
    </xf>
    <xf numFmtId="0" fontId="9" fillId="0" borderId="19" xfId="0" applyFont="1" applyFill="1" applyBorder="1" applyAlignment="1" applyProtection="1">
      <alignment horizontal="lef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20" workbookViewId="0">
      <selection activeCell="J30" sqref="I30:J30"/>
    </sheetView>
  </sheetViews>
  <sheetFormatPr defaultColWidth="9" defaultRowHeight="14.25" outlineLevelCol="3"/>
  <cols>
    <col min="1" max="3" width="9.00833333333333" customWidth="1"/>
    <col min="4" max="4" width="60.625" customWidth="1"/>
  </cols>
  <sheetData>
    <row r="1" ht="20.25" spans="1:4">
      <c r="A1" s="55" t="s">
        <v>0</v>
      </c>
      <c r="B1" s="55"/>
      <c r="C1" s="55"/>
      <c r="D1" s="55"/>
    </row>
    <row r="2" spans="1:4">
      <c r="A2" s="56" t="s">
        <v>1</v>
      </c>
      <c r="B2" s="57"/>
      <c r="C2" s="57"/>
      <c r="D2" s="57"/>
    </row>
    <row r="3" spans="1:4">
      <c r="A3" s="58" t="s">
        <v>2</v>
      </c>
      <c r="B3" s="59"/>
      <c r="C3" s="59"/>
      <c r="D3" s="59"/>
    </row>
    <row r="4" spans="1:4">
      <c r="A4" s="60"/>
      <c r="B4" s="60"/>
      <c r="C4" s="60"/>
      <c r="D4" s="60"/>
    </row>
    <row r="5" spans="1:4">
      <c r="A5" s="61" t="s">
        <v>3</v>
      </c>
      <c r="B5" s="62"/>
      <c r="C5" s="62"/>
      <c r="D5" s="63"/>
    </row>
    <row r="6" ht="49" customHeight="1" spans="1:4">
      <c r="A6" s="64" t="s">
        <v>4</v>
      </c>
      <c r="B6" s="65"/>
      <c r="C6" s="65"/>
      <c r="D6" s="66"/>
    </row>
    <row r="7" ht="33" customHeight="1" spans="1:4">
      <c r="A7" s="67" t="s">
        <v>5</v>
      </c>
      <c r="B7" s="68"/>
      <c r="C7" s="68"/>
      <c r="D7" s="69"/>
    </row>
    <row r="8" ht="57" customHeight="1" spans="1:4">
      <c r="A8" s="67" t="s">
        <v>6</v>
      </c>
      <c r="B8" s="68"/>
      <c r="C8" s="68"/>
      <c r="D8" s="69"/>
    </row>
    <row r="9" ht="48" customHeight="1" spans="1:4">
      <c r="A9" s="67" t="s">
        <v>7</v>
      </c>
      <c r="B9" s="70"/>
      <c r="C9" s="70"/>
      <c r="D9" s="71"/>
    </row>
    <row r="10" ht="32" customHeight="1" spans="1:4">
      <c r="A10" s="67" t="s">
        <v>8</v>
      </c>
      <c r="B10" s="70"/>
      <c r="C10" s="70"/>
      <c r="D10" s="71"/>
    </row>
    <row r="11" ht="34" customHeight="1" spans="1:4">
      <c r="A11" s="67" t="s">
        <v>9</v>
      </c>
      <c r="B11" s="70"/>
      <c r="C11" s="70"/>
      <c r="D11" s="71"/>
    </row>
    <row r="12" ht="33" customHeight="1" spans="1:4">
      <c r="A12" s="67" t="s">
        <v>10</v>
      </c>
      <c r="B12" s="70"/>
      <c r="C12" s="70"/>
      <c r="D12" s="71"/>
    </row>
    <row r="13" spans="1:4">
      <c r="A13" s="72" t="s">
        <v>11</v>
      </c>
      <c r="B13" s="73"/>
      <c r="C13" s="73"/>
      <c r="D13" s="74"/>
    </row>
    <row r="14" ht="21" customHeight="1" spans="1:4">
      <c r="A14" s="67" t="s">
        <v>12</v>
      </c>
      <c r="B14" s="75"/>
      <c r="C14" s="75"/>
      <c r="D14" s="76"/>
    </row>
    <row r="15" ht="45" customHeight="1" spans="1:4">
      <c r="A15" s="67" t="s">
        <v>13</v>
      </c>
      <c r="B15" s="75"/>
      <c r="C15" s="75"/>
      <c r="D15" s="76"/>
    </row>
    <row r="16" ht="44" customHeight="1" spans="1:4">
      <c r="A16" s="67" t="s">
        <v>14</v>
      </c>
      <c r="B16" s="75"/>
      <c r="C16" s="75"/>
      <c r="D16" s="76"/>
    </row>
    <row r="17" ht="36" customHeight="1" spans="1:4">
      <c r="A17" s="67" t="s">
        <v>15</v>
      </c>
      <c r="B17" s="75"/>
      <c r="C17" s="75"/>
      <c r="D17" s="76"/>
    </row>
    <row r="18" ht="30" customHeight="1" spans="1:4">
      <c r="A18" s="67" t="s">
        <v>16</v>
      </c>
      <c r="B18" s="75"/>
      <c r="C18" s="75"/>
      <c r="D18" s="76"/>
    </row>
    <row r="19" spans="1:4">
      <c r="A19" s="67" t="s">
        <v>17</v>
      </c>
      <c r="B19" s="75"/>
      <c r="C19" s="75"/>
      <c r="D19" s="76"/>
    </row>
    <row r="20" ht="34" customHeight="1" spans="1:4">
      <c r="A20" s="67" t="s">
        <v>18</v>
      </c>
      <c r="B20" s="75"/>
      <c r="C20" s="75"/>
      <c r="D20" s="76"/>
    </row>
    <row r="21" spans="1:4">
      <c r="A21" s="72" t="s">
        <v>19</v>
      </c>
      <c r="B21" s="73"/>
      <c r="C21" s="73"/>
      <c r="D21" s="74"/>
    </row>
    <row r="22" spans="1:4">
      <c r="A22" s="67" t="s">
        <v>20</v>
      </c>
      <c r="B22" s="70"/>
      <c r="C22" s="70"/>
      <c r="D22" s="71"/>
    </row>
    <row r="23" spans="1:4">
      <c r="A23" s="77"/>
      <c r="B23" s="78"/>
      <c r="C23" s="78"/>
      <c r="D23" s="79"/>
    </row>
    <row r="24" spans="1:4">
      <c r="A24" s="61" t="s">
        <v>21</v>
      </c>
      <c r="B24" s="80"/>
      <c r="C24" s="80"/>
      <c r="D24" s="81"/>
    </row>
    <row r="25" ht="83" customHeight="1" spans="1:4">
      <c r="A25" s="67" t="s">
        <v>22</v>
      </c>
      <c r="B25" s="75"/>
      <c r="C25" s="75"/>
      <c r="D25" s="76"/>
    </row>
    <row r="26" ht="62" customHeight="1" spans="1:4">
      <c r="A26" s="67" t="s">
        <v>23</v>
      </c>
      <c r="B26" s="75"/>
      <c r="C26" s="75"/>
      <c r="D26" s="76"/>
    </row>
    <row r="27" ht="89" customHeight="1" spans="1:4">
      <c r="A27" s="67" t="s">
        <v>24</v>
      </c>
      <c r="B27" s="75"/>
      <c r="C27" s="75"/>
      <c r="D27" s="76"/>
    </row>
    <row r="28" ht="73" customHeight="1" spans="1:4">
      <c r="A28" s="67" t="s">
        <v>25</v>
      </c>
      <c r="B28" s="75"/>
      <c r="C28" s="75"/>
      <c r="D28" s="76"/>
    </row>
    <row r="29" ht="40" customHeight="1" spans="1:4">
      <c r="A29" s="67" t="s">
        <v>26</v>
      </c>
      <c r="B29" s="70"/>
      <c r="C29" s="70"/>
      <c r="D29" s="71"/>
    </row>
    <row r="30" ht="45" customHeight="1" spans="1:4">
      <c r="A30" s="67" t="s">
        <v>27</v>
      </c>
      <c r="B30" s="70"/>
      <c r="C30" s="70"/>
      <c r="D30" s="71"/>
    </row>
    <row r="31" ht="54" customHeight="1" spans="1:4">
      <c r="A31" s="67" t="s">
        <v>28</v>
      </c>
      <c r="B31" s="70"/>
      <c r="C31" s="70"/>
      <c r="D31" s="71"/>
    </row>
    <row r="32" ht="37" customHeight="1" spans="1:4">
      <c r="A32" s="67" t="s">
        <v>29</v>
      </c>
      <c r="B32" s="70"/>
      <c r="C32" s="70"/>
      <c r="D32" s="71"/>
    </row>
    <row r="33" ht="36" customHeight="1" spans="1:4">
      <c r="A33" s="67" t="s">
        <v>30</v>
      </c>
      <c r="B33" s="70"/>
      <c r="C33" s="70"/>
      <c r="D33" s="71"/>
    </row>
    <row r="34" ht="35" customHeight="1" spans="1:4">
      <c r="A34" s="67" t="s">
        <v>31</v>
      </c>
      <c r="B34" s="70"/>
      <c r="C34" s="70"/>
      <c r="D34" s="71"/>
    </row>
    <row r="35" ht="42" customHeight="1" spans="1:4">
      <c r="A35" s="67" t="s">
        <v>32</v>
      </c>
      <c r="B35" s="70"/>
      <c r="C35" s="70"/>
      <c r="D35" s="71"/>
    </row>
    <row r="36" spans="1:4">
      <c r="A36" s="61" t="s">
        <v>33</v>
      </c>
      <c r="B36" s="62"/>
      <c r="C36" s="62"/>
      <c r="D36" s="63"/>
    </row>
    <row r="37" ht="142" customHeight="1" spans="1:4">
      <c r="A37" s="67" t="s">
        <v>34</v>
      </c>
      <c r="B37" s="82"/>
      <c r="C37" s="82"/>
      <c r="D37" s="83"/>
    </row>
    <row r="38" spans="1:4">
      <c r="A38" s="72" t="s">
        <v>35</v>
      </c>
      <c r="B38" s="73"/>
      <c r="C38" s="73"/>
      <c r="D38" s="74"/>
    </row>
    <row r="39" ht="45" customHeight="1" spans="1:4">
      <c r="A39" s="67" t="s">
        <v>36</v>
      </c>
      <c r="B39" s="82"/>
      <c r="C39" s="82"/>
      <c r="D39" s="83"/>
    </row>
    <row r="40" spans="1:4">
      <c r="A40" s="72" t="s">
        <v>37</v>
      </c>
      <c r="B40" s="73"/>
      <c r="C40" s="73"/>
      <c r="D40" s="74"/>
    </row>
    <row r="41" ht="53" customHeight="1" spans="1:4">
      <c r="A41" s="67" t="s">
        <v>38</v>
      </c>
      <c r="B41" s="82"/>
      <c r="C41" s="82"/>
      <c r="D41" s="83"/>
    </row>
  </sheetData>
  <sheetProtection algorithmName="SHA-512" hashValue="CvsFbEKpXHGHYdO4t7x1RsvixikrItGkXuPWWbLOtBLplnszP7WrGT2d/irFMqMvSFZu6BKETrgPsOFX4oSymQ==" saltValue="BlDO7V0OdlDu822cdAistA==" spinCount="100000" sheet="1" objects="1"/>
  <mergeCells count="39">
    <mergeCell ref="A1:D1"/>
    <mergeCell ref="A2:D2"/>
    <mergeCell ref="A3:D3"/>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showZeros="0" topLeftCell="A2" workbookViewId="0">
      <selection activeCell="C9" sqref="C9:D9"/>
    </sheetView>
  </sheetViews>
  <sheetFormatPr defaultColWidth="9" defaultRowHeight="14.25" outlineLevelCol="4"/>
  <cols>
    <col min="1" max="2" width="12.2583333333333" style="1" customWidth="1"/>
    <col min="3" max="3" width="15.625" style="1" customWidth="1"/>
    <col min="4" max="4" width="28.175" style="1" customWidth="1"/>
    <col min="5" max="5" width="13.625" style="1" customWidth="1"/>
    <col min="7" max="7" width="12.625"/>
  </cols>
  <sheetData>
    <row r="1" ht="38" customHeight="1" spans="1:5">
      <c r="A1" s="3" t="s">
        <v>39</v>
      </c>
      <c r="B1" s="3"/>
      <c r="C1" s="3"/>
      <c r="D1" s="3"/>
      <c r="E1" s="3"/>
    </row>
    <row r="2" ht="15" spans="1:3">
      <c r="A2" s="5" t="s">
        <v>40</v>
      </c>
      <c r="B2" s="5"/>
      <c r="C2" s="5"/>
    </row>
    <row r="3" ht="27.75" customHeight="1" spans="1:5">
      <c r="A3" s="42" t="s">
        <v>41</v>
      </c>
      <c r="B3" s="43" t="s">
        <v>42</v>
      </c>
      <c r="C3" s="43" t="s">
        <v>43</v>
      </c>
      <c r="D3" s="43"/>
      <c r="E3" s="44" t="s">
        <v>44</v>
      </c>
    </row>
    <row r="4" ht="27.75" customHeight="1" spans="1:5">
      <c r="A4" s="45" t="s">
        <v>45</v>
      </c>
      <c r="B4" s="46" t="s">
        <v>46</v>
      </c>
      <c r="C4" s="46" t="s">
        <v>47</v>
      </c>
      <c r="D4" s="46"/>
      <c r="E4" s="47">
        <f>'100章'!D41</f>
        <v>12870.4</v>
      </c>
    </row>
    <row r="5" ht="27.75" customHeight="1" spans="1:5">
      <c r="A5" s="45" t="s">
        <v>48</v>
      </c>
      <c r="B5" s="46" t="s">
        <v>49</v>
      </c>
      <c r="C5" s="46" t="s">
        <v>50</v>
      </c>
      <c r="D5" s="46"/>
      <c r="E5" s="47">
        <f>'200章'!D41</f>
        <v>0</v>
      </c>
    </row>
    <row r="6" ht="27.75" customHeight="1" spans="1:5">
      <c r="A6" s="45" t="s">
        <v>51</v>
      </c>
      <c r="B6" s="46" t="s">
        <v>52</v>
      </c>
      <c r="C6" s="46" t="s">
        <v>53</v>
      </c>
      <c r="D6" s="46"/>
      <c r="E6" s="47">
        <f>'300章'!D41</f>
        <v>0</v>
      </c>
    </row>
    <row r="7" ht="27.75" customHeight="1" spans="1:5">
      <c r="A7" s="45" t="s">
        <v>54</v>
      </c>
      <c r="B7" s="46" t="s">
        <v>55</v>
      </c>
      <c r="C7" s="46" t="s">
        <v>56</v>
      </c>
      <c r="D7" s="46"/>
      <c r="E7" s="47">
        <f>'400章'!D41</f>
        <v>0</v>
      </c>
    </row>
    <row r="8" ht="27.75" customHeight="1" spans="1:5">
      <c r="A8" s="45" t="s">
        <v>57</v>
      </c>
      <c r="B8" s="46" t="s">
        <v>58</v>
      </c>
      <c r="C8" s="46" t="s">
        <v>59</v>
      </c>
      <c r="D8" s="46"/>
      <c r="E8" s="47">
        <f>'600章'!D41</f>
        <v>0</v>
      </c>
    </row>
    <row r="9" ht="27.75" customHeight="1" spans="1:5">
      <c r="A9" s="45" t="s">
        <v>60</v>
      </c>
      <c r="B9" s="46" t="s">
        <v>61</v>
      </c>
      <c r="C9" s="46" t="s">
        <v>62</v>
      </c>
      <c r="D9" s="46"/>
      <c r="E9" s="47">
        <f>'700章'!D41</f>
        <v>0</v>
      </c>
    </row>
    <row r="10" ht="27.75" customHeight="1" spans="1:5">
      <c r="A10" s="45" t="s">
        <v>63</v>
      </c>
      <c r="B10" s="48" t="s">
        <v>64</v>
      </c>
      <c r="C10" s="48"/>
      <c r="D10" s="48"/>
      <c r="E10" s="47">
        <f>SUM(E4:E9)</f>
        <v>12870.4</v>
      </c>
    </row>
    <row r="11" ht="27.75" customHeight="1" spans="1:5">
      <c r="A11" s="45" t="s">
        <v>65</v>
      </c>
      <c r="B11" s="49" t="s">
        <v>66</v>
      </c>
      <c r="C11" s="49"/>
      <c r="D11" s="49"/>
      <c r="E11" s="50"/>
    </row>
    <row r="12" ht="27.75" customHeight="1" spans="1:5">
      <c r="A12" s="45" t="s">
        <v>67</v>
      </c>
      <c r="B12" s="51" t="s">
        <v>68</v>
      </c>
      <c r="C12" s="51"/>
      <c r="D12" s="51"/>
      <c r="E12" s="50">
        <f>E10-E11</f>
        <v>12870.4</v>
      </c>
    </row>
    <row r="13" ht="27.75" customHeight="1" spans="1:5">
      <c r="A13" s="45" t="s">
        <v>69</v>
      </c>
      <c r="B13" s="49" t="s">
        <v>70</v>
      </c>
      <c r="C13" s="49"/>
      <c r="D13" s="49"/>
      <c r="E13" s="50"/>
    </row>
    <row r="14" ht="27.75" customHeight="1" spans="1:5">
      <c r="A14" s="45" t="s">
        <v>71</v>
      </c>
      <c r="B14" s="49" t="s">
        <v>72</v>
      </c>
      <c r="C14" s="49"/>
      <c r="D14" s="49"/>
      <c r="E14" s="50">
        <f>E12*0.05</f>
        <v>643.52</v>
      </c>
    </row>
    <row r="15" ht="27.75" customHeight="1" spans="1:5">
      <c r="A15" s="52" t="s">
        <v>73</v>
      </c>
      <c r="B15" s="53" t="s">
        <v>74</v>
      </c>
      <c r="C15" s="53"/>
      <c r="D15" s="53"/>
      <c r="E15" s="54">
        <f>E10+E13+E14</f>
        <v>13513.92</v>
      </c>
    </row>
  </sheetData>
  <sheetProtection algorithmName="SHA-512" hashValue="fGIivLvYlBgPFgu4KK8yQUce9n9VkUeTO4XZ8IA44+LIkPZUht/qB42x54XRl2NEx4CJ7QMaC6XgT59rfPTo4g==" saltValue="argGf+j8zZtBwo8rb5FiMw==" spinCount="100000" sheet="1" objects="1"/>
  <mergeCells count="15">
    <mergeCell ref="A1:E1"/>
    <mergeCell ref="A2:C2"/>
    <mergeCell ref="C3:D3"/>
    <mergeCell ref="C4:D4"/>
    <mergeCell ref="C5:D5"/>
    <mergeCell ref="C6:D6"/>
    <mergeCell ref="C7:D7"/>
    <mergeCell ref="C8:D8"/>
    <mergeCell ref="C9:D9"/>
    <mergeCell ref="B10:D10"/>
    <mergeCell ref="B11:D11"/>
    <mergeCell ref="B12:D12"/>
    <mergeCell ref="B13:D13"/>
    <mergeCell ref="B14:D14"/>
    <mergeCell ref="B15:D15"/>
  </mergeCells>
  <printOptions gridLines="1"/>
  <pageMargins left="0.66875" right="0.393055555555556"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Zeros="0" tabSelected="1" workbookViewId="0">
      <selection activeCell="F31" sqref="F31"/>
    </sheetView>
  </sheetViews>
  <sheetFormatPr defaultColWidth="9" defaultRowHeight="14.2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 min="9" max="9" width="10.375"/>
  </cols>
  <sheetData>
    <row r="1" ht="32.95" customHeight="1" spans="1:6">
      <c r="A1" s="22" t="s">
        <v>75</v>
      </c>
      <c r="B1" s="22"/>
      <c r="C1" s="22"/>
      <c r="D1" s="22"/>
      <c r="E1" s="23"/>
      <c r="F1" s="22"/>
    </row>
    <row r="2" ht="16.85" customHeight="1" spans="1:6">
      <c r="A2" s="24" t="s">
        <v>76</v>
      </c>
      <c r="B2" s="24"/>
      <c r="C2" s="24"/>
      <c r="D2" s="24"/>
      <c r="E2" s="25" t="s">
        <v>77</v>
      </c>
      <c r="F2" s="24"/>
    </row>
    <row r="3" ht="32.95" customHeight="1" spans="1:6">
      <c r="A3" s="26" t="s">
        <v>47</v>
      </c>
      <c r="B3" s="26"/>
      <c r="C3" s="26"/>
      <c r="D3" s="26"/>
      <c r="E3" s="27"/>
      <c r="F3" s="26"/>
    </row>
    <row r="4" ht="16.85" customHeight="1" spans="1:6">
      <c r="A4" s="28" t="s">
        <v>78</v>
      </c>
      <c r="B4" s="29" t="s">
        <v>79</v>
      </c>
      <c r="C4" s="29" t="s">
        <v>80</v>
      </c>
      <c r="D4" s="29" t="s">
        <v>81</v>
      </c>
      <c r="E4" s="30" t="s">
        <v>82</v>
      </c>
      <c r="F4" s="31" t="s">
        <v>83</v>
      </c>
    </row>
    <row r="5" ht="16.1" customHeight="1" spans="1:6">
      <c r="A5" s="32" t="s">
        <v>84</v>
      </c>
      <c r="B5" s="33" t="s">
        <v>85</v>
      </c>
      <c r="C5" s="34"/>
      <c r="D5" s="35"/>
      <c r="E5" s="36"/>
      <c r="F5" s="37"/>
    </row>
    <row r="6" ht="16.85" customHeight="1" spans="1:6">
      <c r="A6" s="32" t="s">
        <v>86</v>
      </c>
      <c r="B6" s="33" t="s">
        <v>87</v>
      </c>
      <c r="C6" s="34"/>
      <c r="D6" s="35"/>
      <c r="E6" s="36"/>
      <c r="F6" s="37"/>
    </row>
    <row r="7" ht="16.1" customHeight="1" spans="1:6">
      <c r="A7" s="32" t="s">
        <v>88</v>
      </c>
      <c r="B7" s="33" t="s">
        <v>89</v>
      </c>
      <c r="C7" s="34" t="s">
        <v>90</v>
      </c>
      <c r="D7" s="35" t="s">
        <v>91</v>
      </c>
      <c r="E7" s="36"/>
      <c r="F7" s="37">
        <f>D7*E7</f>
        <v>0</v>
      </c>
    </row>
    <row r="8" ht="16.1" customHeight="1" spans="1:6">
      <c r="A8" s="32" t="s">
        <v>92</v>
      </c>
      <c r="B8" s="33" t="s">
        <v>93</v>
      </c>
      <c r="C8" s="34" t="s">
        <v>90</v>
      </c>
      <c r="D8" s="35" t="s">
        <v>91</v>
      </c>
      <c r="E8" s="36"/>
      <c r="F8" s="37">
        <f t="shared" ref="F8:F17" si="0">D8*E8</f>
        <v>0</v>
      </c>
    </row>
    <row r="9" ht="16.85" customHeight="1" spans="1:9">
      <c r="A9" s="32" t="s">
        <v>94</v>
      </c>
      <c r="B9" s="33" t="s">
        <v>95</v>
      </c>
      <c r="C9" s="34" t="s">
        <v>90</v>
      </c>
      <c r="D9" s="35" t="s">
        <v>91</v>
      </c>
      <c r="E9" s="35">
        <v>804.4</v>
      </c>
      <c r="F9" s="37">
        <f t="shared" si="0"/>
        <v>804.4</v>
      </c>
      <c r="I9" s="41"/>
    </row>
    <row r="10" ht="16.1" customHeight="1" spans="1:6">
      <c r="A10" s="32" t="s">
        <v>96</v>
      </c>
      <c r="B10" s="33" t="s">
        <v>97</v>
      </c>
      <c r="C10" s="34"/>
      <c r="D10" s="35"/>
      <c r="E10" s="36"/>
      <c r="F10" s="37"/>
    </row>
    <row r="11" ht="16.1" customHeight="1" spans="1:6">
      <c r="A11" s="32" t="s">
        <v>98</v>
      </c>
      <c r="B11" s="33" t="s">
        <v>99</v>
      </c>
      <c r="C11" s="34" t="s">
        <v>90</v>
      </c>
      <c r="D11" s="35" t="s">
        <v>91</v>
      </c>
      <c r="E11" s="36"/>
      <c r="F11" s="37">
        <f t="shared" si="0"/>
        <v>0</v>
      </c>
    </row>
    <row r="12" ht="16.85" customHeight="1" spans="1:6">
      <c r="A12" s="32" t="s">
        <v>100</v>
      </c>
      <c r="B12" s="33" t="s">
        <v>101</v>
      </c>
      <c r="C12" s="34" t="s">
        <v>90</v>
      </c>
      <c r="D12" s="35" t="s">
        <v>91</v>
      </c>
      <c r="E12" s="36"/>
      <c r="F12" s="37">
        <f t="shared" si="0"/>
        <v>0</v>
      </c>
    </row>
    <row r="13" ht="16.1" customHeight="1" spans="1:6">
      <c r="A13" s="32" t="s">
        <v>102</v>
      </c>
      <c r="B13" s="33" t="s">
        <v>103</v>
      </c>
      <c r="C13" s="34" t="s">
        <v>90</v>
      </c>
      <c r="D13" s="35" t="s">
        <v>91</v>
      </c>
      <c r="E13" s="35">
        <v>12066</v>
      </c>
      <c r="F13" s="37">
        <f t="shared" si="0"/>
        <v>12066</v>
      </c>
    </row>
    <row r="14" ht="16.1" customHeight="1" spans="1:6">
      <c r="A14" s="32" t="s">
        <v>104</v>
      </c>
      <c r="B14" s="33" t="s">
        <v>105</v>
      </c>
      <c r="C14" s="34"/>
      <c r="D14" s="35"/>
      <c r="E14" s="36"/>
      <c r="F14" s="37"/>
    </row>
    <row r="15" ht="16.85" customHeight="1" spans="1:6">
      <c r="A15" s="32" t="s">
        <v>106</v>
      </c>
      <c r="B15" s="33" t="s">
        <v>107</v>
      </c>
      <c r="C15" s="34" t="s">
        <v>90</v>
      </c>
      <c r="D15" s="35" t="s">
        <v>91</v>
      </c>
      <c r="E15" s="36"/>
      <c r="F15" s="37">
        <f t="shared" si="0"/>
        <v>0</v>
      </c>
    </row>
    <row r="16" ht="16.1" customHeight="1" spans="1:6">
      <c r="A16" s="32" t="s">
        <v>108</v>
      </c>
      <c r="B16" s="33" t="s">
        <v>109</v>
      </c>
      <c r="C16" s="34"/>
      <c r="D16" s="35"/>
      <c r="E16" s="36"/>
      <c r="F16" s="37"/>
    </row>
    <row r="17" ht="16.1" customHeight="1" spans="1:6">
      <c r="A17" s="32" t="s">
        <v>110</v>
      </c>
      <c r="B17" s="33" t="s">
        <v>109</v>
      </c>
      <c r="C17" s="34" t="s">
        <v>90</v>
      </c>
      <c r="D17" s="35" t="s">
        <v>91</v>
      </c>
      <c r="E17" s="36"/>
      <c r="F17" s="37">
        <f t="shared" si="0"/>
        <v>0</v>
      </c>
    </row>
    <row r="18" ht="16.85" customHeight="1" spans="1:6">
      <c r="A18" s="32"/>
      <c r="B18" s="33"/>
      <c r="C18" s="34"/>
      <c r="D18" s="35"/>
      <c r="E18" s="36"/>
      <c r="F18" s="37"/>
    </row>
    <row r="19" ht="16.1" customHeight="1" spans="1:6">
      <c r="A19" s="32"/>
      <c r="B19" s="33"/>
      <c r="C19" s="34"/>
      <c r="D19" s="35"/>
      <c r="E19" s="36"/>
      <c r="F19" s="37"/>
    </row>
    <row r="20" ht="16.1" customHeight="1" spans="1:6">
      <c r="A20" s="32"/>
      <c r="B20" s="33"/>
      <c r="C20" s="34"/>
      <c r="D20" s="35"/>
      <c r="E20" s="36"/>
      <c r="F20" s="37"/>
    </row>
    <row r="21" ht="16.85" customHeight="1" spans="1:6">
      <c r="A21" s="32"/>
      <c r="B21" s="33"/>
      <c r="C21" s="34"/>
      <c r="D21" s="35"/>
      <c r="E21" s="36"/>
      <c r="F21" s="37"/>
    </row>
    <row r="22" ht="16.1" customHeight="1" spans="1:6">
      <c r="A22" s="32"/>
      <c r="B22" s="33"/>
      <c r="C22" s="34"/>
      <c r="D22" s="35"/>
      <c r="E22" s="36"/>
      <c r="F22" s="37"/>
    </row>
    <row r="23" ht="16.1" customHeight="1" spans="1:6">
      <c r="A23" s="32"/>
      <c r="B23" s="33"/>
      <c r="C23" s="34"/>
      <c r="D23" s="35"/>
      <c r="E23" s="36"/>
      <c r="F23" s="37"/>
    </row>
    <row r="24" ht="16.85" customHeight="1" spans="1:6">
      <c r="A24" s="32"/>
      <c r="B24" s="33"/>
      <c r="C24" s="34"/>
      <c r="D24" s="35"/>
      <c r="E24" s="36"/>
      <c r="F24" s="37"/>
    </row>
    <row r="25" ht="16.1" customHeight="1" spans="1:6">
      <c r="A25" s="32"/>
      <c r="B25" s="33"/>
      <c r="C25" s="34"/>
      <c r="D25" s="35"/>
      <c r="E25" s="36"/>
      <c r="F25" s="37"/>
    </row>
    <row r="26" ht="16.85" customHeight="1" spans="1:6">
      <c r="A26" s="32"/>
      <c r="B26" s="33"/>
      <c r="C26" s="34"/>
      <c r="D26" s="35"/>
      <c r="E26" s="36"/>
      <c r="F26" s="37"/>
    </row>
    <row r="27" ht="16.1" customHeight="1" spans="1:6">
      <c r="A27" s="32"/>
      <c r="B27" s="33"/>
      <c r="C27" s="34"/>
      <c r="D27" s="35"/>
      <c r="E27" s="36"/>
      <c r="F27" s="37"/>
    </row>
    <row r="28" ht="16.1" customHeight="1" spans="1:6">
      <c r="A28" s="32"/>
      <c r="B28" s="33"/>
      <c r="C28" s="34"/>
      <c r="D28" s="35"/>
      <c r="E28" s="36"/>
      <c r="F28" s="37"/>
    </row>
    <row r="29" ht="16.85" customHeight="1" spans="1:6">
      <c r="A29" s="32"/>
      <c r="B29" s="33"/>
      <c r="C29" s="34"/>
      <c r="D29" s="35"/>
      <c r="E29" s="36"/>
      <c r="F29" s="37"/>
    </row>
    <row r="30" ht="16.1" customHeight="1" spans="1:6">
      <c r="A30" s="32"/>
      <c r="B30" s="33"/>
      <c r="C30" s="34"/>
      <c r="D30" s="35"/>
      <c r="E30" s="36"/>
      <c r="F30" s="37"/>
    </row>
    <row r="31" ht="16.1" customHeight="1" spans="1:6">
      <c r="A31" s="32"/>
      <c r="B31" s="33"/>
      <c r="C31" s="34"/>
      <c r="D31" s="35"/>
      <c r="E31" s="36"/>
      <c r="F31" s="37"/>
    </row>
    <row r="32" ht="16.85" customHeight="1" spans="1:6">
      <c r="A32" s="32"/>
      <c r="B32" s="33"/>
      <c r="C32" s="34"/>
      <c r="D32" s="35"/>
      <c r="E32" s="36"/>
      <c r="F32" s="37"/>
    </row>
    <row r="33" ht="16.1" customHeight="1" spans="1:6">
      <c r="A33" s="32"/>
      <c r="B33" s="33"/>
      <c r="C33" s="34"/>
      <c r="D33" s="35"/>
      <c r="E33" s="36"/>
      <c r="F33" s="37"/>
    </row>
    <row r="34" ht="16.1" customHeight="1" spans="1:6">
      <c r="A34" s="32"/>
      <c r="B34" s="33"/>
      <c r="C34" s="34"/>
      <c r="D34" s="35"/>
      <c r="E34" s="36"/>
      <c r="F34" s="37"/>
    </row>
    <row r="35" ht="16.85" customHeight="1" spans="1:6">
      <c r="A35" s="32"/>
      <c r="B35" s="33"/>
      <c r="C35" s="34"/>
      <c r="D35" s="35"/>
      <c r="E35" s="36"/>
      <c r="F35" s="37"/>
    </row>
    <row r="36" ht="16.1" customHeight="1" spans="1:6">
      <c r="A36" s="32"/>
      <c r="B36" s="33"/>
      <c r="C36" s="34"/>
      <c r="D36" s="35"/>
      <c r="E36" s="36"/>
      <c r="F36" s="37"/>
    </row>
    <row r="37" ht="16.1" customHeight="1" spans="1:6">
      <c r="A37" s="32"/>
      <c r="B37" s="33"/>
      <c r="C37" s="34"/>
      <c r="D37" s="35"/>
      <c r="E37" s="36"/>
      <c r="F37" s="37"/>
    </row>
    <row r="38" ht="16.85" customHeight="1" spans="1:6">
      <c r="A38" s="32"/>
      <c r="B38" s="33"/>
      <c r="C38" s="34"/>
      <c r="D38" s="35"/>
      <c r="E38" s="36"/>
      <c r="F38" s="37"/>
    </row>
    <row r="39" ht="16.1" customHeight="1" spans="1:6">
      <c r="A39" s="32"/>
      <c r="B39" s="33"/>
      <c r="C39" s="34"/>
      <c r="D39" s="35"/>
      <c r="E39" s="36"/>
      <c r="F39" s="37"/>
    </row>
    <row r="40" ht="16.1" customHeight="1" spans="1:6">
      <c r="A40" s="32"/>
      <c r="B40" s="33"/>
      <c r="C40" s="34"/>
      <c r="D40" s="35"/>
      <c r="E40" s="36"/>
      <c r="F40" s="37"/>
    </row>
    <row r="41" ht="32.95" customHeight="1" spans="1:6">
      <c r="A41" s="38"/>
      <c r="B41" s="39" t="s">
        <v>111</v>
      </c>
      <c r="C41" s="38"/>
      <c r="D41" s="38">
        <f>SUM(F7:F17)</f>
        <v>12870.4</v>
      </c>
      <c r="E41" s="40"/>
      <c r="F41" s="38"/>
    </row>
    <row r="42" ht="16.1" customHeight="1" spans="1:6">
      <c r="A42" s="24"/>
      <c r="B42" s="24"/>
      <c r="C42" s="24"/>
      <c r="D42" s="24"/>
      <c r="E42" s="25"/>
      <c r="F42" s="24"/>
    </row>
    <row r="43" ht="16.85" customHeight="1" spans="1:6">
      <c r="A43" s="24"/>
      <c r="B43" s="24"/>
      <c r="C43" s="24"/>
      <c r="D43" s="24"/>
      <c r="E43" s="25"/>
      <c r="F43" s="24"/>
    </row>
  </sheetData>
  <sheetProtection algorithmName="SHA-512" hashValue="A/c87tl1GCeRRvSifJ6mz6h48ba97WDji5y5glIW4isKuzTDisbGd1pdptj0rudxYm58n4HY6rmgb0A90+5/Wg==" saltValue="QTk48gQQOIbIQhOLX/bIAQ=="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workbookViewId="0">
      <selection activeCell="E11" sqref="E11"/>
    </sheetView>
  </sheetViews>
  <sheetFormatPr defaultColWidth="9" defaultRowHeight="14.25" outlineLevelCol="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s>
  <sheetData>
    <row r="1" ht="32.95" customHeight="1" spans="1:6">
      <c r="A1" s="3" t="s">
        <v>75</v>
      </c>
      <c r="B1" s="3"/>
      <c r="C1" s="3"/>
      <c r="D1" s="3"/>
      <c r="E1" s="4"/>
      <c r="F1" s="3"/>
    </row>
    <row r="2" ht="16.85" customHeight="1" spans="1:6">
      <c r="A2" s="5" t="s">
        <v>76</v>
      </c>
      <c r="B2" s="5"/>
      <c r="C2" s="5"/>
      <c r="D2" s="5"/>
      <c r="E2" s="6" t="s">
        <v>77</v>
      </c>
      <c r="F2" s="5"/>
    </row>
    <row r="3" ht="32.95" customHeight="1" spans="1:6">
      <c r="A3" s="7" t="s">
        <v>50</v>
      </c>
      <c r="B3" s="7"/>
      <c r="C3" s="7"/>
      <c r="D3" s="7"/>
      <c r="E3" s="8"/>
      <c r="F3" s="7"/>
    </row>
    <row r="4" ht="16.85" customHeight="1" spans="1:6">
      <c r="A4" s="9" t="s">
        <v>78</v>
      </c>
      <c r="B4" s="10" t="s">
        <v>79</v>
      </c>
      <c r="C4" s="10" t="s">
        <v>80</v>
      </c>
      <c r="D4" s="10" t="s">
        <v>81</v>
      </c>
      <c r="E4" s="11" t="s">
        <v>82</v>
      </c>
      <c r="F4" s="12" t="s">
        <v>83</v>
      </c>
    </row>
    <row r="5" ht="16.1" customHeight="1" spans="1:6">
      <c r="A5" s="13" t="s">
        <v>112</v>
      </c>
      <c r="B5" s="14" t="s">
        <v>113</v>
      </c>
      <c r="C5" s="15"/>
      <c r="D5" s="16"/>
      <c r="E5" s="17"/>
      <c r="F5" s="18"/>
    </row>
    <row r="6" ht="16.85" customHeight="1" spans="1:6">
      <c r="A6" s="13" t="s">
        <v>114</v>
      </c>
      <c r="B6" s="14" t="s">
        <v>115</v>
      </c>
      <c r="C6" s="15"/>
      <c r="D6" s="16"/>
      <c r="E6" s="17"/>
      <c r="F6" s="18"/>
    </row>
    <row r="7" ht="16.1" customHeight="1" spans="1:6">
      <c r="A7" s="13" t="s">
        <v>88</v>
      </c>
      <c r="B7" s="14" t="s">
        <v>116</v>
      </c>
      <c r="C7" s="15" t="s">
        <v>117</v>
      </c>
      <c r="D7" s="16" t="s">
        <v>118</v>
      </c>
      <c r="E7" s="17"/>
      <c r="F7" s="18">
        <f>D7*E7</f>
        <v>0</v>
      </c>
    </row>
    <row r="8" ht="16.1" customHeight="1" spans="1:6">
      <c r="A8" s="13" t="s">
        <v>119</v>
      </c>
      <c r="B8" s="14" t="s">
        <v>120</v>
      </c>
      <c r="C8" s="15"/>
      <c r="D8" s="16"/>
      <c r="E8" s="17"/>
      <c r="F8" s="18">
        <f t="shared" ref="F8:F32" si="0">D8*E8</f>
        <v>0</v>
      </c>
    </row>
    <row r="9" ht="16.85" customHeight="1" spans="1:6">
      <c r="A9" s="13" t="s">
        <v>88</v>
      </c>
      <c r="B9" s="14" t="s">
        <v>121</v>
      </c>
      <c r="C9" s="15" t="s">
        <v>117</v>
      </c>
      <c r="D9" s="16" t="s">
        <v>122</v>
      </c>
      <c r="E9" s="17"/>
      <c r="F9" s="18">
        <f t="shared" si="0"/>
        <v>0</v>
      </c>
    </row>
    <row r="10" ht="16.1" customHeight="1" spans="1:6">
      <c r="A10" s="13" t="s">
        <v>94</v>
      </c>
      <c r="B10" s="14" t="s">
        <v>123</v>
      </c>
      <c r="C10" s="15" t="s">
        <v>124</v>
      </c>
      <c r="D10" s="16" t="s">
        <v>125</v>
      </c>
      <c r="E10" s="17"/>
      <c r="F10" s="18">
        <f t="shared" si="0"/>
        <v>0</v>
      </c>
    </row>
    <row r="11" ht="16.1" customHeight="1" spans="1:6">
      <c r="A11" s="13" t="s">
        <v>92</v>
      </c>
      <c r="B11" s="14" t="s">
        <v>126</v>
      </c>
      <c r="C11" s="15" t="s">
        <v>127</v>
      </c>
      <c r="D11" s="16" t="s">
        <v>128</v>
      </c>
      <c r="E11" s="17"/>
      <c r="F11" s="18">
        <f t="shared" si="0"/>
        <v>0</v>
      </c>
    </row>
    <row r="12" ht="16.85" customHeight="1" spans="1:6">
      <c r="A12" s="13" t="s">
        <v>129</v>
      </c>
      <c r="B12" s="14" t="s">
        <v>130</v>
      </c>
      <c r="C12" s="15"/>
      <c r="D12" s="16"/>
      <c r="E12" s="17"/>
      <c r="F12" s="18">
        <f t="shared" si="0"/>
        <v>0</v>
      </c>
    </row>
    <row r="13" ht="16.1" customHeight="1" spans="1:6">
      <c r="A13" s="13" t="s">
        <v>88</v>
      </c>
      <c r="B13" s="14" t="s">
        <v>131</v>
      </c>
      <c r="C13" s="15" t="s">
        <v>124</v>
      </c>
      <c r="D13" s="16" t="s">
        <v>132</v>
      </c>
      <c r="E13" s="17"/>
      <c r="F13" s="18">
        <f t="shared" si="0"/>
        <v>0</v>
      </c>
    </row>
    <row r="14" ht="16.1" customHeight="1" spans="1:6">
      <c r="A14" s="13" t="s">
        <v>92</v>
      </c>
      <c r="B14" s="14" t="s">
        <v>133</v>
      </c>
      <c r="C14" s="15" t="s">
        <v>127</v>
      </c>
      <c r="D14" s="16" t="s">
        <v>134</v>
      </c>
      <c r="E14" s="17"/>
      <c r="F14" s="18">
        <f t="shared" si="0"/>
        <v>0</v>
      </c>
    </row>
    <row r="15" ht="16.85" customHeight="1" spans="1:6">
      <c r="A15" s="13" t="s">
        <v>135</v>
      </c>
      <c r="B15" s="14" t="s">
        <v>136</v>
      </c>
      <c r="C15" s="15"/>
      <c r="D15" s="16"/>
      <c r="E15" s="17"/>
      <c r="F15" s="18">
        <f t="shared" si="0"/>
        <v>0</v>
      </c>
    </row>
    <row r="16" ht="16.1" customHeight="1" spans="1:6">
      <c r="A16" s="13" t="s">
        <v>137</v>
      </c>
      <c r="B16" s="14" t="s">
        <v>138</v>
      </c>
      <c r="C16" s="15"/>
      <c r="D16" s="16"/>
      <c r="E16" s="17"/>
      <c r="F16" s="18">
        <f t="shared" si="0"/>
        <v>0</v>
      </c>
    </row>
    <row r="17" ht="16.1" customHeight="1" spans="1:6">
      <c r="A17" s="13" t="s">
        <v>88</v>
      </c>
      <c r="B17" s="14" t="s">
        <v>139</v>
      </c>
      <c r="C17" s="15" t="s">
        <v>117</v>
      </c>
      <c r="D17" s="16" t="s">
        <v>140</v>
      </c>
      <c r="E17" s="17"/>
      <c r="F17" s="18">
        <f t="shared" si="0"/>
        <v>0</v>
      </c>
    </row>
    <row r="18" ht="16.85" customHeight="1" spans="1:6">
      <c r="A18" s="13" t="s">
        <v>92</v>
      </c>
      <c r="B18" s="14" t="s">
        <v>141</v>
      </c>
      <c r="C18" s="15" t="s">
        <v>117</v>
      </c>
      <c r="D18" s="16" t="s">
        <v>142</v>
      </c>
      <c r="E18" s="17"/>
      <c r="F18" s="18">
        <f t="shared" si="0"/>
        <v>0</v>
      </c>
    </row>
    <row r="19" ht="16.1" customHeight="1" spans="1:6">
      <c r="A19" s="13" t="s">
        <v>143</v>
      </c>
      <c r="B19" s="14" t="s">
        <v>144</v>
      </c>
      <c r="C19" s="15"/>
      <c r="D19" s="16"/>
      <c r="E19" s="17"/>
      <c r="F19" s="18">
        <f t="shared" si="0"/>
        <v>0</v>
      </c>
    </row>
    <row r="20" ht="16.1" customHeight="1" spans="1:6">
      <c r="A20" s="13" t="s">
        <v>145</v>
      </c>
      <c r="B20" s="14" t="s">
        <v>146</v>
      </c>
      <c r="C20" s="15"/>
      <c r="D20" s="16"/>
      <c r="E20" s="17"/>
      <c r="F20" s="18">
        <f t="shared" si="0"/>
        <v>0</v>
      </c>
    </row>
    <row r="21" ht="16.85" customHeight="1" spans="1:6">
      <c r="A21" s="13" t="s">
        <v>88</v>
      </c>
      <c r="B21" s="14" t="s">
        <v>147</v>
      </c>
      <c r="C21" s="15"/>
      <c r="D21" s="16"/>
      <c r="E21" s="17"/>
      <c r="F21" s="18">
        <f t="shared" si="0"/>
        <v>0</v>
      </c>
    </row>
    <row r="22" ht="16.1" customHeight="1" spans="1:6">
      <c r="A22" s="13" t="s">
        <v>45</v>
      </c>
      <c r="B22" s="14" t="s">
        <v>148</v>
      </c>
      <c r="C22" s="15" t="s">
        <v>117</v>
      </c>
      <c r="D22" s="16" t="s">
        <v>149</v>
      </c>
      <c r="E22" s="17"/>
      <c r="F22" s="18">
        <f t="shared" si="0"/>
        <v>0</v>
      </c>
    </row>
    <row r="23" ht="16.1" customHeight="1" spans="1:6">
      <c r="A23" s="13" t="s">
        <v>150</v>
      </c>
      <c r="B23" s="14" t="s">
        <v>151</v>
      </c>
      <c r="C23" s="15"/>
      <c r="D23" s="16"/>
      <c r="E23" s="17"/>
      <c r="F23" s="18">
        <f t="shared" si="0"/>
        <v>0</v>
      </c>
    </row>
    <row r="24" ht="16.85" customHeight="1" spans="1:6">
      <c r="A24" s="13" t="s">
        <v>152</v>
      </c>
      <c r="B24" s="14" t="s">
        <v>153</v>
      </c>
      <c r="C24" s="15"/>
      <c r="D24" s="16"/>
      <c r="E24" s="17"/>
      <c r="F24" s="18">
        <f t="shared" si="0"/>
        <v>0</v>
      </c>
    </row>
    <row r="25" ht="16.1" customHeight="1" spans="1:6">
      <c r="A25" s="13" t="s">
        <v>88</v>
      </c>
      <c r="B25" s="14" t="s">
        <v>154</v>
      </c>
      <c r="C25" s="15" t="s">
        <v>155</v>
      </c>
      <c r="D25" s="16" t="s">
        <v>156</v>
      </c>
      <c r="E25" s="17"/>
      <c r="F25" s="18">
        <f t="shared" si="0"/>
        <v>0</v>
      </c>
    </row>
    <row r="26" ht="16.85" customHeight="1" spans="1:6">
      <c r="A26" s="13" t="s">
        <v>92</v>
      </c>
      <c r="B26" s="14" t="s">
        <v>157</v>
      </c>
      <c r="C26" s="15" t="s">
        <v>117</v>
      </c>
      <c r="D26" s="16" t="s">
        <v>158</v>
      </c>
      <c r="E26" s="17"/>
      <c r="F26" s="18">
        <f t="shared" si="0"/>
        <v>0</v>
      </c>
    </row>
    <row r="27" ht="16.1" customHeight="1" spans="1:6">
      <c r="A27" s="13" t="s">
        <v>159</v>
      </c>
      <c r="B27" s="14" t="s">
        <v>160</v>
      </c>
      <c r="C27" s="15"/>
      <c r="D27" s="16"/>
      <c r="E27" s="17"/>
      <c r="F27" s="18">
        <f t="shared" si="0"/>
        <v>0</v>
      </c>
    </row>
    <row r="28" ht="16.1" customHeight="1" spans="1:6">
      <c r="A28" s="13" t="s">
        <v>88</v>
      </c>
      <c r="B28" s="14" t="s">
        <v>161</v>
      </c>
      <c r="C28" s="15" t="s">
        <v>124</v>
      </c>
      <c r="D28" s="16" t="s">
        <v>125</v>
      </c>
      <c r="E28" s="17"/>
      <c r="F28" s="18">
        <f t="shared" si="0"/>
        <v>0</v>
      </c>
    </row>
    <row r="29" ht="16.85" customHeight="1" spans="1:6">
      <c r="A29" s="13" t="s">
        <v>92</v>
      </c>
      <c r="B29" s="14" t="s">
        <v>160</v>
      </c>
      <c r="C29" s="15" t="s">
        <v>124</v>
      </c>
      <c r="D29" s="16" t="s">
        <v>125</v>
      </c>
      <c r="E29" s="17"/>
      <c r="F29" s="18">
        <f t="shared" si="0"/>
        <v>0</v>
      </c>
    </row>
    <row r="30" ht="16.1" customHeight="1" spans="1:6">
      <c r="A30" s="13" t="s">
        <v>162</v>
      </c>
      <c r="B30" s="14" t="s">
        <v>163</v>
      </c>
      <c r="C30" s="15"/>
      <c r="D30" s="16"/>
      <c r="E30" s="17"/>
      <c r="F30" s="18">
        <f t="shared" si="0"/>
        <v>0</v>
      </c>
    </row>
    <row r="31" ht="16.1" customHeight="1" spans="1:6">
      <c r="A31" s="13" t="s">
        <v>88</v>
      </c>
      <c r="B31" s="14" t="s">
        <v>164</v>
      </c>
      <c r="C31" s="15" t="s">
        <v>127</v>
      </c>
      <c r="D31" s="16" t="s">
        <v>165</v>
      </c>
      <c r="E31" s="17"/>
      <c r="F31" s="18">
        <f t="shared" si="0"/>
        <v>0</v>
      </c>
    </row>
    <row r="32" ht="16.85" customHeight="1" spans="1:6">
      <c r="A32" s="13" t="s">
        <v>92</v>
      </c>
      <c r="B32" s="14" t="s">
        <v>166</v>
      </c>
      <c r="C32" s="15" t="s">
        <v>127</v>
      </c>
      <c r="D32" s="16" t="s">
        <v>167</v>
      </c>
      <c r="E32" s="17"/>
      <c r="F32" s="18">
        <f t="shared" si="0"/>
        <v>0</v>
      </c>
    </row>
    <row r="33" ht="16.1" customHeight="1" spans="1:6">
      <c r="A33" s="13"/>
      <c r="B33" s="14"/>
      <c r="C33" s="15"/>
      <c r="D33" s="16"/>
      <c r="E33" s="17"/>
      <c r="F33" s="18"/>
    </row>
    <row r="34" ht="16.1" customHeight="1" spans="1:6">
      <c r="A34" s="13"/>
      <c r="B34" s="14"/>
      <c r="C34" s="15"/>
      <c r="D34" s="16"/>
      <c r="E34" s="17"/>
      <c r="F34" s="18"/>
    </row>
    <row r="35" ht="16.85" customHeight="1" spans="1:6">
      <c r="A35" s="13"/>
      <c r="B35" s="14"/>
      <c r="C35" s="15"/>
      <c r="D35" s="16"/>
      <c r="E35" s="17"/>
      <c r="F35" s="18"/>
    </row>
    <row r="36" ht="16.1" customHeight="1" spans="1:6">
      <c r="A36" s="13"/>
      <c r="B36" s="14"/>
      <c r="C36" s="15"/>
      <c r="D36" s="16"/>
      <c r="E36" s="17"/>
      <c r="F36" s="18"/>
    </row>
    <row r="37" ht="16.1" customHeight="1" spans="1:6">
      <c r="A37" s="13"/>
      <c r="B37" s="14"/>
      <c r="C37" s="15"/>
      <c r="D37" s="16"/>
      <c r="E37" s="17"/>
      <c r="F37" s="18"/>
    </row>
    <row r="38" ht="16.85" customHeight="1" spans="1:6">
      <c r="A38" s="13"/>
      <c r="B38" s="14"/>
      <c r="C38" s="15"/>
      <c r="D38" s="16"/>
      <c r="E38" s="17"/>
      <c r="F38" s="18"/>
    </row>
    <row r="39" ht="16.1" customHeight="1" spans="1:6">
      <c r="A39" s="13"/>
      <c r="B39" s="14"/>
      <c r="C39" s="15"/>
      <c r="D39" s="16"/>
      <c r="E39" s="17"/>
      <c r="F39" s="18"/>
    </row>
    <row r="40" ht="16.1" customHeight="1" spans="1:6">
      <c r="A40" s="13"/>
      <c r="B40" s="14"/>
      <c r="C40" s="15"/>
      <c r="D40" s="16"/>
      <c r="E40" s="17"/>
      <c r="F40" s="18"/>
    </row>
    <row r="41" ht="32.95" customHeight="1" spans="1:6">
      <c r="A41" s="19"/>
      <c r="B41" s="20" t="s">
        <v>168</v>
      </c>
      <c r="C41" s="19"/>
      <c r="D41" s="19">
        <f>SUM(F7:F32)</f>
        <v>0</v>
      </c>
      <c r="E41" s="21"/>
      <c r="F41" s="19"/>
    </row>
    <row r="42" ht="16.1" customHeight="1" spans="1:6">
      <c r="A42" s="5"/>
      <c r="B42" s="5"/>
      <c r="C42" s="5"/>
      <c r="D42" s="5"/>
      <c r="E42" s="6"/>
      <c r="F42" s="5"/>
    </row>
    <row r="43" ht="16.85" customHeight="1" spans="1:6">
      <c r="A43" s="5"/>
      <c r="B43" s="5"/>
      <c r="C43" s="5"/>
      <c r="D43" s="5"/>
      <c r="E43" s="6"/>
      <c r="F43" s="5"/>
    </row>
  </sheetData>
  <sheetProtection algorithmName="SHA-512" hashValue="25PncIiIayQJmaZlKxNclp7Ms2jjTfvLhMhhnaoZ+dYUMI105GjcEInbXlPF/ZWBAVDgBBOF8CYeWWX8XQnrRg==" saltValue="Tm7CMbvdQj7OUV9hdS9Hlw=="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workbookViewId="0">
      <selection activeCell="B13" sqref="B13"/>
    </sheetView>
  </sheetViews>
  <sheetFormatPr defaultColWidth="9" defaultRowHeight="14.25" outlineLevelCol="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s>
  <sheetData>
    <row r="1" ht="32.95" customHeight="1" spans="1:6">
      <c r="A1" s="3" t="s">
        <v>75</v>
      </c>
      <c r="B1" s="3"/>
      <c r="C1" s="3"/>
      <c r="D1" s="3"/>
      <c r="E1" s="4"/>
      <c r="F1" s="3"/>
    </row>
    <row r="2" ht="16.85" customHeight="1" spans="1:6">
      <c r="A2" s="5" t="s">
        <v>76</v>
      </c>
      <c r="B2" s="5"/>
      <c r="C2" s="5"/>
      <c r="D2" s="5"/>
      <c r="E2" s="6" t="s">
        <v>77</v>
      </c>
      <c r="F2" s="5"/>
    </row>
    <row r="3" ht="32.95" customHeight="1" spans="1:6">
      <c r="A3" s="7" t="s">
        <v>53</v>
      </c>
      <c r="B3" s="7"/>
      <c r="C3" s="7"/>
      <c r="D3" s="7"/>
      <c r="E3" s="8"/>
      <c r="F3" s="7"/>
    </row>
    <row r="4" ht="16.85" customHeight="1" spans="1:6">
      <c r="A4" s="9" t="s">
        <v>78</v>
      </c>
      <c r="B4" s="10" t="s">
        <v>79</v>
      </c>
      <c r="C4" s="10" t="s">
        <v>80</v>
      </c>
      <c r="D4" s="10" t="s">
        <v>81</v>
      </c>
      <c r="E4" s="11" t="s">
        <v>82</v>
      </c>
      <c r="F4" s="12" t="s">
        <v>83</v>
      </c>
    </row>
    <row r="5" ht="16.1" customHeight="1" spans="1:6">
      <c r="A5" s="13" t="s">
        <v>169</v>
      </c>
      <c r="B5" s="14" t="s">
        <v>170</v>
      </c>
      <c r="C5" s="15"/>
      <c r="D5" s="16"/>
      <c r="E5" s="17"/>
      <c r="F5" s="18"/>
    </row>
    <row r="6" ht="16.85" customHeight="1" spans="1:6">
      <c r="A6" s="13" t="s">
        <v>171</v>
      </c>
      <c r="B6" s="14" t="s">
        <v>172</v>
      </c>
      <c r="C6" s="15"/>
      <c r="D6" s="16"/>
      <c r="E6" s="17"/>
      <c r="F6" s="18"/>
    </row>
    <row r="7" ht="16.1" customHeight="1" spans="1:6">
      <c r="A7" s="13" t="s">
        <v>88</v>
      </c>
      <c r="B7" s="14" t="s">
        <v>173</v>
      </c>
      <c r="C7" s="15" t="s">
        <v>127</v>
      </c>
      <c r="D7" s="16" t="s">
        <v>174</v>
      </c>
      <c r="E7" s="17"/>
      <c r="F7" s="18">
        <f>D7*E7</f>
        <v>0</v>
      </c>
    </row>
    <row r="8" ht="16.1" customHeight="1" spans="1:6">
      <c r="A8" s="13" t="s">
        <v>175</v>
      </c>
      <c r="B8" s="14" t="s">
        <v>176</v>
      </c>
      <c r="C8" s="15"/>
      <c r="D8" s="16"/>
      <c r="E8" s="17"/>
      <c r="F8" s="18">
        <f t="shared" ref="F8:F24" si="0">D8*E8</f>
        <v>0</v>
      </c>
    </row>
    <row r="9" ht="16.85" customHeight="1" spans="1:6">
      <c r="A9" s="13" t="s">
        <v>177</v>
      </c>
      <c r="B9" s="14" t="s">
        <v>178</v>
      </c>
      <c r="C9" s="15" t="s">
        <v>127</v>
      </c>
      <c r="D9" s="16" t="s">
        <v>179</v>
      </c>
      <c r="E9" s="17"/>
      <c r="F9" s="18">
        <f t="shared" si="0"/>
        <v>0</v>
      </c>
    </row>
    <row r="10" ht="16.1" customHeight="1" spans="1:6">
      <c r="A10" s="13" t="s">
        <v>180</v>
      </c>
      <c r="B10" s="14" t="s">
        <v>181</v>
      </c>
      <c r="C10" s="15" t="s">
        <v>127</v>
      </c>
      <c r="D10" s="16" t="s">
        <v>182</v>
      </c>
      <c r="E10" s="17"/>
      <c r="F10" s="18">
        <f t="shared" si="0"/>
        <v>0</v>
      </c>
    </row>
    <row r="11" ht="16.1" customHeight="1" spans="1:6">
      <c r="A11" s="13" t="s">
        <v>183</v>
      </c>
      <c r="B11" s="14" t="s">
        <v>184</v>
      </c>
      <c r="C11" s="15"/>
      <c r="D11" s="16"/>
      <c r="E11" s="17"/>
      <c r="F11" s="18">
        <f t="shared" si="0"/>
        <v>0</v>
      </c>
    </row>
    <row r="12" ht="16.85" customHeight="1" spans="1:6">
      <c r="A12" s="13" t="s">
        <v>185</v>
      </c>
      <c r="B12" s="14" t="s">
        <v>186</v>
      </c>
      <c r="C12" s="15"/>
      <c r="D12" s="16"/>
      <c r="E12" s="17"/>
      <c r="F12" s="18">
        <f t="shared" si="0"/>
        <v>0</v>
      </c>
    </row>
    <row r="13" ht="16.1" customHeight="1" spans="1:6">
      <c r="A13" s="13" t="s">
        <v>88</v>
      </c>
      <c r="B13" s="14" t="s">
        <v>187</v>
      </c>
      <c r="C13" s="15" t="s">
        <v>127</v>
      </c>
      <c r="D13" s="16" t="s">
        <v>188</v>
      </c>
      <c r="E13" s="17"/>
      <c r="F13" s="18">
        <f t="shared" si="0"/>
        <v>0</v>
      </c>
    </row>
    <row r="14" ht="16.1" customHeight="1" spans="1:6">
      <c r="A14" s="13" t="s">
        <v>189</v>
      </c>
      <c r="B14" s="14" t="s">
        <v>190</v>
      </c>
      <c r="C14" s="15"/>
      <c r="D14" s="16"/>
      <c r="E14" s="17"/>
      <c r="F14" s="18">
        <f t="shared" si="0"/>
        <v>0</v>
      </c>
    </row>
    <row r="15" ht="16.85" customHeight="1" spans="1:6">
      <c r="A15" s="13" t="s">
        <v>191</v>
      </c>
      <c r="B15" s="14" t="s">
        <v>190</v>
      </c>
      <c r="C15" s="15"/>
      <c r="D15" s="16"/>
      <c r="E15" s="17"/>
      <c r="F15" s="18">
        <f t="shared" si="0"/>
        <v>0</v>
      </c>
    </row>
    <row r="16" ht="16.1" customHeight="1" spans="1:6">
      <c r="A16" s="13" t="s">
        <v>88</v>
      </c>
      <c r="B16" s="14" t="s">
        <v>192</v>
      </c>
      <c r="C16" s="15" t="s">
        <v>127</v>
      </c>
      <c r="D16" s="16" t="s">
        <v>193</v>
      </c>
      <c r="E16" s="17"/>
      <c r="F16" s="18">
        <f t="shared" si="0"/>
        <v>0</v>
      </c>
    </row>
    <row r="17" ht="16.1" customHeight="1" spans="1:6">
      <c r="A17" s="13" t="s">
        <v>92</v>
      </c>
      <c r="B17" s="14" t="s">
        <v>194</v>
      </c>
      <c r="C17" s="15" t="s">
        <v>127</v>
      </c>
      <c r="D17" s="16" t="s">
        <v>195</v>
      </c>
      <c r="E17" s="17"/>
      <c r="F17" s="18">
        <f t="shared" si="0"/>
        <v>0</v>
      </c>
    </row>
    <row r="18" ht="16.85" customHeight="1" spans="1:6">
      <c r="A18" s="13" t="s">
        <v>196</v>
      </c>
      <c r="B18" s="14" t="s">
        <v>197</v>
      </c>
      <c r="C18" s="15"/>
      <c r="D18" s="16"/>
      <c r="E18" s="17"/>
      <c r="F18" s="18">
        <f t="shared" si="0"/>
        <v>0</v>
      </c>
    </row>
    <row r="19" ht="16.1" customHeight="1" spans="1:6">
      <c r="A19" s="13" t="s">
        <v>88</v>
      </c>
      <c r="B19" s="14" t="s">
        <v>198</v>
      </c>
      <c r="C19" s="15" t="s">
        <v>199</v>
      </c>
      <c r="D19" s="16" t="s">
        <v>200</v>
      </c>
      <c r="E19" s="17"/>
      <c r="F19" s="18">
        <f t="shared" si="0"/>
        <v>0</v>
      </c>
    </row>
    <row r="20" ht="16.1" customHeight="1" spans="1:6">
      <c r="A20" s="13" t="s">
        <v>92</v>
      </c>
      <c r="B20" s="14" t="s">
        <v>201</v>
      </c>
      <c r="C20" s="15" t="s">
        <v>155</v>
      </c>
      <c r="D20" s="16" t="s">
        <v>202</v>
      </c>
      <c r="E20" s="17"/>
      <c r="F20" s="18">
        <f t="shared" si="0"/>
        <v>0</v>
      </c>
    </row>
    <row r="21" ht="16.85" customHeight="1" spans="1:6">
      <c r="A21" s="13" t="s">
        <v>203</v>
      </c>
      <c r="B21" s="14" t="s">
        <v>204</v>
      </c>
      <c r="C21" s="15"/>
      <c r="D21" s="16"/>
      <c r="E21" s="17"/>
      <c r="F21" s="18">
        <f t="shared" si="0"/>
        <v>0</v>
      </c>
    </row>
    <row r="22" ht="16.1" customHeight="1" spans="1:6">
      <c r="A22" s="13" t="s">
        <v>205</v>
      </c>
      <c r="B22" s="14" t="s">
        <v>204</v>
      </c>
      <c r="C22" s="15"/>
      <c r="D22" s="16"/>
      <c r="E22" s="17"/>
      <c r="F22" s="18">
        <f t="shared" si="0"/>
        <v>0</v>
      </c>
    </row>
    <row r="23" ht="16.1" customHeight="1" spans="1:6">
      <c r="A23" s="13" t="s">
        <v>88</v>
      </c>
      <c r="B23" s="14" t="s">
        <v>206</v>
      </c>
      <c r="C23" s="15" t="s">
        <v>117</v>
      </c>
      <c r="D23" s="16" t="s">
        <v>207</v>
      </c>
      <c r="E23" s="17"/>
      <c r="F23" s="18">
        <f t="shared" si="0"/>
        <v>0</v>
      </c>
    </row>
    <row r="24" ht="16.85" customHeight="1" spans="1:6">
      <c r="A24" s="13" t="s">
        <v>92</v>
      </c>
      <c r="B24" s="14" t="s">
        <v>208</v>
      </c>
      <c r="C24" s="15" t="s">
        <v>117</v>
      </c>
      <c r="D24" s="16" t="s">
        <v>140</v>
      </c>
      <c r="E24" s="17"/>
      <c r="F24" s="18">
        <f t="shared" si="0"/>
        <v>0</v>
      </c>
    </row>
    <row r="25" ht="16.1" customHeight="1" spans="1:6">
      <c r="A25" s="13"/>
      <c r="B25" s="14"/>
      <c r="C25" s="15"/>
      <c r="D25" s="16"/>
      <c r="E25" s="17"/>
      <c r="F25" s="18"/>
    </row>
    <row r="26" ht="16.85" customHeight="1" spans="1:6">
      <c r="A26" s="13"/>
      <c r="B26" s="14"/>
      <c r="C26" s="15"/>
      <c r="D26" s="16"/>
      <c r="E26" s="17"/>
      <c r="F26" s="18"/>
    </row>
    <row r="27" ht="16.1" customHeight="1" spans="1:6">
      <c r="A27" s="13"/>
      <c r="B27" s="14"/>
      <c r="C27" s="15"/>
      <c r="D27" s="16"/>
      <c r="E27" s="17"/>
      <c r="F27" s="18"/>
    </row>
    <row r="28" ht="16.1" customHeight="1" spans="1:6">
      <c r="A28" s="13"/>
      <c r="B28" s="14"/>
      <c r="C28" s="15"/>
      <c r="D28" s="16"/>
      <c r="E28" s="17"/>
      <c r="F28" s="18"/>
    </row>
    <row r="29" ht="16.85" customHeight="1" spans="1:6">
      <c r="A29" s="13"/>
      <c r="B29" s="14"/>
      <c r="C29" s="15"/>
      <c r="D29" s="16"/>
      <c r="E29" s="17"/>
      <c r="F29" s="18"/>
    </row>
    <row r="30" ht="16.1" customHeight="1" spans="1:6">
      <c r="A30" s="13"/>
      <c r="B30" s="14"/>
      <c r="C30" s="15"/>
      <c r="D30" s="16"/>
      <c r="E30" s="17"/>
      <c r="F30" s="18"/>
    </row>
    <row r="31" ht="16.1" customHeight="1" spans="1:6">
      <c r="A31" s="13"/>
      <c r="B31" s="14"/>
      <c r="C31" s="15"/>
      <c r="D31" s="16"/>
      <c r="E31" s="17"/>
      <c r="F31" s="18"/>
    </row>
    <row r="32" ht="16.85" customHeight="1" spans="1:6">
      <c r="A32" s="13"/>
      <c r="B32" s="14"/>
      <c r="C32" s="15"/>
      <c r="D32" s="16"/>
      <c r="E32" s="17"/>
      <c r="F32" s="18"/>
    </row>
    <row r="33" ht="16.1" customHeight="1" spans="1:6">
      <c r="A33" s="13"/>
      <c r="B33" s="14"/>
      <c r="C33" s="15"/>
      <c r="D33" s="16"/>
      <c r="E33" s="17"/>
      <c r="F33" s="18"/>
    </row>
    <row r="34" ht="16.1" customHeight="1" spans="1:6">
      <c r="A34" s="13"/>
      <c r="B34" s="14"/>
      <c r="C34" s="15"/>
      <c r="D34" s="16"/>
      <c r="E34" s="17"/>
      <c r="F34" s="18"/>
    </row>
    <row r="35" ht="16.85" customHeight="1" spans="1:6">
      <c r="A35" s="13"/>
      <c r="B35" s="14"/>
      <c r="C35" s="15"/>
      <c r="D35" s="16"/>
      <c r="E35" s="17"/>
      <c r="F35" s="18"/>
    </row>
    <row r="36" ht="16.1" customHeight="1" spans="1:6">
      <c r="A36" s="13"/>
      <c r="B36" s="14"/>
      <c r="C36" s="15"/>
      <c r="D36" s="16"/>
      <c r="E36" s="17"/>
      <c r="F36" s="18"/>
    </row>
    <row r="37" ht="16.1" customHeight="1" spans="1:6">
      <c r="A37" s="13"/>
      <c r="B37" s="14"/>
      <c r="C37" s="15"/>
      <c r="D37" s="16"/>
      <c r="E37" s="17"/>
      <c r="F37" s="18"/>
    </row>
    <row r="38" ht="16.85" customHeight="1" spans="1:6">
      <c r="A38" s="13"/>
      <c r="B38" s="14"/>
      <c r="C38" s="15"/>
      <c r="D38" s="16"/>
      <c r="E38" s="17"/>
      <c r="F38" s="18"/>
    </row>
    <row r="39" ht="16.1" customHeight="1" spans="1:6">
      <c r="A39" s="13"/>
      <c r="B39" s="14"/>
      <c r="C39" s="15"/>
      <c r="D39" s="16"/>
      <c r="E39" s="17"/>
      <c r="F39" s="18"/>
    </row>
    <row r="40" ht="16.1" customHeight="1" spans="1:6">
      <c r="A40" s="13"/>
      <c r="B40" s="14"/>
      <c r="C40" s="15"/>
      <c r="D40" s="16"/>
      <c r="E40" s="17"/>
      <c r="F40" s="18"/>
    </row>
    <row r="41" ht="32.95" customHeight="1" spans="1:6">
      <c r="A41" s="19"/>
      <c r="B41" s="20" t="s">
        <v>209</v>
      </c>
      <c r="C41" s="19"/>
      <c r="D41" s="19">
        <f>SUM(F7:F24)</f>
        <v>0</v>
      </c>
      <c r="E41" s="21"/>
      <c r="F41" s="19"/>
    </row>
    <row r="42" ht="16.1" customHeight="1" spans="1:6">
      <c r="A42" s="5"/>
      <c r="B42" s="5"/>
      <c r="C42" s="5"/>
      <c r="D42" s="5"/>
      <c r="E42" s="6"/>
      <c r="F42" s="5"/>
    </row>
    <row r="43" ht="16.85" customHeight="1" spans="1:6">
      <c r="A43" s="5"/>
      <c r="B43" s="5"/>
      <c r="C43" s="5"/>
      <c r="D43" s="5"/>
      <c r="E43" s="6"/>
      <c r="F43" s="5"/>
    </row>
  </sheetData>
  <sheetProtection algorithmName="SHA-512" hashValue="Hd07tsguYFIhAsWekJpQtS/IanEzEhgm9PxBh0IbyVgYn0nvezJEUL+X1tWTBC3609zJQe8Zc3wGOG6N1Krvew==" saltValue="H59Jb77bHEgJfzjAsAqWUA=="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workbookViewId="0">
      <selection activeCell="E6" sqref="E6"/>
    </sheetView>
  </sheetViews>
  <sheetFormatPr defaultColWidth="9" defaultRowHeight="14.25" outlineLevelCol="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s>
  <sheetData>
    <row r="1" ht="32.95" customHeight="1" spans="1:6">
      <c r="A1" s="3" t="s">
        <v>75</v>
      </c>
      <c r="B1" s="3"/>
      <c r="C1" s="3"/>
      <c r="D1" s="3"/>
      <c r="E1" s="4"/>
      <c r="F1" s="3"/>
    </row>
    <row r="2" ht="16.85" customHeight="1" spans="1:6">
      <c r="A2" s="5" t="s">
        <v>76</v>
      </c>
      <c r="B2" s="5"/>
      <c r="C2" s="5"/>
      <c r="D2" s="5"/>
      <c r="E2" s="6" t="s">
        <v>77</v>
      </c>
      <c r="F2" s="5"/>
    </row>
    <row r="3" ht="32.95" customHeight="1" spans="1:6">
      <c r="A3" s="7" t="s">
        <v>56</v>
      </c>
      <c r="B3" s="7"/>
      <c r="C3" s="7"/>
      <c r="D3" s="7"/>
      <c r="E3" s="8"/>
      <c r="F3" s="7"/>
    </row>
    <row r="4" ht="16.85" customHeight="1" spans="1:6">
      <c r="A4" s="9" t="s">
        <v>78</v>
      </c>
      <c r="B4" s="10" t="s">
        <v>79</v>
      </c>
      <c r="C4" s="10" t="s">
        <v>80</v>
      </c>
      <c r="D4" s="10" t="s">
        <v>81</v>
      </c>
      <c r="E4" s="11" t="s">
        <v>82</v>
      </c>
      <c r="F4" s="12" t="s">
        <v>83</v>
      </c>
    </row>
    <row r="5" ht="16.1" customHeight="1" spans="1:6">
      <c r="A5" s="13" t="s">
        <v>210</v>
      </c>
      <c r="B5" s="14" t="s">
        <v>211</v>
      </c>
      <c r="C5" s="15"/>
      <c r="D5" s="16"/>
      <c r="E5" s="17"/>
      <c r="F5" s="18"/>
    </row>
    <row r="6" ht="16.85" customHeight="1" spans="1:6">
      <c r="A6" s="13" t="s">
        <v>212</v>
      </c>
      <c r="B6" s="14" t="s">
        <v>213</v>
      </c>
      <c r="C6" s="15" t="s">
        <v>124</v>
      </c>
      <c r="D6" s="16" t="s">
        <v>214</v>
      </c>
      <c r="E6" s="17"/>
      <c r="F6" s="18">
        <f>D6*E6</f>
        <v>0</v>
      </c>
    </row>
    <row r="7" ht="16.1" customHeight="1" spans="1:6">
      <c r="A7" s="13" t="s">
        <v>215</v>
      </c>
      <c r="B7" s="14" t="s">
        <v>216</v>
      </c>
      <c r="C7" s="15" t="s">
        <v>124</v>
      </c>
      <c r="D7" s="16" t="s">
        <v>217</v>
      </c>
      <c r="E7" s="17"/>
      <c r="F7" s="18">
        <f>D7*E7</f>
        <v>0</v>
      </c>
    </row>
    <row r="8" ht="16.1" customHeight="1" spans="1:6">
      <c r="A8" s="13"/>
      <c r="B8" s="14"/>
      <c r="C8" s="15"/>
      <c r="D8" s="16"/>
      <c r="E8" s="17"/>
      <c r="F8" s="18"/>
    </row>
    <row r="9" ht="16.85" customHeight="1" spans="1:6">
      <c r="A9" s="13"/>
      <c r="B9" s="14"/>
      <c r="C9" s="15"/>
      <c r="D9" s="16"/>
      <c r="E9" s="17"/>
      <c r="F9" s="18"/>
    </row>
    <row r="10" ht="16.1" customHeight="1" spans="1:6">
      <c r="A10" s="13"/>
      <c r="B10" s="14"/>
      <c r="C10" s="15"/>
      <c r="D10" s="16"/>
      <c r="E10" s="17"/>
      <c r="F10" s="18"/>
    </row>
    <row r="11" ht="16.1" customHeight="1" spans="1:6">
      <c r="A11" s="13"/>
      <c r="B11" s="14"/>
      <c r="C11" s="15"/>
      <c r="D11" s="16"/>
      <c r="E11" s="17"/>
      <c r="F11" s="18"/>
    </row>
    <row r="12" ht="16.85" customHeight="1" spans="1:6">
      <c r="A12" s="13"/>
      <c r="B12" s="14"/>
      <c r="C12" s="15"/>
      <c r="D12" s="16"/>
      <c r="E12" s="17"/>
      <c r="F12" s="18"/>
    </row>
    <row r="13" ht="16.1" customHeight="1" spans="1:6">
      <c r="A13" s="13"/>
      <c r="B13" s="14"/>
      <c r="C13" s="15"/>
      <c r="D13" s="16"/>
      <c r="E13" s="17"/>
      <c r="F13" s="18"/>
    </row>
    <row r="14" ht="16.1" customHeight="1" spans="1:6">
      <c r="A14" s="13"/>
      <c r="B14" s="14"/>
      <c r="C14" s="15"/>
      <c r="D14" s="16"/>
      <c r="E14" s="17"/>
      <c r="F14" s="18"/>
    </row>
    <row r="15" ht="16.85" customHeight="1" spans="1:6">
      <c r="A15" s="13"/>
      <c r="B15" s="14"/>
      <c r="C15" s="15"/>
      <c r="D15" s="16"/>
      <c r="E15" s="17"/>
      <c r="F15" s="18"/>
    </row>
    <row r="16" ht="16.1" customHeight="1" spans="1:6">
      <c r="A16" s="13"/>
      <c r="B16" s="14"/>
      <c r="C16" s="15"/>
      <c r="D16" s="16"/>
      <c r="E16" s="17"/>
      <c r="F16" s="18"/>
    </row>
    <row r="17" ht="16.1" customHeight="1" spans="1:6">
      <c r="A17" s="13"/>
      <c r="B17" s="14"/>
      <c r="C17" s="15"/>
      <c r="D17" s="16"/>
      <c r="E17" s="17"/>
      <c r="F17" s="18"/>
    </row>
    <row r="18" ht="16.85" customHeight="1" spans="1:6">
      <c r="A18" s="13"/>
      <c r="B18" s="14"/>
      <c r="C18" s="15"/>
      <c r="D18" s="16"/>
      <c r="E18" s="17"/>
      <c r="F18" s="18"/>
    </row>
    <row r="19" ht="16.1" customHeight="1" spans="1:6">
      <c r="A19" s="13"/>
      <c r="B19" s="14"/>
      <c r="C19" s="15"/>
      <c r="D19" s="16"/>
      <c r="E19" s="17"/>
      <c r="F19" s="18"/>
    </row>
    <row r="20" ht="16.1" customHeight="1" spans="1:6">
      <c r="A20" s="13"/>
      <c r="B20" s="14"/>
      <c r="C20" s="15"/>
      <c r="D20" s="16"/>
      <c r="E20" s="17"/>
      <c r="F20" s="18"/>
    </row>
    <row r="21" ht="16.85" customHeight="1" spans="1:6">
      <c r="A21" s="13"/>
      <c r="B21" s="14"/>
      <c r="C21" s="15"/>
      <c r="D21" s="16"/>
      <c r="E21" s="17"/>
      <c r="F21" s="18"/>
    </row>
    <row r="22" ht="16.1" customHeight="1" spans="1:6">
      <c r="A22" s="13"/>
      <c r="B22" s="14"/>
      <c r="C22" s="15"/>
      <c r="D22" s="16"/>
      <c r="E22" s="17"/>
      <c r="F22" s="18"/>
    </row>
    <row r="23" ht="16.1" customHeight="1" spans="1:6">
      <c r="A23" s="13"/>
      <c r="B23" s="14"/>
      <c r="C23" s="15"/>
      <c r="D23" s="16"/>
      <c r="E23" s="17"/>
      <c r="F23" s="18"/>
    </row>
    <row r="24" ht="16.85" customHeight="1" spans="1:6">
      <c r="A24" s="13"/>
      <c r="B24" s="14"/>
      <c r="C24" s="15"/>
      <c r="D24" s="16"/>
      <c r="E24" s="17"/>
      <c r="F24" s="18"/>
    </row>
    <row r="25" ht="16.1" customHeight="1" spans="1:6">
      <c r="A25" s="13"/>
      <c r="B25" s="14"/>
      <c r="C25" s="15"/>
      <c r="D25" s="16"/>
      <c r="E25" s="17"/>
      <c r="F25" s="18"/>
    </row>
    <row r="26" ht="16.85" customHeight="1" spans="1:6">
      <c r="A26" s="13"/>
      <c r="B26" s="14"/>
      <c r="C26" s="15"/>
      <c r="D26" s="16"/>
      <c r="E26" s="17"/>
      <c r="F26" s="18"/>
    </row>
    <row r="27" ht="16.1" customHeight="1" spans="1:6">
      <c r="A27" s="13"/>
      <c r="B27" s="14"/>
      <c r="C27" s="15"/>
      <c r="D27" s="16"/>
      <c r="E27" s="17"/>
      <c r="F27" s="18"/>
    </row>
    <row r="28" ht="16.1" customHeight="1" spans="1:6">
      <c r="A28" s="13"/>
      <c r="B28" s="14"/>
      <c r="C28" s="15"/>
      <c r="D28" s="16"/>
      <c r="E28" s="17"/>
      <c r="F28" s="18"/>
    </row>
    <row r="29" ht="16.85" customHeight="1" spans="1:6">
      <c r="A29" s="13"/>
      <c r="B29" s="14"/>
      <c r="C29" s="15"/>
      <c r="D29" s="16"/>
      <c r="E29" s="17"/>
      <c r="F29" s="18"/>
    </row>
    <row r="30" ht="16.1" customHeight="1" spans="1:6">
      <c r="A30" s="13"/>
      <c r="B30" s="14"/>
      <c r="C30" s="15"/>
      <c r="D30" s="16"/>
      <c r="E30" s="17"/>
      <c r="F30" s="18"/>
    </row>
    <row r="31" ht="16.1" customHeight="1" spans="1:6">
      <c r="A31" s="13"/>
      <c r="B31" s="14"/>
      <c r="C31" s="15"/>
      <c r="D31" s="16"/>
      <c r="E31" s="17"/>
      <c r="F31" s="18"/>
    </row>
    <row r="32" ht="16.85" customHeight="1" spans="1:6">
      <c r="A32" s="13"/>
      <c r="B32" s="14"/>
      <c r="C32" s="15"/>
      <c r="D32" s="16"/>
      <c r="E32" s="17"/>
      <c r="F32" s="18"/>
    </row>
    <row r="33" ht="16.1" customHeight="1" spans="1:6">
      <c r="A33" s="13"/>
      <c r="B33" s="14"/>
      <c r="C33" s="15"/>
      <c r="D33" s="16"/>
      <c r="E33" s="17"/>
      <c r="F33" s="18"/>
    </row>
    <row r="34" ht="16.1" customHeight="1" spans="1:6">
      <c r="A34" s="13"/>
      <c r="B34" s="14"/>
      <c r="C34" s="15"/>
      <c r="D34" s="16"/>
      <c r="E34" s="17"/>
      <c r="F34" s="18"/>
    </row>
    <row r="35" ht="16.85" customHeight="1" spans="1:6">
      <c r="A35" s="13"/>
      <c r="B35" s="14"/>
      <c r="C35" s="15"/>
      <c r="D35" s="16"/>
      <c r="E35" s="17"/>
      <c r="F35" s="18"/>
    </row>
    <row r="36" ht="16.1" customHeight="1" spans="1:6">
      <c r="A36" s="13"/>
      <c r="B36" s="14"/>
      <c r="C36" s="15"/>
      <c r="D36" s="16"/>
      <c r="E36" s="17"/>
      <c r="F36" s="18"/>
    </row>
    <row r="37" ht="16.1" customHeight="1" spans="1:6">
      <c r="A37" s="13"/>
      <c r="B37" s="14"/>
      <c r="C37" s="15"/>
      <c r="D37" s="16"/>
      <c r="E37" s="17"/>
      <c r="F37" s="18"/>
    </row>
    <row r="38" ht="16.85" customHeight="1" spans="1:6">
      <c r="A38" s="13"/>
      <c r="B38" s="14"/>
      <c r="C38" s="15"/>
      <c r="D38" s="16"/>
      <c r="E38" s="17"/>
      <c r="F38" s="18"/>
    </row>
    <row r="39" ht="16.1" customHeight="1" spans="1:6">
      <c r="A39" s="13"/>
      <c r="B39" s="14"/>
      <c r="C39" s="15"/>
      <c r="D39" s="16"/>
      <c r="E39" s="17"/>
      <c r="F39" s="18"/>
    </row>
    <row r="40" ht="16.1" customHeight="1" spans="1:6">
      <c r="A40" s="13"/>
      <c r="B40" s="14"/>
      <c r="C40" s="15"/>
      <c r="D40" s="16"/>
      <c r="E40" s="17"/>
      <c r="F40" s="18"/>
    </row>
    <row r="41" ht="32.95" customHeight="1" spans="1:6">
      <c r="A41" s="19"/>
      <c r="B41" s="20" t="s">
        <v>218</v>
      </c>
      <c r="C41" s="19"/>
      <c r="D41" s="19">
        <f>SUM(F6:F8)</f>
        <v>0</v>
      </c>
      <c r="E41" s="21"/>
      <c r="F41" s="19"/>
    </row>
    <row r="42" ht="16.1" customHeight="1" spans="1:6">
      <c r="A42" s="5"/>
      <c r="B42" s="5"/>
      <c r="C42" s="5"/>
      <c r="D42" s="5"/>
      <c r="E42" s="6"/>
      <c r="F42" s="5"/>
    </row>
    <row r="43" ht="16.85" customHeight="1" spans="1:6">
      <c r="A43" s="5"/>
      <c r="B43" s="5"/>
      <c r="C43" s="5"/>
      <c r="D43" s="5"/>
      <c r="E43" s="6"/>
      <c r="F43" s="5"/>
    </row>
  </sheetData>
  <sheetProtection algorithmName="SHA-512" hashValue="Y1oRhs6HGMUaOb4uCKyewKtU2G7CBIpbw9ZdHIaTHn96rc0fRqiAoSGAU10hQD0fjK0lhNshIxJguHn8exe30w==" saltValue="MAhDpJU23G+Fo3BOE8sX8A=="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topLeftCell="A2" workbookViewId="0">
      <selection activeCell="D41" sqref="D41:F41"/>
    </sheetView>
  </sheetViews>
  <sheetFormatPr defaultColWidth="9" defaultRowHeight="14.25" outlineLevelCol="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s>
  <sheetData>
    <row r="1" ht="32.95" customHeight="1" spans="1:6">
      <c r="A1" s="3" t="s">
        <v>75</v>
      </c>
      <c r="B1" s="3"/>
      <c r="C1" s="3"/>
      <c r="D1" s="3"/>
      <c r="E1" s="4"/>
      <c r="F1" s="3"/>
    </row>
    <row r="2" ht="16.85" customHeight="1" spans="1:6">
      <c r="A2" s="5" t="s">
        <v>76</v>
      </c>
      <c r="B2" s="5"/>
      <c r="C2" s="5"/>
      <c r="D2" s="5"/>
      <c r="E2" s="6" t="s">
        <v>77</v>
      </c>
      <c r="F2" s="5"/>
    </row>
    <row r="3" ht="32.95" customHeight="1" spans="1:6">
      <c r="A3" s="7" t="s">
        <v>59</v>
      </c>
      <c r="B3" s="7"/>
      <c r="C3" s="7"/>
      <c r="D3" s="7"/>
      <c r="E3" s="8"/>
      <c r="F3" s="7"/>
    </row>
    <row r="4" ht="16.85" customHeight="1" spans="1:6">
      <c r="A4" s="9" t="s">
        <v>78</v>
      </c>
      <c r="B4" s="10" t="s">
        <v>79</v>
      </c>
      <c r="C4" s="10" t="s">
        <v>80</v>
      </c>
      <c r="D4" s="10" t="s">
        <v>81</v>
      </c>
      <c r="E4" s="11" t="s">
        <v>82</v>
      </c>
      <c r="F4" s="12" t="s">
        <v>83</v>
      </c>
    </row>
    <row r="5" ht="16.1" customHeight="1" spans="1:6">
      <c r="A5" s="13" t="s">
        <v>219</v>
      </c>
      <c r="B5" s="14" t="s">
        <v>220</v>
      </c>
      <c r="C5" s="15"/>
      <c r="D5" s="16"/>
      <c r="E5" s="17"/>
      <c r="F5" s="18"/>
    </row>
    <row r="6" ht="16.85" customHeight="1" spans="1:6">
      <c r="A6" s="13" t="s">
        <v>221</v>
      </c>
      <c r="B6" s="14" t="s">
        <v>222</v>
      </c>
      <c r="C6" s="15"/>
      <c r="D6" s="16"/>
      <c r="E6" s="17"/>
      <c r="F6" s="18"/>
    </row>
    <row r="7" ht="16.1" customHeight="1" spans="1:6">
      <c r="A7" s="13" t="s">
        <v>88</v>
      </c>
      <c r="B7" s="14" t="s">
        <v>223</v>
      </c>
      <c r="C7" s="15"/>
      <c r="D7" s="16"/>
      <c r="E7" s="17"/>
      <c r="F7" s="18"/>
    </row>
    <row r="8" ht="16.1" customHeight="1" spans="1:6">
      <c r="A8" s="13" t="s">
        <v>224</v>
      </c>
      <c r="B8" s="14" t="s">
        <v>225</v>
      </c>
      <c r="C8" s="15" t="s">
        <v>226</v>
      </c>
      <c r="D8" s="16" t="s">
        <v>227</v>
      </c>
      <c r="E8" s="17"/>
      <c r="F8" s="18">
        <f>D8*E8</f>
        <v>0</v>
      </c>
    </row>
    <row r="9" ht="16.85" customHeight="1" spans="1:6">
      <c r="A9" s="13" t="s">
        <v>228</v>
      </c>
      <c r="B9" s="14" t="s">
        <v>229</v>
      </c>
      <c r="C9" s="15" t="s">
        <v>226</v>
      </c>
      <c r="D9" s="16" t="s">
        <v>230</v>
      </c>
      <c r="E9" s="17"/>
      <c r="F9" s="18">
        <f t="shared" ref="F9:F19" si="0">D9*E9</f>
        <v>0</v>
      </c>
    </row>
    <row r="10" ht="16.1" customHeight="1" spans="1:6">
      <c r="A10" s="13" t="s">
        <v>231</v>
      </c>
      <c r="B10" s="14" t="s">
        <v>232</v>
      </c>
      <c r="C10" s="15" t="s">
        <v>226</v>
      </c>
      <c r="D10" s="16" t="s">
        <v>91</v>
      </c>
      <c r="E10" s="17"/>
      <c r="F10" s="18">
        <f t="shared" si="0"/>
        <v>0</v>
      </c>
    </row>
    <row r="11" ht="16.1" customHeight="1" spans="1:6">
      <c r="A11" s="13" t="s">
        <v>233</v>
      </c>
      <c r="B11" s="14" t="s">
        <v>234</v>
      </c>
      <c r="C11" s="15" t="s">
        <v>226</v>
      </c>
      <c r="D11" s="16" t="s">
        <v>91</v>
      </c>
      <c r="E11" s="17"/>
      <c r="F11" s="18">
        <f t="shared" si="0"/>
        <v>0</v>
      </c>
    </row>
    <row r="12" ht="16.85" customHeight="1" spans="1:6">
      <c r="A12" s="13" t="s">
        <v>235</v>
      </c>
      <c r="B12" s="14" t="s">
        <v>236</v>
      </c>
      <c r="C12" s="15" t="s">
        <v>226</v>
      </c>
      <c r="D12" s="16" t="s">
        <v>227</v>
      </c>
      <c r="E12" s="17"/>
      <c r="F12" s="18">
        <f t="shared" si="0"/>
        <v>0</v>
      </c>
    </row>
    <row r="13" ht="16.1" customHeight="1" spans="1:6">
      <c r="A13" s="13" t="s">
        <v>237</v>
      </c>
      <c r="B13" s="14" t="s">
        <v>238</v>
      </c>
      <c r="C13" s="15"/>
      <c r="D13" s="16"/>
      <c r="E13" s="17"/>
      <c r="F13" s="18">
        <f t="shared" si="0"/>
        <v>0</v>
      </c>
    </row>
    <row r="14" ht="16.1" customHeight="1" spans="1:6">
      <c r="A14" s="13" t="s">
        <v>88</v>
      </c>
      <c r="B14" s="14" t="s">
        <v>239</v>
      </c>
      <c r="C14" s="15" t="s">
        <v>226</v>
      </c>
      <c r="D14" s="16" t="s">
        <v>240</v>
      </c>
      <c r="E14" s="17"/>
      <c r="F14" s="18">
        <f t="shared" si="0"/>
        <v>0</v>
      </c>
    </row>
    <row r="15" ht="16.85" customHeight="1" spans="1:6">
      <c r="A15" s="13" t="s">
        <v>92</v>
      </c>
      <c r="B15" s="14" t="s">
        <v>241</v>
      </c>
      <c r="C15" s="15" t="s">
        <v>226</v>
      </c>
      <c r="D15" s="16" t="s">
        <v>91</v>
      </c>
      <c r="E15" s="17"/>
      <c r="F15" s="18">
        <f t="shared" si="0"/>
        <v>0</v>
      </c>
    </row>
    <row r="16" ht="16.1" customHeight="1" spans="1:6">
      <c r="A16" s="13" t="s">
        <v>94</v>
      </c>
      <c r="B16" s="14" t="s">
        <v>242</v>
      </c>
      <c r="C16" s="15" t="s">
        <v>226</v>
      </c>
      <c r="D16" s="16" t="s">
        <v>243</v>
      </c>
      <c r="E16" s="17"/>
      <c r="F16" s="18">
        <f t="shared" si="0"/>
        <v>0</v>
      </c>
    </row>
    <row r="17" ht="16.1" customHeight="1" spans="1:6">
      <c r="A17" s="13" t="s">
        <v>244</v>
      </c>
      <c r="B17" s="14" t="s">
        <v>245</v>
      </c>
      <c r="C17" s="15"/>
      <c r="D17" s="16"/>
      <c r="E17" s="17"/>
      <c r="F17" s="18">
        <f t="shared" si="0"/>
        <v>0</v>
      </c>
    </row>
    <row r="18" ht="16.85" customHeight="1" spans="1:6">
      <c r="A18" s="13" t="s">
        <v>246</v>
      </c>
      <c r="B18" s="14" t="s">
        <v>247</v>
      </c>
      <c r="C18" s="15"/>
      <c r="D18" s="16"/>
      <c r="E18" s="17"/>
      <c r="F18" s="18">
        <f t="shared" si="0"/>
        <v>0</v>
      </c>
    </row>
    <row r="19" ht="16.1" customHeight="1" spans="1:6">
      <c r="A19" s="13" t="s">
        <v>88</v>
      </c>
      <c r="B19" s="14" t="s">
        <v>248</v>
      </c>
      <c r="C19" s="15" t="s">
        <v>127</v>
      </c>
      <c r="D19" s="16" t="s">
        <v>249</v>
      </c>
      <c r="E19" s="17"/>
      <c r="F19" s="18">
        <f t="shared" si="0"/>
        <v>0</v>
      </c>
    </row>
    <row r="20" ht="16.1" customHeight="1" spans="1:6">
      <c r="A20" s="13"/>
      <c r="B20" s="14"/>
      <c r="C20" s="15"/>
      <c r="D20" s="16"/>
      <c r="E20" s="17"/>
      <c r="F20" s="18"/>
    </row>
    <row r="21" ht="16.85" customHeight="1" spans="1:6">
      <c r="A21" s="13"/>
      <c r="B21" s="14"/>
      <c r="C21" s="15"/>
      <c r="D21" s="16"/>
      <c r="E21" s="17"/>
      <c r="F21" s="18"/>
    </row>
    <row r="22" ht="16.1" customHeight="1" spans="1:6">
      <c r="A22" s="13"/>
      <c r="B22" s="14"/>
      <c r="C22" s="15"/>
      <c r="D22" s="16"/>
      <c r="E22" s="17"/>
      <c r="F22" s="18"/>
    </row>
    <row r="23" ht="16.1" customHeight="1" spans="1:6">
      <c r="A23" s="13"/>
      <c r="B23" s="14"/>
      <c r="C23" s="15"/>
      <c r="D23" s="16"/>
      <c r="E23" s="17"/>
      <c r="F23" s="18"/>
    </row>
    <row r="24" ht="16.85" customHeight="1" spans="1:6">
      <c r="A24" s="13"/>
      <c r="B24" s="14"/>
      <c r="C24" s="15"/>
      <c r="D24" s="16"/>
      <c r="E24" s="17"/>
      <c r="F24" s="18"/>
    </row>
    <row r="25" ht="16.1" customHeight="1" spans="1:6">
      <c r="A25" s="13"/>
      <c r="B25" s="14"/>
      <c r="C25" s="15"/>
      <c r="D25" s="16"/>
      <c r="E25" s="17"/>
      <c r="F25" s="18"/>
    </row>
    <row r="26" ht="16.85" customHeight="1" spans="1:6">
      <c r="A26" s="13"/>
      <c r="B26" s="14"/>
      <c r="C26" s="15"/>
      <c r="D26" s="16"/>
      <c r="E26" s="17"/>
      <c r="F26" s="18"/>
    </row>
    <row r="27" ht="16.1" customHeight="1" spans="1:6">
      <c r="A27" s="13"/>
      <c r="B27" s="14"/>
      <c r="C27" s="15"/>
      <c r="D27" s="16"/>
      <c r="E27" s="17"/>
      <c r="F27" s="18"/>
    </row>
    <row r="28" ht="16.1" customHeight="1" spans="1:6">
      <c r="A28" s="13"/>
      <c r="B28" s="14"/>
      <c r="C28" s="15"/>
      <c r="D28" s="16"/>
      <c r="E28" s="17"/>
      <c r="F28" s="18"/>
    </row>
    <row r="29" ht="16.85" customHeight="1" spans="1:6">
      <c r="A29" s="13"/>
      <c r="B29" s="14"/>
      <c r="C29" s="15"/>
      <c r="D29" s="16"/>
      <c r="E29" s="17"/>
      <c r="F29" s="18"/>
    </row>
    <row r="30" ht="16.1" customHeight="1" spans="1:6">
      <c r="A30" s="13"/>
      <c r="B30" s="14"/>
      <c r="C30" s="15"/>
      <c r="D30" s="16"/>
      <c r="E30" s="17"/>
      <c r="F30" s="18"/>
    </row>
    <row r="31" ht="16.1" customHeight="1" spans="1:6">
      <c r="A31" s="13"/>
      <c r="B31" s="14"/>
      <c r="C31" s="15"/>
      <c r="D31" s="16"/>
      <c r="E31" s="17"/>
      <c r="F31" s="18"/>
    </row>
    <row r="32" ht="16.85" customHeight="1" spans="1:6">
      <c r="A32" s="13"/>
      <c r="B32" s="14"/>
      <c r="C32" s="15"/>
      <c r="D32" s="16"/>
      <c r="E32" s="17"/>
      <c r="F32" s="18"/>
    </row>
    <row r="33" ht="16.1" customHeight="1" spans="1:6">
      <c r="A33" s="13"/>
      <c r="B33" s="14"/>
      <c r="C33" s="15"/>
      <c r="D33" s="16"/>
      <c r="E33" s="17"/>
      <c r="F33" s="18"/>
    </row>
    <row r="34" ht="16.1" customHeight="1" spans="1:6">
      <c r="A34" s="13"/>
      <c r="B34" s="14"/>
      <c r="C34" s="15"/>
      <c r="D34" s="16"/>
      <c r="E34" s="17"/>
      <c r="F34" s="18"/>
    </row>
    <row r="35" ht="16.85" customHeight="1" spans="1:6">
      <c r="A35" s="13"/>
      <c r="B35" s="14"/>
      <c r="C35" s="15"/>
      <c r="D35" s="16"/>
      <c r="E35" s="17"/>
      <c r="F35" s="18"/>
    </row>
    <row r="36" ht="16.1" customHeight="1" spans="1:6">
      <c r="A36" s="13"/>
      <c r="B36" s="14"/>
      <c r="C36" s="15"/>
      <c r="D36" s="16"/>
      <c r="E36" s="17"/>
      <c r="F36" s="18"/>
    </row>
    <row r="37" ht="16.1" customHeight="1" spans="1:6">
      <c r="A37" s="13"/>
      <c r="B37" s="14"/>
      <c r="C37" s="15"/>
      <c r="D37" s="16"/>
      <c r="E37" s="17"/>
      <c r="F37" s="18"/>
    </row>
    <row r="38" ht="16.85" customHeight="1" spans="1:6">
      <c r="A38" s="13"/>
      <c r="B38" s="14"/>
      <c r="C38" s="15"/>
      <c r="D38" s="16"/>
      <c r="E38" s="17"/>
      <c r="F38" s="18"/>
    </row>
    <row r="39" ht="16.1" customHeight="1" spans="1:6">
      <c r="A39" s="13"/>
      <c r="B39" s="14"/>
      <c r="C39" s="15"/>
      <c r="D39" s="16"/>
      <c r="E39" s="17"/>
      <c r="F39" s="18"/>
    </row>
    <row r="40" ht="16.1" customHeight="1" spans="1:6">
      <c r="A40" s="13"/>
      <c r="B40" s="14"/>
      <c r="C40" s="15"/>
      <c r="D40" s="16"/>
      <c r="E40" s="17"/>
      <c r="F40" s="18"/>
    </row>
    <row r="41" ht="32.95" customHeight="1" spans="1:6">
      <c r="A41" s="19"/>
      <c r="B41" s="20" t="s">
        <v>250</v>
      </c>
      <c r="C41" s="19"/>
      <c r="D41" s="19">
        <f>SUM(F8:F19)</f>
        <v>0</v>
      </c>
      <c r="E41" s="21"/>
      <c r="F41" s="19"/>
    </row>
    <row r="42" ht="16.1" customHeight="1" spans="1:6">
      <c r="A42" s="5"/>
      <c r="B42" s="5"/>
      <c r="C42" s="5"/>
      <c r="D42" s="5"/>
      <c r="E42" s="6"/>
      <c r="F42" s="5"/>
    </row>
    <row r="43" ht="16.85" customHeight="1" spans="1:6">
      <c r="A43" s="5"/>
      <c r="B43" s="5"/>
      <c r="C43" s="5"/>
      <c r="D43" s="5"/>
      <c r="E43" s="6"/>
      <c r="F43" s="5"/>
    </row>
  </sheetData>
  <sheetProtection algorithmName="SHA-512" hashValue="5NwqhZaykOo7QOrdtqrg/W5C4Ag+U7Duml3wNi1AMylJNZ4ZLhgQ/NZ0iJntTVCWU55xAP3lbcZesAbvIifk+Q==" saltValue="5ydVegKxMz4rPWAdfLZMlg=="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workbookViewId="0">
      <selection activeCell="B11" sqref="B11"/>
    </sheetView>
  </sheetViews>
  <sheetFormatPr defaultColWidth="9" defaultRowHeight="14.25" outlineLevelCol="5"/>
  <cols>
    <col min="1" max="1" width="8.125" style="1" customWidth="1"/>
    <col min="2" max="2" width="35.1166666666667" style="1" customWidth="1"/>
    <col min="3" max="3" width="8.125" style="1" customWidth="1"/>
    <col min="4" max="4" width="9.75" style="1" customWidth="1"/>
    <col min="5" max="5" width="9.75" style="2" customWidth="1"/>
    <col min="6" max="6" width="10.625" style="1" customWidth="1"/>
    <col min="7" max="7" width="20" customWidth="1"/>
  </cols>
  <sheetData>
    <row r="1" ht="32.95" customHeight="1" spans="1:6">
      <c r="A1" s="3" t="s">
        <v>75</v>
      </c>
      <c r="B1" s="3"/>
      <c r="C1" s="3"/>
      <c r="D1" s="3"/>
      <c r="E1" s="4"/>
      <c r="F1" s="3"/>
    </row>
    <row r="2" ht="16.85" customHeight="1" spans="1:6">
      <c r="A2" s="5" t="s">
        <v>76</v>
      </c>
      <c r="B2" s="5"/>
      <c r="C2" s="5"/>
      <c r="D2" s="5"/>
      <c r="E2" s="6" t="s">
        <v>77</v>
      </c>
      <c r="F2" s="5"/>
    </row>
    <row r="3" ht="32.95" customHeight="1" spans="1:6">
      <c r="A3" s="7" t="s">
        <v>62</v>
      </c>
      <c r="B3" s="7"/>
      <c r="C3" s="7"/>
      <c r="D3" s="7"/>
      <c r="E3" s="8"/>
      <c r="F3" s="7"/>
    </row>
    <row r="4" ht="16.85" customHeight="1" spans="1:6">
      <c r="A4" s="9" t="s">
        <v>78</v>
      </c>
      <c r="B4" s="10" t="s">
        <v>79</v>
      </c>
      <c r="C4" s="10" t="s">
        <v>80</v>
      </c>
      <c r="D4" s="10" t="s">
        <v>81</v>
      </c>
      <c r="E4" s="11" t="s">
        <v>82</v>
      </c>
      <c r="F4" s="12" t="s">
        <v>83</v>
      </c>
    </row>
    <row r="5" ht="16.1" customHeight="1" spans="1:6">
      <c r="A5" s="13" t="s">
        <v>251</v>
      </c>
      <c r="B5" s="14" t="s">
        <v>252</v>
      </c>
      <c r="C5" s="15"/>
      <c r="D5" s="16"/>
      <c r="E5" s="17"/>
      <c r="F5" s="18"/>
    </row>
    <row r="6" ht="16.85" customHeight="1" spans="1:6">
      <c r="A6" s="13" t="s">
        <v>253</v>
      </c>
      <c r="B6" s="14" t="s">
        <v>254</v>
      </c>
      <c r="C6" s="15"/>
      <c r="D6" s="16"/>
      <c r="E6" s="17"/>
      <c r="F6" s="18"/>
    </row>
    <row r="7" ht="16.1" customHeight="1" spans="1:6">
      <c r="A7" s="13" t="s">
        <v>88</v>
      </c>
      <c r="B7" s="14" t="s">
        <v>255</v>
      </c>
      <c r="C7" s="15" t="s">
        <v>127</v>
      </c>
      <c r="D7" s="16" t="s">
        <v>256</v>
      </c>
      <c r="E7" s="17"/>
      <c r="F7" s="18">
        <f t="shared" ref="F7:F12" si="0">D7*E7</f>
        <v>0</v>
      </c>
    </row>
    <row r="8" ht="16.1" customHeight="1" spans="1:6">
      <c r="A8" s="13" t="s">
        <v>257</v>
      </c>
      <c r="B8" s="14" t="s">
        <v>258</v>
      </c>
      <c r="C8" s="15"/>
      <c r="D8" s="16"/>
      <c r="E8" s="17"/>
      <c r="F8" s="18">
        <f t="shared" si="0"/>
        <v>0</v>
      </c>
    </row>
    <row r="9" ht="16.85" customHeight="1" spans="1:6">
      <c r="A9" s="13" t="s">
        <v>88</v>
      </c>
      <c r="B9" s="14" t="s">
        <v>259</v>
      </c>
      <c r="C9" s="15" t="s">
        <v>127</v>
      </c>
      <c r="D9" s="16" t="s">
        <v>260</v>
      </c>
      <c r="E9" s="17"/>
      <c r="F9" s="18">
        <f t="shared" si="0"/>
        <v>0</v>
      </c>
    </row>
    <row r="10" ht="16.1" customHeight="1" spans="1:6">
      <c r="A10" s="13" t="s">
        <v>92</v>
      </c>
      <c r="B10" s="14" t="s">
        <v>261</v>
      </c>
      <c r="C10" s="15" t="s">
        <v>127</v>
      </c>
      <c r="D10" s="16" t="s">
        <v>260</v>
      </c>
      <c r="E10" s="17"/>
      <c r="F10" s="18">
        <f t="shared" si="0"/>
        <v>0</v>
      </c>
    </row>
    <row r="11" ht="16.1" customHeight="1" spans="1:6">
      <c r="A11" s="13" t="s">
        <v>262</v>
      </c>
      <c r="B11" s="14" t="s">
        <v>263</v>
      </c>
      <c r="C11" s="15"/>
      <c r="D11" s="16"/>
      <c r="E11" s="17"/>
      <c r="F11" s="18">
        <f t="shared" si="0"/>
        <v>0</v>
      </c>
    </row>
    <row r="12" ht="16.85" customHeight="1" spans="1:6">
      <c r="A12" s="13" t="s">
        <v>88</v>
      </c>
      <c r="B12" s="14" t="s">
        <v>264</v>
      </c>
      <c r="C12" s="15" t="s">
        <v>127</v>
      </c>
      <c r="D12" s="16" t="s">
        <v>265</v>
      </c>
      <c r="E12" s="17"/>
      <c r="F12" s="18">
        <f t="shared" si="0"/>
        <v>0</v>
      </c>
    </row>
    <row r="13" ht="16.1" customHeight="1" spans="1:6">
      <c r="A13" s="13"/>
      <c r="B13" s="14"/>
      <c r="C13" s="15"/>
      <c r="D13" s="16"/>
      <c r="E13" s="17"/>
      <c r="F13" s="18"/>
    </row>
    <row r="14" ht="16.1" customHeight="1" spans="1:6">
      <c r="A14" s="13"/>
      <c r="B14" s="14"/>
      <c r="C14" s="15"/>
      <c r="D14" s="16"/>
      <c r="E14" s="17"/>
      <c r="F14" s="18"/>
    </row>
    <row r="15" ht="16.85" customHeight="1" spans="1:6">
      <c r="A15" s="13"/>
      <c r="B15" s="14"/>
      <c r="C15" s="15"/>
      <c r="D15" s="16"/>
      <c r="E15" s="17"/>
      <c r="F15" s="18"/>
    </row>
    <row r="16" ht="16.1" customHeight="1" spans="1:6">
      <c r="A16" s="13"/>
      <c r="B16" s="14"/>
      <c r="C16" s="15"/>
      <c r="D16" s="16"/>
      <c r="E16" s="17"/>
      <c r="F16" s="18"/>
    </row>
    <row r="17" ht="16.1" customHeight="1" spans="1:6">
      <c r="A17" s="13"/>
      <c r="B17" s="14"/>
      <c r="C17" s="15"/>
      <c r="D17" s="16"/>
      <c r="E17" s="17"/>
      <c r="F17" s="18"/>
    </row>
    <row r="18" ht="16.85" customHeight="1" spans="1:6">
      <c r="A18" s="13"/>
      <c r="B18" s="14"/>
      <c r="C18" s="15"/>
      <c r="D18" s="16"/>
      <c r="E18" s="17"/>
      <c r="F18" s="18"/>
    </row>
    <row r="19" ht="16.1" customHeight="1" spans="1:6">
      <c r="A19" s="13"/>
      <c r="B19" s="14"/>
      <c r="C19" s="15"/>
      <c r="D19" s="16"/>
      <c r="E19" s="17"/>
      <c r="F19" s="18"/>
    </row>
    <row r="20" ht="16.1" customHeight="1" spans="1:6">
      <c r="A20" s="13"/>
      <c r="B20" s="14"/>
      <c r="C20" s="15"/>
      <c r="D20" s="16"/>
      <c r="E20" s="17"/>
      <c r="F20" s="18"/>
    </row>
    <row r="21" ht="16.85" customHeight="1" spans="1:6">
      <c r="A21" s="13"/>
      <c r="B21" s="14"/>
      <c r="C21" s="15"/>
      <c r="D21" s="16"/>
      <c r="E21" s="17"/>
      <c r="F21" s="18"/>
    </row>
    <row r="22" ht="16.1" customHeight="1" spans="1:6">
      <c r="A22" s="13"/>
      <c r="B22" s="14"/>
      <c r="C22" s="15"/>
      <c r="D22" s="16"/>
      <c r="E22" s="17"/>
      <c r="F22" s="18"/>
    </row>
    <row r="23" ht="16.1" customHeight="1" spans="1:6">
      <c r="A23" s="13"/>
      <c r="B23" s="14"/>
      <c r="C23" s="15"/>
      <c r="D23" s="16"/>
      <c r="E23" s="17"/>
      <c r="F23" s="18"/>
    </row>
    <row r="24" ht="16.85" customHeight="1" spans="1:6">
      <c r="A24" s="13"/>
      <c r="B24" s="14"/>
      <c r="C24" s="15"/>
      <c r="D24" s="16"/>
      <c r="E24" s="17"/>
      <c r="F24" s="18"/>
    </row>
    <row r="25" ht="16.1" customHeight="1" spans="1:6">
      <c r="A25" s="13"/>
      <c r="B25" s="14"/>
      <c r="C25" s="15"/>
      <c r="D25" s="16"/>
      <c r="E25" s="17"/>
      <c r="F25" s="18"/>
    </row>
    <row r="26" ht="16.85" customHeight="1" spans="1:6">
      <c r="A26" s="13"/>
      <c r="B26" s="14"/>
      <c r="C26" s="15"/>
      <c r="D26" s="16"/>
      <c r="E26" s="17"/>
      <c r="F26" s="18"/>
    </row>
    <row r="27" ht="16.1" customHeight="1" spans="1:6">
      <c r="A27" s="13"/>
      <c r="B27" s="14"/>
      <c r="C27" s="15"/>
      <c r="D27" s="16"/>
      <c r="E27" s="17"/>
      <c r="F27" s="18"/>
    </row>
    <row r="28" ht="16.1" customHeight="1" spans="1:6">
      <c r="A28" s="13"/>
      <c r="B28" s="14"/>
      <c r="C28" s="15"/>
      <c r="D28" s="16"/>
      <c r="E28" s="17"/>
      <c r="F28" s="18"/>
    </row>
    <row r="29" ht="16.85" customHeight="1" spans="1:6">
      <c r="A29" s="13"/>
      <c r="B29" s="14"/>
      <c r="C29" s="15"/>
      <c r="D29" s="16"/>
      <c r="E29" s="17"/>
      <c r="F29" s="18"/>
    </row>
    <row r="30" ht="16.1" customHeight="1" spans="1:6">
      <c r="A30" s="13"/>
      <c r="B30" s="14"/>
      <c r="C30" s="15"/>
      <c r="D30" s="16"/>
      <c r="E30" s="17"/>
      <c r="F30" s="18"/>
    </row>
    <row r="31" ht="16.1" customHeight="1" spans="1:6">
      <c r="A31" s="13"/>
      <c r="B31" s="14"/>
      <c r="C31" s="15"/>
      <c r="D31" s="16"/>
      <c r="E31" s="17"/>
      <c r="F31" s="18"/>
    </row>
    <row r="32" ht="16.85" customHeight="1" spans="1:6">
      <c r="A32" s="13"/>
      <c r="B32" s="14"/>
      <c r="C32" s="15"/>
      <c r="D32" s="16"/>
      <c r="E32" s="17"/>
      <c r="F32" s="18"/>
    </row>
    <row r="33" ht="16.1" customHeight="1" spans="1:6">
      <c r="A33" s="13"/>
      <c r="B33" s="14"/>
      <c r="C33" s="15"/>
      <c r="D33" s="16"/>
      <c r="E33" s="17"/>
      <c r="F33" s="18"/>
    </row>
    <row r="34" ht="16.1" customHeight="1" spans="1:6">
      <c r="A34" s="13"/>
      <c r="B34" s="14"/>
      <c r="C34" s="15"/>
      <c r="D34" s="16"/>
      <c r="E34" s="17"/>
      <c r="F34" s="18"/>
    </row>
    <row r="35" ht="16.85" customHeight="1" spans="1:6">
      <c r="A35" s="13"/>
      <c r="B35" s="14"/>
      <c r="C35" s="15"/>
      <c r="D35" s="16"/>
      <c r="E35" s="17"/>
      <c r="F35" s="18"/>
    </row>
    <row r="36" ht="16.1" customHeight="1" spans="1:6">
      <c r="A36" s="13"/>
      <c r="B36" s="14"/>
      <c r="C36" s="15"/>
      <c r="D36" s="16"/>
      <c r="E36" s="17"/>
      <c r="F36" s="18"/>
    </row>
    <row r="37" ht="16.1" customHeight="1" spans="1:6">
      <c r="A37" s="13"/>
      <c r="B37" s="14"/>
      <c r="C37" s="15"/>
      <c r="D37" s="16"/>
      <c r="E37" s="17"/>
      <c r="F37" s="18"/>
    </row>
    <row r="38" ht="16.85" customHeight="1" spans="1:6">
      <c r="A38" s="13"/>
      <c r="B38" s="14"/>
      <c r="C38" s="15"/>
      <c r="D38" s="16"/>
      <c r="E38" s="17"/>
      <c r="F38" s="18"/>
    </row>
    <row r="39" ht="16.1" customHeight="1" spans="1:6">
      <c r="A39" s="13"/>
      <c r="B39" s="14"/>
      <c r="C39" s="15"/>
      <c r="D39" s="16"/>
      <c r="E39" s="17"/>
      <c r="F39" s="18"/>
    </row>
    <row r="40" ht="16.1" customHeight="1" spans="1:6">
      <c r="A40" s="13"/>
      <c r="B40" s="14"/>
      <c r="C40" s="15"/>
      <c r="D40" s="16"/>
      <c r="E40" s="17"/>
      <c r="F40" s="18"/>
    </row>
    <row r="41" ht="32.95" customHeight="1" spans="1:6">
      <c r="A41" s="19"/>
      <c r="B41" s="20" t="s">
        <v>266</v>
      </c>
      <c r="C41" s="19"/>
      <c r="D41" s="19">
        <f>SUM(F7:F12)</f>
        <v>0</v>
      </c>
      <c r="E41" s="21"/>
      <c r="F41" s="19"/>
    </row>
    <row r="42" ht="16.1" customHeight="1" spans="1:6">
      <c r="A42" s="5"/>
      <c r="B42" s="5"/>
      <c r="C42" s="5"/>
      <c r="D42" s="5"/>
      <c r="E42" s="6"/>
      <c r="F42" s="5"/>
    </row>
    <row r="43" ht="16.85" customHeight="1" spans="1:6">
      <c r="A43" s="5"/>
      <c r="B43" s="5"/>
      <c r="C43" s="5"/>
      <c r="D43" s="5"/>
      <c r="E43" s="6"/>
      <c r="F43" s="5"/>
    </row>
  </sheetData>
  <sheetProtection algorithmName="SHA-512" hashValue="13u98bgOQSu0noz4HkRxxnuUryWYAd4WnkhhApapj2WYrDHPjAWMipugSVlE6G3a7X+qVwrLwh2wONJavGAsDg==" saltValue="kM0TW3X3ombzafz127TDgQ==" spinCount="100000" sheet="1" objects="1"/>
  <mergeCells count="7">
    <mergeCell ref="A1:F1"/>
    <mergeCell ref="A2:D2"/>
    <mergeCell ref="E2:F2"/>
    <mergeCell ref="A3:F3"/>
    <mergeCell ref="D41:F41"/>
    <mergeCell ref="A42:F42"/>
    <mergeCell ref="A43:F43"/>
  </mergeCells>
  <pageMargins left="0.98" right="0.12" top="0.315" bottom="0.315" header="0" footer="0"/>
  <pageSetup paperSize="9" fitToWidth="0" fitToHeight="0"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9" master="" otherUserPermission="visible"/>
  <rangeList sheetStid="8" master="" otherUserPermission="visible"/>
  <rangeList sheetStid="1" master="" otherUserPermission="visible"/>
  <rangeList sheetStid="7" master="" otherUserPermission="visible"/>
  <rangeList sheetStid="6" master="" otherUserPermission="visible"/>
  <rangeList sheetStid="5" master="" otherUserPermission="visible"/>
  <rangeList sheetStid="4"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8</vt:i4>
      </vt:variant>
    </vt:vector>
  </HeadingPairs>
  <TitlesOfParts>
    <vt:vector size="8" baseType="lpstr">
      <vt:lpstr>编制说明</vt:lpstr>
      <vt:lpstr>汇总表</vt:lpstr>
      <vt:lpstr>100章</vt:lpstr>
      <vt:lpstr>200章</vt:lpstr>
      <vt:lpstr>300章</vt:lpstr>
      <vt:lpstr>400章</vt:lpstr>
      <vt:lpstr>600章</vt:lpstr>
      <vt:lpstr>700章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__小粽子</cp:lastModifiedBy>
  <dcterms:created xsi:type="dcterms:W3CDTF">2025-06-18T09:19:00Z</dcterms:created>
  <dcterms:modified xsi:type="dcterms:W3CDTF">2025-07-21T02:43:28Z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9FC80DD5B0794C51A7E866720F62190E_12</vt:lpwstr>
  </property>
  <property fmtid="{D5CDD505-2E9C-101B-9397-08002B2CF9AE}" pid="3" name="KSOProductBuildVer">
    <vt:lpwstr>2052-12.1.0.21915</vt:lpwstr>
  </property>
</Properties>
</file>