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2"/>
  </bookViews>
  <sheets>
    <sheet name="扉-1 招标工程量清单扉页" sheetId="11" r:id="rId1"/>
    <sheet name="编制说明" sheetId="10" r:id="rId2"/>
    <sheet name="【01-1】总概（预）算汇总表" sheetId="20" r:id="rId3"/>
    <sheet name="二圩里路" sheetId="16" r:id="rId4"/>
    <sheet name="六组、九组庄台路" sheetId="17" r:id="rId5"/>
    <sheet name="十组庄台路" sheetId="18" r:id="rId6"/>
    <sheet name="蒋庄十七组庄台路"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<sst xmlns="http://schemas.openxmlformats.org/spreadsheetml/2006/main" count="573" uniqueCount="181">
  <si>
    <t>沭阳县华冲镇2025年村级公益事业一事一议财政奖补项目（分包二）</t>
  </si>
  <si>
    <t>工程</t>
  </si>
  <si>
    <t>招 标 控 制 价</t>
  </si>
  <si>
    <t xml:space="preserve">招标控制价   </t>
  </si>
  <si>
    <t>（小写）：</t>
  </si>
  <si>
    <t>（大写）：</t>
  </si>
  <si>
    <t>肆拾柒万捌仟陆佰壹拾陆元柒角叁分</t>
  </si>
  <si>
    <t>招  标  人：</t>
  </si>
  <si>
    <t>造价咨询人：</t>
  </si>
  <si>
    <t>（单位盖章）</t>
  </si>
  <si>
    <t>(单位资质专用章)</t>
  </si>
  <si>
    <t>法定代理人  
或其授权人：</t>
  </si>
  <si>
    <t>法定代理人  
  或其授权人：</t>
  </si>
  <si>
    <t>(签字或盖章)</t>
  </si>
  <si>
    <t>编  制  人：</t>
  </si>
  <si>
    <t>复  核  人：</t>
  </si>
  <si>
    <t>(造价人员签字盖专用章)</t>
  </si>
  <si>
    <t>(造价工程师签字盖专用章)</t>
  </si>
  <si>
    <t xml:space="preserve">编制时间：  </t>
  </si>
  <si>
    <t xml:space="preserve">复核时间：  </t>
  </si>
  <si>
    <t>扉-2</t>
  </si>
  <si>
    <t xml:space="preserve">  编制说明</t>
  </si>
  <si>
    <t>一、工程概况：</t>
  </si>
  <si>
    <t xml:space="preserve">  站墩村二圩里路新建混凝土道路总计长度约540米，路面宽3.5米、新建3座φ600mmII级钢筋砼管涵，每座6米；柳口村六组、九组庄台路新建混凝土道路总计长度约295米，路面宽3.5米；东园村新建混凝土道路总计长度约291米，路面宽3米，其中十组庄台路约134米、蒋庄十七组庄台路157米，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</si>
  <si>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</si>
  <si>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</si>
  <si>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</si>
  <si>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</si>
  <si>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4、2025年第9期《宿迁工程造价管理》信息价及市场价。</t>
  </si>
  <si>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</si>
  <si>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</si>
  <si>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</si>
  <si>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</si>
  <si>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</si>
  <si>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</si>
  <si>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</si>
  <si>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</si>
  <si>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</si>
  <si>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</si>
  <si>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</si>
  <si>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</si>
  <si>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</si>
  <si>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</si>
  <si>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</si>
  <si>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</si>
  <si>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8、工程量清单中对工程子目名称只做重点描述，详细情况见施工图设计、技术说明及相关标准图集。组价时应结合投标人现场勘察情况包括完成所有工序工作内容的全部费用。</t>
  </si>
  <si>
    <t>9、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
10、该项目拆除部分的废旧料残值自行抵扣，现已将该费用在招标控制价中扣除，请投标人在投标报价时需综合考虑此费用，结算时不得增加任何相关费用。</t>
  </si>
  <si>
    <t>总概（预）算汇总表</t>
  </si>
  <si>
    <t>建设项目名称：沭阳县华冲镇2025年村级公益事业一事一议财政奖补项目（分包二）</t>
  </si>
  <si>
    <t>分项编号</t>
  </si>
  <si>
    <t>工程或费用名称</t>
  </si>
  <si>
    <t>二圩里路</t>
  </si>
  <si>
    <t>六组、九组庄台路</t>
  </si>
  <si>
    <t>十组庄台路</t>
  </si>
  <si>
    <t>蒋庄十七组庄台路</t>
  </si>
  <si>
    <t xml:space="preserve">总金额(元) </t>
  </si>
  <si>
    <t>金额(元)</t>
  </si>
  <si>
    <t>1</t>
  </si>
  <si>
    <t>第100章至第700章合计</t>
  </si>
  <si>
    <t>100</t>
  </si>
  <si>
    <t>第100章 总则</t>
  </si>
  <si>
    <t>200</t>
  </si>
  <si>
    <t>第200章 路基</t>
  </si>
  <si>
    <t>300</t>
  </si>
  <si>
    <t>第300章 路面</t>
  </si>
  <si>
    <t>400</t>
  </si>
  <si>
    <t>第400章 桥梁、涵洞</t>
  </si>
  <si>
    <t>600</t>
  </si>
  <si>
    <t>第600章 安全设施及预埋管线</t>
  </si>
  <si>
    <t>已包含在清单合计中的材料、工程设备、专业工程暂估价合计</t>
  </si>
  <si>
    <t>清单合计减去材料、工程设备、专业工程暂估价合计</t>
  </si>
  <si>
    <t>2</t>
  </si>
  <si>
    <t>计日工合计</t>
  </si>
  <si>
    <t>2-1</t>
  </si>
  <si>
    <t>劳务</t>
  </si>
  <si>
    <t>2-2</t>
  </si>
  <si>
    <t>材料</t>
  </si>
  <si>
    <t>2-3</t>
  </si>
  <si>
    <t>施工机械</t>
  </si>
  <si>
    <t>12</t>
  </si>
  <si>
    <t>暂列金额（不含计日工总额）</t>
  </si>
  <si>
    <t>13</t>
  </si>
  <si>
    <t>投标报价</t>
  </si>
  <si>
    <t>编制：</t>
  </si>
  <si>
    <t xml:space="preserve"> </t>
  </si>
  <si>
    <t>工程量清单表（招标）</t>
  </si>
  <si>
    <t>合同段：二圩里路---站墩村</t>
  </si>
  <si>
    <t>标表2</t>
  </si>
  <si>
    <t>清单 第100章 总则</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</si>
  <si>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</si>
  <si>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</si>
  <si>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</si>
  <si>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</si>
  <si>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</si>
  <si>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</si>
  <si>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</si>
  <si>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</si>
  <si>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</si>
  <si>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</si>
  <si>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</si>
  <si>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</si>
  <si>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</si>
  <si>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</si>
  <si>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</si>
  <si>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</si>
  <si>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</si>
  <si>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</si>
  <si>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</si>
  <si>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</si>
  <si>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</si>
  <si>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</si>
  <si>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</si>
  <si>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</si>
  <si>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</si>
  <si>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</si>
  <si>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</si>
  <si>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清单 第100章 合计</t>
  </si>
  <si>
    <t>清单 第  1  页  共  5  页</t>
  </si>
  <si>
    <t>清单 第200章 路基</t>
  </si>
  <si>
    <t>203</t>
  </si>
  <si>
    <t>挖方路基</t>
  </si>
  <si>
    <t>203-1</t>
  </si>
  <si>
    <t>路基整治</t>
  </si>
  <si>
    <t>路基处理（清除表面杂土、杂物，现场土方开挖或回填至设计标高、多余土方需运离施工现场，土方来源自行考虑）、请各投标单位勘察现场后自行考虑、合理报价，投标人综合报价，结算不调整</t>
  </si>
  <si>
    <t>m2</t>
  </si>
  <si>
    <t>清单 第200章 合计</t>
  </si>
  <si>
    <t>清单 第  2  页  共  5  页</t>
  </si>
  <si>
    <t>清单 第300章 路面</t>
  </si>
  <si>
    <t>303</t>
  </si>
  <si>
    <t>石灰稳定土底基层、基层</t>
  </si>
  <si>
    <t>303-1</t>
  </si>
  <si>
    <t>石灰稳定土底基层</t>
  </si>
  <si>
    <t>20cm厚12%石灰土原槽拌合压实，含石灰消解等，请各投标单位综合考虑、合理报价</t>
  </si>
  <si>
    <t>312</t>
  </si>
  <si>
    <t>水泥混凝土面板</t>
  </si>
  <si>
    <t>312-1</t>
  </si>
  <si>
    <t>18cm厚C30商品砼路面（抗弯拉强度≥4.0Mpa），含切缝、接缝填缝、路面养生及模板等一切相关费用</t>
  </si>
  <si>
    <t>313</t>
  </si>
  <si>
    <t>路肩培土、中央分隔带回填土、土路肩加固及路缘石</t>
  </si>
  <si>
    <t>313-1</t>
  </si>
  <si>
    <t>路肩培土，压实度满足相关文件要求，土源投标单位自行考虑，含在投标报价内，结算不调整</t>
  </si>
  <si>
    <t>m3</t>
  </si>
  <si>
    <t xml:space="preserve">清单 第300章 合计 </t>
  </si>
  <si>
    <t>清单 第  3  页  共  5  页</t>
  </si>
  <si>
    <t>清单 第400章 桥梁、涵洞</t>
  </si>
  <si>
    <t>419</t>
  </si>
  <si>
    <t>圆管涵及倒虹吸管涵</t>
  </si>
  <si>
    <t>419-1</t>
  </si>
  <si>
    <t>φ600mmII级钢筋砼管涵，含土方开挖、土方回填、围堰、排水、砼基础、涵管接缝、挡墙及模板制作安拆等一切相关费用（共3座，每座6m）</t>
  </si>
  <si>
    <t>m</t>
  </si>
  <si>
    <t xml:space="preserve">清单 第400章 合计 </t>
  </si>
  <si>
    <t>清单 第  4  页  共  5  页</t>
  </si>
  <si>
    <t>清单 第600章 安全设施及预埋管线</t>
  </si>
  <si>
    <t>604</t>
  </si>
  <si>
    <t>道路交通标志</t>
  </si>
  <si>
    <t>604-1</t>
  </si>
  <si>
    <t>单柱式交通标志</t>
  </si>
  <si>
    <t>路铭牌：长800mm*宽600mm，采用黑色大理石，含底座、制作安装、碑面刻字等一切相关费用</t>
  </si>
  <si>
    <t>个</t>
  </si>
  <si>
    <t>单柱式交通标志，含钢筋砼基础具体做法及要求以甲方意见为准</t>
  </si>
  <si>
    <t>604-10</t>
  </si>
  <si>
    <t>警示柱</t>
  </si>
  <si>
    <t>警示柱，具体做法及要求详见图纸</t>
  </si>
  <si>
    <t xml:space="preserve">清单 第600章 合计 </t>
  </si>
  <si>
    <t>清单 第  5  页  共  5  页</t>
  </si>
  <si>
    <t>合同段：六组、九组庄台路---柳口村</t>
  </si>
  <si>
    <t>清单 第  1  页  共  4  页</t>
  </si>
  <si>
    <t>清单 第  2  页  共  4  页</t>
  </si>
  <si>
    <t>清单 第300章 合计</t>
  </si>
  <si>
    <t>清单 第  3  页  共  4  页</t>
  </si>
  <si>
    <t>清单 第600章 合计</t>
  </si>
  <si>
    <t>清单 第  4  页  共  4  页</t>
  </si>
  <si>
    <t>合同段：十组庄台路---东园村</t>
  </si>
  <si>
    <t xml:space="preserve">清单 第100章 合计 </t>
  </si>
  <si>
    <t>202</t>
  </si>
  <si>
    <t>场地清理</t>
  </si>
  <si>
    <t>202-2</t>
  </si>
  <si>
    <t>挖除旧路面</t>
  </si>
  <si>
    <t>挖除10cm厚混凝土地坪，包含切缝等相关内容；该项目拆除部分的废旧料残值自行抵扣，现已将该费用在招标控制价中扣除，请投标人在投标报价时需综合考虑此费用，拆除后的废旧料归中标人所有，由中标人自行处置，结算时不得增加任何相关费用。</t>
  </si>
  <si>
    <t xml:space="preserve">清单 第200章 合计 </t>
  </si>
  <si>
    <t>合同段：蒋庄十七组庄台路---东园村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</si>
</sst>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9"/>
      <color theme="1"/>
      <name val="??"/>
      <charset val="134"/>
      <scheme val="minor"/>
    </font>
    <font>
      <b/>
      <sz val="18"/>
      <name val="宋体"/>
      <charset val="134"/>
    </font>
    <font>
      <sz val="9"/>
      <name val="宋体"/>
      <charset val="134"/>
    </font>
    <font>
      <b/>
      <sz val="16"/>
      <color theme="1"/>
      <name val="??"/>
      <charset val="134"/>
      <scheme val="minor"/>
    </font>
    <font>
      <b/>
      <sz val="12"/>
      <color theme="1"/>
      <name val="??"/>
      <charset val="134"/>
      <scheme val="minor"/>
    </font>
    <font>
      <sz val="12"/>
      <color theme="1"/>
      <name val="??"/>
      <charset val="134"/>
      <scheme val="minor"/>
    </font>
    <font>
      <sz val="9"/>
      <color theme="1"/>
      <name val="??"/>
      <charset val="134"/>
      <scheme val="minor"/>
    </font>
    <font>
      <b/>
      <sz val="22"/>
      <name val="宋体"/>
      <charset val="134"/>
    </font>
    <font>
      <b/>
      <sz val="12"/>
      <name val="宋体"/>
      <charset val="134"/>
    </font>
    <font>
      <sz val="11"/>
      <name val="宋体"/>
      <charset val="134"/>
    </font>
    <font>
      <sz val="12"/>
      <name val="宋体"/>
      <charset val="134"/>
    </font>
    <font>
      <sz val="1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1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0" fillId="0" borderId="0" applyNumberFormat="0" applyFill="0" applyBorder="0" applyAlignment="0" applyProtection="0">
      <alignment vertical="center"/>
    </xf>
    <xf numFmtId="0" fontId="21" fillId="4" borderId="22" applyNumberFormat="0" applyAlignment="0" applyProtection="0">
      <alignment vertical="center"/>
    </xf>
    <xf numFmtId="0" fontId="22" fillId="5" borderId="23" applyNumberFormat="0" applyAlignment="0" applyProtection="0">
      <alignment vertical="center"/>
    </xf>
    <xf numFmtId="0" fontId="23" fillId="5" borderId="22" applyNumberFormat="0" applyAlignment="0" applyProtection="0">
      <alignment vertical="center"/>
    </xf>
    <xf numFmtId="0" fontId="24" fillId="6" borderId="24" applyNumberFormat="0" applyAlignment="0" applyProtection="0">
      <alignment vertical="center"/>
    </xf>
    <xf numFmtId="0" fontId="25" fillId="0" borderId="25" applyNumberFormat="0" applyFill="0" applyAlignment="0" applyProtection="0">
      <alignment vertical="center"/>
    </xf>
    <xf numFmtId="0" fontId="26" fillId="0" borderId="2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0" fillId="0" borderId="0"/>
  </cellStyleXfs>
  <cellXfs count="59">
    <xf numFmtId="0" fontId="0" fillId="0" borderId="0" xfId="49"/>
    <xf numFmtId="0" fontId="0" fillId="0" borderId="0" xfId="49" applyFont="1" applyFill="1" applyAlignment="1"/>
    <xf numFmtId="0" fontId="1" fillId="2" borderId="0" xfId="49"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0" fontId="2" fillId="2" borderId="0" xfId="49" applyFont="1" applyFill="1" applyAlignment="1">
      <alignment horizontal="right"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6"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2" fillId="2" borderId="6" xfId="49" applyFont="1" applyFill="1" applyBorder="1" applyAlignment="1">
      <alignment horizontal="right" vertical="center" wrapText="1"/>
    </xf>
    <xf numFmtId="0" fontId="2" fillId="2" borderId="5" xfId="49" applyFont="1" applyFill="1" applyBorder="1" applyAlignment="1" applyProtection="1">
      <alignment horizontal="right" vertical="center" wrapText="1"/>
      <protection locked="0"/>
    </xf>
    <xf numFmtId="176" fontId="2" fillId="2" borderId="6" xfId="49" applyNumberFormat="1" applyFont="1" applyFill="1" applyBorder="1" applyAlignment="1">
      <alignment horizontal="right" vertical="center" wrapText="1"/>
    </xf>
    <xf numFmtId="176" fontId="2" fillId="2" borderId="5" xfId="49" applyNumberFormat="1" applyFont="1" applyFill="1" applyBorder="1" applyAlignment="1">
      <alignment horizontal="right" vertical="center" wrapText="1"/>
    </xf>
    <xf numFmtId="176" fontId="2" fillId="2" borderId="5" xfId="49" applyNumberFormat="1" applyFont="1" applyFill="1" applyBorder="1" applyAlignment="1" applyProtection="1">
      <alignment horizontal="right" vertical="center" wrapText="1"/>
      <protection locked="0"/>
    </xf>
    <xf numFmtId="0" fontId="2" fillId="2" borderId="7" xfId="49" applyFont="1" applyFill="1" applyBorder="1" applyAlignment="1">
      <alignment horizontal="left"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2" xfId="49" applyFont="1" applyFill="1" applyBorder="1" applyAlignment="1">
      <alignment horizontal="center" vertical="center" wrapText="1"/>
    </xf>
    <xf numFmtId="176" fontId="2" fillId="2" borderId="13" xfId="49" applyNumberFormat="1" applyFont="1" applyFill="1" applyBorder="1" applyAlignment="1">
      <alignment vertical="center" wrapText="1"/>
    </xf>
    <xf numFmtId="176" fontId="0" fillId="0" borderId="0" xfId="49" applyNumberFormat="1" applyFont="1" applyFill="1" applyAlignment="1"/>
    <xf numFmtId="176" fontId="1" fillId="2" borderId="0" xfId="49" applyNumberFormat="1" applyFont="1" applyFill="1" applyAlignment="1">
      <alignment horizontal="center" vertical="center" wrapText="1"/>
    </xf>
    <xf numFmtId="176" fontId="2" fillId="2" borderId="2" xfId="49" applyNumberFormat="1"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0" fontId="2" fillId="2" borderId="14" xfId="49" applyFont="1" applyFill="1" applyBorder="1" applyAlignment="1">
      <alignment horizontal="center" vertical="center" wrapText="1"/>
    </xf>
    <xf numFmtId="0" fontId="2" fillId="2" borderId="15" xfId="49" applyFont="1" applyFill="1" applyBorder="1" applyAlignment="1">
      <alignment horizontal="left" vertical="center" wrapText="1"/>
    </xf>
    <xf numFmtId="176" fontId="2" fillId="2" borderId="15" xfId="49" applyNumberFormat="1" applyFont="1" applyFill="1" applyBorder="1" applyAlignment="1">
      <alignment horizontal="right" vertical="center" wrapText="1"/>
    </xf>
    <xf numFmtId="176" fontId="2" fillId="2" borderId="0" xfId="49" applyNumberFormat="1" applyFont="1" applyFill="1" applyAlignment="1">
      <alignment horizontal="left" vertical="center" wrapText="1"/>
    </xf>
    <xf numFmtId="0" fontId="0" fillId="0" borderId="0" xfId="0" applyFont="1" applyFill="1" applyAlignment="1"/>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vertical="center"/>
    </xf>
    <xf numFmtId="0" fontId="6" fillId="0" borderId="0" xfId="49" applyFont="1" applyFill="1" applyAlignment="1"/>
    <xf numFmtId="0" fontId="1" fillId="2" borderId="16" xfId="49" applyFont="1" applyFill="1" applyBorder="1" applyAlignment="1">
      <alignment horizontal="center" wrapText="1"/>
    </xf>
    <xf numFmtId="0" fontId="1" fillId="2" borderId="0" xfId="49" applyFont="1" applyFill="1" applyAlignment="1">
      <alignment horizontal="left" wrapText="1"/>
    </xf>
    <xf numFmtId="0" fontId="7" fillId="2" borderId="0" xfId="49" applyFont="1" applyFill="1" applyAlignment="1">
      <alignment horizontal="center" vertical="center" wrapText="1"/>
    </xf>
    <xf numFmtId="0" fontId="8" fillId="2" borderId="0" xfId="49" applyFont="1" applyFill="1" applyAlignment="1">
      <alignment horizontal="right" wrapText="1"/>
    </xf>
    <xf numFmtId="0" fontId="9" fillId="2" borderId="0" xfId="49" applyFont="1" applyFill="1" applyAlignment="1">
      <alignment horizontal="center" wrapText="1"/>
    </xf>
    <xf numFmtId="0" fontId="10" fillId="2" borderId="16" xfId="49" applyFont="1" applyFill="1" applyBorder="1" applyAlignment="1">
      <alignment horizontal="center" wrapText="1"/>
    </xf>
    <xf numFmtId="0" fontId="8" fillId="2" borderId="0" xfId="49" applyFont="1" applyFill="1" applyAlignment="1">
      <alignment horizontal="left" wrapText="1"/>
    </xf>
    <xf numFmtId="0" fontId="10" fillId="2" borderId="17" xfId="49" applyFont="1" applyFill="1" applyBorder="1" applyAlignment="1">
      <alignment horizontal="center" wrapText="1"/>
    </xf>
    <xf numFmtId="0" fontId="10" fillId="2" borderId="0" xfId="49" applyFont="1" applyFill="1" applyAlignment="1">
      <alignment horizontal="left" wrapText="1"/>
    </xf>
    <xf numFmtId="0" fontId="10" fillId="2" borderId="18" xfId="49" applyFont="1" applyFill="1" applyBorder="1" applyAlignment="1">
      <alignment horizontal="left" wrapText="1"/>
    </xf>
    <xf numFmtId="0" fontId="11" fillId="2" borderId="18" xfId="49" applyFont="1" applyFill="1" applyBorder="1" applyAlignment="1">
      <alignment horizontal="center" vertical="center" wrapText="1"/>
    </xf>
    <xf numFmtId="0" fontId="10" fillId="2" borderId="16" xfId="49" applyFont="1" applyFill="1" applyBorder="1" applyAlignment="1">
      <alignment horizontal="left" wrapText="1"/>
    </xf>
    <xf numFmtId="0" fontId="8" fillId="2" borderId="0" xfId="49" applyFont="1" applyFill="1" applyAlignment="1">
      <alignment horizontal="right" vertical="center" wrapText="1"/>
    </xf>
    <xf numFmtId="0" fontId="11" fillId="2" borderId="18" xfId="49" applyFont="1" applyFill="1" applyBorder="1" applyAlignment="1">
      <alignment horizontal="center" vertical="top" wrapText="1"/>
    </xf>
    <xf numFmtId="0" fontId="11" fillId="2" borderId="0" xfId="49" applyFont="1" applyFill="1" applyAlignment="1">
      <alignment horizontal="center" wrapText="1"/>
    </xf>
    <xf numFmtId="0" fontId="11"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18" xfId="49" applyFont="1" applyFill="1" applyBorder="1" applyAlignment="1">
      <alignment horizontal="center" vertical="top" wrapText="1"/>
    </xf>
    <xf numFmtId="0" fontId="8" fillId="2" borderId="0" xfId="49" applyFont="1" applyFill="1" applyBorder="1" applyAlignment="1">
      <alignment horizontal="righ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view="pageBreakPreview" zoomScaleNormal="100" workbookViewId="0">
      <selection activeCell="I3" sqref="I3"/>
    </sheetView>
  </sheetViews>
  <sheetFormatPr defaultColWidth="9" defaultRowHeight="12" outlineLevelCol="6"/>
  <cols>
    <col min="1" max="1" width="20.3333333333333" style="39" customWidth="1"/>
    <col min="2" max="2" width="9.5047619047619" style="39" customWidth="1"/>
    <col min="3" max="3" width="6.5047619047619" style="39" customWidth="1"/>
    <col min="4" max="4" width="17.6666666666667" style="39" customWidth="1"/>
    <col min="5" max="5" width="28" style="39" customWidth="1"/>
    <col min="6" max="6" width="1.66666666666667" style="39" customWidth="1"/>
    <col min="7" max="7" width="32" style="39" customWidth="1"/>
    <col min="8" max="16384" width="9" style="39"/>
  </cols>
  <sheetData>
    <row r="1" s="39" customFormat="1" ht="69.75" customHeight="1" spans="1:7">
      <c r="A1" s="3"/>
      <c r="B1" s="3"/>
      <c r="C1" s="40" t="s">
        <v>0</v>
      </c>
      <c r="D1" s="40"/>
      <c r="E1" s="40"/>
      <c r="F1" s="40"/>
      <c r="G1" s="41" t="s">
        <v>1</v>
      </c>
    </row>
    <row r="2" s="39" customFormat="1" ht="75" customHeight="1" spans="1:7">
      <c r="A2" s="42" t="s">
        <v>2</v>
      </c>
      <c r="B2" s="42"/>
      <c r="C2" s="42"/>
      <c r="D2" s="42"/>
      <c r="E2" s="42"/>
      <c r="F2" s="42"/>
      <c r="G2" s="42"/>
    </row>
    <row r="3" s="39" customFormat="1" ht="37.5" customHeight="1" spans="1:7">
      <c r="A3" s="43" t="s">
        <v>3</v>
      </c>
      <c r="B3" s="44" t="s">
        <v>4</v>
      </c>
      <c r="C3" s="44"/>
      <c r="D3" s="45">
        <v>478616.73</v>
      </c>
      <c r="E3" s="45"/>
      <c r="F3" s="45"/>
      <c r="G3" s="45"/>
    </row>
    <row r="4" s="39" customFormat="1" ht="29.25" customHeight="1" spans="1:7">
      <c r="A4" s="46"/>
      <c r="B4" s="44" t="s">
        <v>5</v>
      </c>
      <c r="C4" s="44"/>
      <c r="D4" s="47" t="s">
        <v>6</v>
      </c>
      <c r="E4" s="47"/>
      <c r="F4" s="47"/>
      <c r="G4" s="47"/>
    </row>
    <row r="5" s="39" customFormat="1" ht="24" customHeight="1" spans="1:7">
      <c r="A5" s="48"/>
      <c r="B5" s="48"/>
      <c r="C5" s="48"/>
      <c r="D5" s="49"/>
      <c r="E5" s="50"/>
      <c r="F5" s="50"/>
      <c r="G5" s="50"/>
    </row>
    <row r="6" s="39" customFormat="1" ht="71.25" customHeight="1" spans="1:7">
      <c r="A6" s="46" t="s">
        <v>7</v>
      </c>
      <c r="B6" s="51"/>
      <c r="C6" s="51"/>
      <c r="D6" s="51"/>
      <c r="E6" s="43" t="s">
        <v>8</v>
      </c>
      <c r="F6" s="51"/>
      <c r="G6" s="51"/>
    </row>
    <row r="7" s="39" customFormat="1" ht="29.25" customHeight="1" spans="1:7">
      <c r="A7" s="52"/>
      <c r="B7" s="53" t="s">
        <v>9</v>
      </c>
      <c r="C7" s="53"/>
      <c r="D7" s="53"/>
      <c r="E7" s="54"/>
      <c r="F7" s="55" t="s">
        <v>10</v>
      </c>
      <c r="G7" s="55"/>
    </row>
    <row r="8" s="39" customFormat="1" ht="71.25" customHeight="1" spans="1:7">
      <c r="A8" s="46" t="s">
        <v>11</v>
      </c>
      <c r="B8" s="51"/>
      <c r="C8" s="51"/>
      <c r="D8" s="51"/>
      <c r="E8" s="43" t="s">
        <v>12</v>
      </c>
      <c r="F8" s="51"/>
      <c r="G8" s="51"/>
    </row>
    <row r="9" s="39" customFormat="1" ht="29.25" customHeight="1" spans="1:7">
      <c r="A9" s="46"/>
      <c r="B9" s="53" t="s">
        <v>13</v>
      </c>
      <c r="C9" s="53"/>
      <c r="D9" s="53"/>
      <c r="E9" s="54"/>
      <c r="F9" s="53" t="s">
        <v>13</v>
      </c>
      <c r="G9" s="53"/>
    </row>
    <row r="10" s="39" customFormat="1" ht="71.25" customHeight="1" spans="1:7">
      <c r="A10" s="46" t="s">
        <v>14</v>
      </c>
      <c r="B10" s="51"/>
      <c r="C10" s="51"/>
      <c r="D10" s="51"/>
      <c r="E10" s="43" t="s">
        <v>15</v>
      </c>
      <c r="F10" s="51"/>
      <c r="G10" s="51"/>
    </row>
    <row r="11" s="39" customFormat="1" ht="29.25" customHeight="1" spans="1:7">
      <c r="A11" s="43"/>
      <c r="B11" s="53" t="s">
        <v>16</v>
      </c>
      <c r="C11" s="53"/>
      <c r="D11" s="53"/>
      <c r="E11" s="56"/>
      <c r="F11" s="57" t="s">
        <v>17</v>
      </c>
      <c r="G11" s="57"/>
    </row>
    <row r="12" s="39" customFormat="1" ht="71.25" customHeight="1" spans="1:7">
      <c r="A12" s="46" t="s">
        <v>18</v>
      </c>
      <c r="B12" s="51"/>
      <c r="C12" s="51"/>
      <c r="D12" s="51"/>
      <c r="E12" s="58" t="s">
        <v>19</v>
      </c>
      <c r="F12" s="51"/>
      <c r="G12" s="51"/>
    </row>
    <row r="13" s="39" customFormat="1" ht="18" customHeight="1" spans="1:7">
      <c r="A13" s="3"/>
      <c r="B13" s="3"/>
      <c r="C13" s="4"/>
      <c r="D13" s="4"/>
      <c r="E13" s="4"/>
      <c r="F13" s="4"/>
      <c r="G13" s="5" t="s">
        <v>20</v>
      </c>
    </row>
  </sheetData>
  <sheetProtection algorithmName="SHA-512" hashValue="NApLbRG+LJsRoCVBKFOtwusQuQSbGjcsV310ylHj5LH3X3+ZCxeouYNTkbzlW23kztb9hSgoVIF3hftkCC4pGg==" saltValue="l7usFlU78grNFNsTdEjVnQ==" spinCount="100000" sheet="1" objects="1"/>
  <mergeCells count="25">
    <mergeCell ref="A1:B1"/>
    <mergeCell ref="C1:F1"/>
    <mergeCell ref="A2:G2"/>
    <mergeCell ref="B3:C3"/>
    <mergeCell ref="D3:G3"/>
    <mergeCell ref="B4:C4"/>
    <mergeCell ref="D4:G4"/>
    <mergeCell ref="B5:C5"/>
    <mergeCell ref="F5:G5"/>
    <mergeCell ref="B6:D6"/>
    <mergeCell ref="F6:G6"/>
    <mergeCell ref="B7:D7"/>
    <mergeCell ref="F7:G7"/>
    <mergeCell ref="B8:D8"/>
    <mergeCell ref="F8:G8"/>
    <mergeCell ref="B9:D9"/>
    <mergeCell ref="F9:G9"/>
    <mergeCell ref="B10:D10"/>
    <mergeCell ref="F10:G10"/>
    <mergeCell ref="B11:D11"/>
    <mergeCell ref="F11:G11"/>
    <mergeCell ref="B12:D12"/>
    <mergeCell ref="F12:G12"/>
    <mergeCell ref="A13:B13"/>
    <mergeCell ref="C13:F13"/>
  </mergeCells>
  <pageMargins left="0.75" right="0.75" top="1" bottom="1"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view="pageBreakPreview" zoomScaleNormal="100" workbookViewId="0">
      <selection activeCell="O7" sqref="O7"/>
    </sheetView>
  </sheetViews>
  <sheetFormatPr defaultColWidth="9" defaultRowHeight="12"/>
  <cols>
    <col min="1" max="1" width="16" style="34" customWidth="1"/>
    <col min="2" max="2" width="17.6666666666667" style="34" customWidth="1"/>
    <col min="3" max="3" width="16.8380952380952" style="34" customWidth="1"/>
    <col min="4" max="4" width="17" style="34" customWidth="1"/>
    <col min="5" max="5" width="14.5047619047619" style="34" customWidth="1"/>
    <col min="6" max="6" width="15.5047619047619" style="34" customWidth="1"/>
    <col min="7" max="8" width="5" style="34" customWidth="1"/>
    <col min="9" max="9" width="6" style="34" customWidth="1"/>
    <col min="10" max="10" width="5" style="34" customWidth="1"/>
    <col min="11" max="16384" width="9" style="34"/>
  </cols>
  <sheetData>
    <row r="1" s="34" customFormat="1" ht="25.5" customHeight="1" spans="1:9">
      <c r="A1" s="35" t="s">
        <v>21</v>
      </c>
      <c r="B1" s="35"/>
      <c r="C1" s="35"/>
      <c r="D1" s="35"/>
      <c r="E1" s="35"/>
      <c r="F1" s="35"/>
      <c r="G1" s="35"/>
      <c r="H1" s="35"/>
      <c r="I1" s="35"/>
    </row>
    <row r="2" s="34" customFormat="1" ht="24" customHeight="1" spans="1:9">
      <c r="A2" s="36" t="s">
        <v>22</v>
      </c>
      <c r="B2" s="36"/>
      <c r="C2" s="36"/>
      <c r="D2" s="36"/>
      <c r="E2" s="36"/>
      <c r="F2" s="36"/>
      <c r="G2" s="36"/>
      <c r="H2" s="36"/>
      <c r="I2" s="36"/>
    </row>
    <row r="3" s="34" customFormat="1" ht="75" customHeight="1" spans="1:9">
      <c r="A3" s="37" t="s">
        <v>23</v>
      </c>
      <c r="B3" s="37"/>
      <c r="C3" s="37"/>
      <c r="D3" s="37"/>
      <c r="E3" s="37"/>
      <c r="F3" s="37"/>
      <c r="G3" s="37"/>
      <c r="H3" s="37"/>
      <c r="I3" s="37"/>
    </row>
    <row r="4" s="34" customFormat="1" ht="18.75" customHeight="1" spans="1:9">
      <c r="A4" s="36" t="s">
        <v>24</v>
      </c>
      <c r="B4" s="36"/>
      <c r="C4" s="36"/>
      <c r="D4" s="36"/>
      <c r="E4" s="36"/>
      <c r="F4" s="36"/>
      <c r="G4" s="36"/>
      <c r="H4" s="36"/>
      <c r="I4" s="36"/>
    </row>
    <row r="5" s="34" customFormat="1" ht="24" customHeight="1" spans="1:9">
      <c r="A5" s="38" t="s">
        <v>25</v>
      </c>
      <c r="B5" s="38"/>
      <c r="C5" s="38"/>
      <c r="D5" s="38"/>
      <c r="E5" s="38"/>
      <c r="F5" s="38"/>
      <c r="G5" s="38"/>
      <c r="H5" s="38"/>
      <c r="I5" s="38"/>
    </row>
    <row r="6" s="34" customFormat="1" ht="24" customHeight="1" spans="1:9">
      <c r="A6" s="38" t="s">
        <v>26</v>
      </c>
      <c r="B6" s="38"/>
      <c r="C6" s="38"/>
      <c r="D6" s="38"/>
      <c r="E6" s="38"/>
      <c r="F6" s="38"/>
      <c r="G6" s="38"/>
      <c r="H6" s="38"/>
      <c r="I6" s="38"/>
    </row>
    <row r="7" s="34" customFormat="1" ht="24" customHeight="1" spans="1:9">
      <c r="A7" s="38" t="s">
        <v>27</v>
      </c>
      <c r="B7" s="38"/>
      <c r="C7" s="38"/>
      <c r="D7" s="38"/>
      <c r="E7" s="38"/>
      <c r="F7" s="38"/>
      <c r="G7" s="38"/>
      <c r="H7" s="38"/>
      <c r="I7" s="38"/>
    </row>
    <row r="8" s="34" customFormat="1" ht="24" customHeight="1" spans="1:9">
      <c r="A8" s="38" t="s">
        <v>28</v>
      </c>
      <c r="B8" s="38"/>
      <c r="C8" s="38"/>
      <c r="D8" s="38"/>
      <c r="E8" s="38"/>
      <c r="F8" s="38"/>
      <c r="G8" s="38"/>
      <c r="H8" s="38"/>
      <c r="I8" s="38"/>
    </row>
    <row r="9" s="34" customFormat="1" ht="24" customHeight="1" spans="1:9">
      <c r="A9" s="38" t="s">
        <v>29</v>
      </c>
      <c r="B9" s="38"/>
      <c r="C9" s="38"/>
      <c r="D9" s="38"/>
      <c r="E9" s="38"/>
      <c r="F9" s="38"/>
      <c r="G9" s="38"/>
      <c r="H9" s="38"/>
      <c r="I9" s="38"/>
    </row>
    <row r="10" s="34" customFormat="1" ht="22.5" customHeight="1" spans="1:9">
      <c r="A10" s="36" t="s">
        <v>30</v>
      </c>
      <c r="B10" s="36"/>
      <c r="C10" s="36"/>
      <c r="D10" s="36"/>
      <c r="E10" s="36"/>
      <c r="F10" s="36"/>
      <c r="G10" s="36"/>
      <c r="H10" s="36"/>
      <c r="I10" s="36"/>
    </row>
    <row r="11" s="34" customFormat="1" ht="48" customHeight="1" spans="1:9">
      <c r="A11" s="37" t="s">
        <v>31</v>
      </c>
      <c r="B11" s="37"/>
      <c r="C11" s="37"/>
      <c r="D11" s="37"/>
      <c r="E11" s="37"/>
      <c r="F11" s="37"/>
      <c r="G11" s="37"/>
      <c r="H11" s="37"/>
      <c r="I11" s="37"/>
    </row>
    <row r="12" s="34" customFormat="1" ht="30" customHeight="1" spans="1:9">
      <c r="A12" s="37" t="s">
        <v>32</v>
      </c>
      <c r="B12" s="37"/>
      <c r="C12" s="37"/>
      <c r="D12" s="37"/>
      <c r="E12" s="37"/>
      <c r="F12" s="37"/>
      <c r="G12" s="37"/>
      <c r="H12" s="37"/>
      <c r="I12" s="37"/>
    </row>
    <row r="13" s="34" customFormat="1" ht="48.75" customHeight="1" spans="1:9">
      <c r="A13" s="37" t="s">
        <v>33</v>
      </c>
      <c r="B13" s="37"/>
      <c r="C13" s="37"/>
      <c r="D13" s="37"/>
      <c r="E13" s="37"/>
      <c r="F13" s="37"/>
      <c r="G13" s="37"/>
      <c r="H13" s="37"/>
      <c r="I13" s="37"/>
    </row>
    <row r="14" s="34" customFormat="1" ht="40.5" customHeight="1" spans="1:9">
      <c r="A14" s="37" t="s">
        <v>34</v>
      </c>
      <c r="B14" s="37"/>
      <c r="C14" s="37"/>
      <c r="D14" s="37"/>
      <c r="E14" s="37"/>
      <c r="F14" s="37"/>
      <c r="G14" s="37"/>
      <c r="H14" s="37"/>
      <c r="I14" s="37"/>
    </row>
    <row r="15" s="34" customFormat="1" ht="37.5" customHeight="1" spans="1:9">
      <c r="A15" s="37" t="s">
        <v>35</v>
      </c>
      <c r="B15" s="37"/>
      <c r="C15" s="37"/>
      <c r="D15" s="37"/>
      <c r="E15" s="37"/>
      <c r="F15" s="37"/>
      <c r="G15" s="37"/>
      <c r="H15" s="37"/>
      <c r="I15" s="37"/>
    </row>
    <row r="16" s="34" customFormat="1" ht="37.5" customHeight="1" spans="1:9">
      <c r="A16" s="37" t="s">
        <v>36</v>
      </c>
      <c r="B16" s="37"/>
      <c r="C16" s="37"/>
      <c r="D16" s="37"/>
      <c r="E16" s="37"/>
      <c r="F16" s="37"/>
      <c r="G16" s="37"/>
      <c r="H16" s="37"/>
      <c r="I16" s="37"/>
    </row>
    <row r="17" s="34" customFormat="1" ht="24.75" customHeight="1" spans="1:9">
      <c r="A17" s="36" t="s">
        <v>37</v>
      </c>
      <c r="B17" s="36"/>
      <c r="C17" s="36"/>
      <c r="D17" s="36"/>
      <c r="E17" s="36"/>
      <c r="F17" s="36"/>
      <c r="G17" s="36"/>
      <c r="H17" s="36"/>
      <c r="I17" s="36"/>
    </row>
    <row r="18" s="34" customFormat="1" ht="35.25" customHeight="1" spans="1:9">
      <c r="A18" s="37" t="s">
        <v>38</v>
      </c>
      <c r="B18" s="37"/>
      <c r="C18" s="37"/>
      <c r="D18" s="37"/>
      <c r="E18" s="37"/>
      <c r="F18" s="37"/>
      <c r="G18" s="37"/>
      <c r="H18" s="37"/>
      <c r="I18" s="37"/>
    </row>
    <row r="19" s="34" customFormat="1" ht="23.25" customHeight="1" spans="1:9">
      <c r="A19" s="37" t="s">
        <v>39</v>
      </c>
      <c r="B19" s="37"/>
      <c r="C19" s="37"/>
      <c r="D19" s="37"/>
      <c r="E19" s="37"/>
      <c r="F19" s="37"/>
      <c r="G19" s="37"/>
      <c r="H19" s="37"/>
      <c r="I19" s="37"/>
    </row>
    <row r="20" s="34" customFormat="1" ht="48.75" customHeight="1" spans="1:9">
      <c r="A20" s="37" t="s">
        <v>40</v>
      </c>
      <c r="B20" s="37"/>
      <c r="C20" s="37"/>
      <c r="D20" s="37"/>
      <c r="E20" s="37"/>
      <c r="F20" s="37"/>
      <c r="G20" s="37"/>
      <c r="H20" s="37"/>
      <c r="I20" s="37"/>
    </row>
    <row r="21" s="34" customFormat="1" ht="36" customHeight="1" spans="1:9">
      <c r="A21" s="37" t="s">
        <v>41</v>
      </c>
      <c r="B21" s="37"/>
      <c r="C21" s="37"/>
      <c r="D21" s="37"/>
      <c r="E21" s="37"/>
      <c r="F21" s="37"/>
      <c r="G21" s="37"/>
      <c r="H21" s="37"/>
      <c r="I21" s="37"/>
    </row>
    <row r="22" s="34" customFormat="1" ht="39.75" customHeight="1" spans="1:9">
      <c r="A22" s="37" t="s">
        <v>42</v>
      </c>
      <c r="B22" s="37"/>
      <c r="C22" s="37"/>
      <c r="D22" s="37"/>
      <c r="E22" s="37"/>
      <c r="F22" s="37"/>
      <c r="G22" s="37"/>
      <c r="H22" s="37"/>
      <c r="I22" s="37"/>
    </row>
    <row r="23" s="34" customFormat="1" ht="36" customHeight="1" spans="1:9">
      <c r="A23" s="37" t="s">
        <v>43</v>
      </c>
      <c r="B23" s="37"/>
      <c r="C23" s="37"/>
      <c r="D23" s="37"/>
      <c r="E23" s="37"/>
      <c r="F23" s="37"/>
      <c r="G23" s="37"/>
      <c r="H23" s="37"/>
      <c r="I23" s="37"/>
    </row>
    <row r="24" s="34" customFormat="1" ht="23.25" customHeight="1" spans="1:9">
      <c r="A24" s="37" t="s">
        <v>44</v>
      </c>
      <c r="B24" s="37"/>
      <c r="C24" s="37"/>
      <c r="D24" s="37"/>
      <c r="E24" s="37"/>
      <c r="F24" s="37"/>
      <c r="G24" s="37"/>
      <c r="H24" s="37"/>
      <c r="I24" s="37"/>
    </row>
    <row r="25" s="34" customFormat="1" ht="36.75" customHeight="1" spans="1:9">
      <c r="A25" s="37" t="s">
        <v>45</v>
      </c>
      <c r="B25" s="37"/>
      <c r="C25" s="37"/>
      <c r="D25" s="37"/>
      <c r="E25" s="37"/>
      <c r="F25" s="37"/>
      <c r="G25" s="37"/>
      <c r="H25" s="37"/>
      <c r="I25" s="37"/>
    </row>
    <row r="26" s="34" customFormat="1" ht="93" customHeight="1" spans="1:9">
      <c r="A26" s="37" t="s">
        <v>46</v>
      </c>
      <c r="B26" s="37"/>
      <c r="C26" s="37"/>
      <c r="D26" s="37"/>
      <c r="E26" s="37"/>
      <c r="F26" s="37"/>
      <c r="G26" s="37"/>
      <c r="H26" s="37"/>
      <c r="I26" s="37"/>
    </row>
  </sheetData>
  <sheetProtection algorithmName="SHA-512" hashValue="phCZb6F9l27vc8ttU+Vv+s+V8GIykdwToAGtRGc8+P+qNZmCFSj+J0RljXKD3KYpBTLJ3FkK1fBp68jNqsUVUg==" saltValue="rkcCB/ez2FMBZnv1Fs+M+g==" spinCount="100000" sheet="1" objects="1"/>
  <mergeCells count="26">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s>
  <pageMargins left="0.75" right="0.75" top="1" bottom="1" header="0.5" footer="0.5"/>
  <pageSetup paperSize="9" scale="8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6"/>
  <sheetViews>
    <sheetView view="pageBreakPreview" zoomScaleNormal="100" workbookViewId="0">
      <selection activeCell="A2" sqref="A2:G2"/>
    </sheetView>
  </sheetViews>
  <sheetFormatPr defaultColWidth="9" defaultRowHeight="12" outlineLevelCol="6"/>
  <cols>
    <col min="1" max="1" width="8.57142857142857" style="1" customWidth="1"/>
    <col min="2" max="2" width="21.5714285714286" style="1" customWidth="1"/>
    <col min="3" max="7" width="11.2190476190476" style="26" customWidth="1"/>
    <col min="8" max="16384" width="9" style="1"/>
  </cols>
  <sheetData>
    <row r="1" s="1" customFormat="1" ht="26.25" customHeight="1" spans="1:7">
      <c r="A1" s="2" t="s">
        <v>47</v>
      </c>
      <c r="B1" s="2"/>
      <c r="C1" s="27"/>
      <c r="D1" s="27"/>
      <c r="E1" s="27"/>
      <c r="F1" s="27"/>
      <c r="G1" s="27"/>
    </row>
    <row r="2" s="1" customFormat="1" ht="25.5" customHeight="1" spans="1:7">
      <c r="A2" s="3" t="s">
        <v>48</v>
      </c>
      <c r="B2" s="3"/>
      <c r="C2" s="3"/>
      <c r="D2" s="3"/>
      <c r="E2" s="3"/>
      <c r="F2" s="3"/>
      <c r="G2" s="3"/>
    </row>
    <row r="3" s="1" customFormat="1" ht="30" customHeight="1" spans="1:7">
      <c r="A3" s="6" t="s">
        <v>49</v>
      </c>
      <c r="B3" s="7" t="s">
        <v>50</v>
      </c>
      <c r="C3" s="28" t="s">
        <v>51</v>
      </c>
      <c r="D3" s="28" t="s">
        <v>52</v>
      </c>
      <c r="E3" s="28" t="s">
        <v>53</v>
      </c>
      <c r="F3" s="28" t="s">
        <v>54</v>
      </c>
      <c r="G3" s="28" t="s">
        <v>55</v>
      </c>
    </row>
    <row r="4" s="1" customFormat="1" ht="30" customHeight="1" spans="1:7">
      <c r="A4" s="9"/>
      <c r="B4" s="10"/>
      <c r="C4" s="29" t="s">
        <v>56</v>
      </c>
      <c r="D4" s="29" t="s">
        <v>56</v>
      </c>
      <c r="E4" s="29" t="s">
        <v>56</v>
      </c>
      <c r="F4" s="29" t="s">
        <v>56</v>
      </c>
      <c r="G4" s="29"/>
    </row>
    <row r="5" s="1" customFormat="1" ht="28" customHeight="1" spans="1:7">
      <c r="A5" s="9" t="s">
        <v>57</v>
      </c>
      <c r="B5" s="12" t="s">
        <v>58</v>
      </c>
      <c r="C5" s="17">
        <f>SUM(C6:C10)</f>
        <v>243574.12</v>
      </c>
      <c r="D5" s="17">
        <v>126644.97</v>
      </c>
      <c r="E5" s="17">
        <v>49972.35</v>
      </c>
      <c r="F5" s="17">
        <f>SUM(F6:F10)</f>
        <v>58425.286</v>
      </c>
      <c r="G5" s="17">
        <f t="shared" ref="G5:G10" si="0">SUM(C5:F5)</f>
        <v>478616.726</v>
      </c>
    </row>
    <row r="6" s="1" customFormat="1" ht="28" customHeight="1" spans="1:7">
      <c r="A6" s="9" t="s">
        <v>59</v>
      </c>
      <c r="B6" s="12" t="s">
        <v>60</v>
      </c>
      <c r="C6" s="17">
        <f>二圩里路!H62</f>
        <v>6496.06</v>
      </c>
      <c r="D6" s="17">
        <f>六组、九组庄台路!H62</f>
        <v>3472.84</v>
      </c>
      <c r="E6" s="17">
        <f>十组庄台路!H61</f>
        <v>1370.34</v>
      </c>
      <c r="F6" s="17">
        <f>蒋庄十七组庄台路!H61</f>
        <v>1602.13</v>
      </c>
      <c r="G6" s="17">
        <f t="shared" si="0"/>
        <v>12941.37</v>
      </c>
    </row>
    <row r="7" s="1" customFormat="1" ht="28" customHeight="1" spans="1:7">
      <c r="A7" s="9" t="s">
        <v>61</v>
      </c>
      <c r="B7" s="12" t="s">
        <v>62</v>
      </c>
      <c r="C7" s="17">
        <f>二圩里路!H121</f>
        <v>3830.22</v>
      </c>
      <c r="D7" s="17">
        <f>六组、九组庄台路!H122</f>
        <v>2092.435</v>
      </c>
      <c r="E7" s="17">
        <f>十组庄台路!H117</f>
        <v>670.608</v>
      </c>
      <c r="F7" s="17">
        <f>+蒋庄十七组庄台路!H122</f>
        <v>977.796</v>
      </c>
      <c r="G7" s="17">
        <f t="shared" si="0"/>
        <v>7571.059</v>
      </c>
    </row>
    <row r="8" s="1" customFormat="1" ht="28" customHeight="1" spans="1:7">
      <c r="A8" s="9" t="s">
        <v>63</v>
      </c>
      <c r="B8" s="12" t="s">
        <v>64</v>
      </c>
      <c r="C8" s="17">
        <f>二圩里路!H181</f>
        <v>216024.84</v>
      </c>
      <c r="D8" s="17">
        <f>六组、九组庄台路!H182</f>
        <v>118130.685</v>
      </c>
      <c r="E8" s="17">
        <f>十组庄台路!H177</f>
        <v>46156.836</v>
      </c>
      <c r="F8" s="17">
        <f>蒋庄十七组庄台路!H182</f>
        <v>54070.8</v>
      </c>
      <c r="G8" s="17">
        <f t="shared" si="0"/>
        <v>434383.161</v>
      </c>
    </row>
    <row r="9" s="1" customFormat="1" ht="28" customHeight="1" spans="1:7">
      <c r="A9" s="9" t="s">
        <v>65</v>
      </c>
      <c r="B9" s="12" t="s">
        <v>66</v>
      </c>
      <c r="C9" s="17">
        <f>二圩里路!H241</f>
        <v>14274</v>
      </c>
      <c r="D9" s="17"/>
      <c r="E9" s="17"/>
      <c r="F9" s="17"/>
      <c r="G9" s="17">
        <f t="shared" si="0"/>
        <v>14274</v>
      </c>
    </row>
    <row r="10" s="1" customFormat="1" ht="28" customHeight="1" spans="1:7">
      <c r="A10" s="9" t="s">
        <v>67</v>
      </c>
      <c r="B10" s="12" t="s">
        <v>68</v>
      </c>
      <c r="C10" s="17">
        <f>二圩里路!H291</f>
        <v>2949</v>
      </c>
      <c r="D10" s="17">
        <f>六组、九组庄台路!H232</f>
        <v>2949</v>
      </c>
      <c r="E10" s="17">
        <f>十组庄台路!H227</f>
        <v>1774.56</v>
      </c>
      <c r="F10" s="17">
        <f>蒋庄十七组庄台路!H232</f>
        <v>1774.56</v>
      </c>
      <c r="G10" s="17">
        <f t="shared" si="0"/>
        <v>9447.12</v>
      </c>
    </row>
    <row r="11" s="1" customFormat="1" ht="40" customHeight="1" spans="1:7">
      <c r="A11" s="9"/>
      <c r="B11" s="12" t="s">
        <v>69</v>
      </c>
      <c r="C11" s="17"/>
      <c r="D11" s="17"/>
      <c r="E11" s="17"/>
      <c r="F11" s="17"/>
      <c r="G11" s="17"/>
    </row>
    <row r="12" s="1" customFormat="1" ht="28" customHeight="1" spans="1:7">
      <c r="A12" s="9"/>
      <c r="B12" s="12" t="s">
        <v>70</v>
      </c>
      <c r="C12" s="17">
        <f>+C5+C11</f>
        <v>243574.12</v>
      </c>
      <c r="D12" s="17">
        <f>+D5+D11</f>
        <v>126644.97</v>
      </c>
      <c r="E12" s="17">
        <f>+E5+E11</f>
        <v>49972.35</v>
      </c>
      <c r="F12" s="17">
        <f>+F5+F11</f>
        <v>58425.286</v>
      </c>
      <c r="G12" s="17">
        <f>+G5+G11</f>
        <v>478616.726</v>
      </c>
    </row>
    <row r="13" s="1" customFormat="1" ht="28" customHeight="1" spans="1:7">
      <c r="A13" s="9" t="s">
        <v>71</v>
      </c>
      <c r="B13" s="12" t="s">
        <v>72</v>
      </c>
      <c r="C13" s="17"/>
      <c r="D13" s="17"/>
      <c r="E13" s="17"/>
      <c r="F13" s="17"/>
      <c r="G13" s="17"/>
    </row>
    <row r="14" s="1" customFormat="1" ht="28" customHeight="1" spans="1:7">
      <c r="A14" s="9" t="s">
        <v>73</v>
      </c>
      <c r="B14" s="12" t="s">
        <v>74</v>
      </c>
      <c r="C14" s="17"/>
      <c r="D14" s="17"/>
      <c r="E14" s="17"/>
      <c r="F14" s="17"/>
      <c r="G14" s="17"/>
    </row>
    <row r="15" s="1" customFormat="1" ht="28" customHeight="1" spans="1:7">
      <c r="A15" s="9" t="s">
        <v>75</v>
      </c>
      <c r="B15" s="12" t="s">
        <v>76</v>
      </c>
      <c r="C15" s="17"/>
      <c r="D15" s="17"/>
      <c r="E15" s="17"/>
      <c r="F15" s="17"/>
      <c r="G15" s="17"/>
    </row>
    <row r="16" s="1" customFormat="1" ht="28" customHeight="1" spans="1:7">
      <c r="A16" s="9" t="s">
        <v>77</v>
      </c>
      <c r="B16" s="12" t="s">
        <v>78</v>
      </c>
      <c r="C16" s="17"/>
      <c r="D16" s="17"/>
      <c r="E16" s="17"/>
      <c r="F16" s="17"/>
      <c r="G16" s="17"/>
    </row>
    <row r="17" s="1" customFormat="1" ht="28" customHeight="1" spans="1:7">
      <c r="A17" s="9" t="s">
        <v>79</v>
      </c>
      <c r="B17" s="12" t="s">
        <v>80</v>
      </c>
      <c r="C17" s="17"/>
      <c r="D17" s="17"/>
      <c r="E17" s="17"/>
      <c r="F17" s="17"/>
      <c r="G17" s="17"/>
    </row>
    <row r="18" s="1" customFormat="1" ht="28" customHeight="1" spans="1:7">
      <c r="A18" s="9" t="s">
        <v>81</v>
      </c>
      <c r="B18" s="12" t="s">
        <v>82</v>
      </c>
      <c r="C18" s="17">
        <f>+C12</f>
        <v>243574.12</v>
      </c>
      <c r="D18" s="17">
        <f>+D12</f>
        <v>126644.97</v>
      </c>
      <c r="E18" s="17">
        <f>+E12</f>
        <v>49972.35</v>
      </c>
      <c r="F18" s="17">
        <f>+F12</f>
        <v>58425.286</v>
      </c>
      <c r="G18" s="17">
        <f>SUM(C18:F18)</f>
        <v>478616.726</v>
      </c>
    </row>
    <row r="19" s="1" customFormat="1" ht="28" customHeight="1" spans="1:7">
      <c r="A19" s="9"/>
      <c r="B19" s="12"/>
      <c r="C19" s="17"/>
      <c r="D19" s="17"/>
      <c r="E19" s="17"/>
      <c r="F19" s="17"/>
      <c r="G19" s="17"/>
    </row>
    <row r="20" s="1" customFormat="1" ht="28" customHeight="1" spans="1:7">
      <c r="A20" s="9"/>
      <c r="B20" s="12"/>
      <c r="C20" s="17"/>
      <c r="D20" s="17"/>
      <c r="E20" s="17"/>
      <c r="F20" s="17"/>
      <c r="G20" s="17"/>
    </row>
    <row r="21" s="1" customFormat="1" ht="28" customHeight="1" spans="1:7">
      <c r="A21" s="9"/>
      <c r="B21" s="12"/>
      <c r="C21" s="17"/>
      <c r="D21" s="17"/>
      <c r="E21" s="17"/>
      <c r="F21" s="17"/>
      <c r="G21" s="17"/>
    </row>
    <row r="22" s="1" customFormat="1" ht="28" customHeight="1" spans="1:7">
      <c r="A22" s="9"/>
      <c r="B22" s="12"/>
      <c r="C22" s="17"/>
      <c r="D22" s="17"/>
      <c r="E22" s="17"/>
      <c r="F22" s="17"/>
      <c r="G22" s="17"/>
    </row>
    <row r="23" s="1" customFormat="1" ht="28" customHeight="1" spans="1:7">
      <c r="A23" s="9"/>
      <c r="B23" s="12"/>
      <c r="C23" s="17"/>
      <c r="D23" s="17"/>
      <c r="E23" s="17"/>
      <c r="F23" s="17"/>
      <c r="G23" s="17"/>
    </row>
    <row r="24" s="1" customFormat="1" ht="28" customHeight="1" spans="1:7">
      <c r="A24" s="9"/>
      <c r="B24" s="12"/>
      <c r="C24" s="17"/>
      <c r="D24" s="17"/>
      <c r="E24" s="17"/>
      <c r="F24" s="17"/>
      <c r="G24" s="17"/>
    </row>
    <row r="25" s="1" customFormat="1" ht="28" customHeight="1" spans="1:7">
      <c r="A25" s="30"/>
      <c r="B25" s="31"/>
      <c r="C25" s="32"/>
      <c r="D25" s="32"/>
      <c r="E25" s="32"/>
      <c r="F25" s="32"/>
      <c r="G25" s="32"/>
    </row>
    <row r="26" s="1" customFormat="1" ht="28" customHeight="1" spans="1:7">
      <c r="A26" s="3" t="s">
        <v>83</v>
      </c>
      <c r="B26" s="3"/>
      <c r="C26" s="33" t="s">
        <v>84</v>
      </c>
      <c r="D26" s="33"/>
      <c r="E26" s="33"/>
      <c r="F26" s="33"/>
      <c r="G26" s="33"/>
    </row>
  </sheetData>
  <mergeCells count="8">
    <mergeCell ref="A1:G1"/>
    <mergeCell ref="A2:G2"/>
    <mergeCell ref="A26:B26"/>
    <mergeCell ref="C26:D26"/>
    <mergeCell ref="E26:G26"/>
    <mergeCell ref="A3:A4"/>
    <mergeCell ref="B3:B4"/>
    <mergeCell ref="G3:G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2"/>
  <sheetViews>
    <sheetView view="pageBreakPreview" zoomScaleNormal="100" workbookViewId="0">
      <selection activeCell="G14" sqref="G14"/>
    </sheetView>
  </sheetViews>
  <sheetFormatPr defaultColWidth="9" defaultRowHeight="12" outlineLevelCol="7"/>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6.5047619047619" style="1" customWidth="1"/>
    <col min="7" max="7" width="15.6666666666667" style="1" customWidth="1"/>
    <col min="8" max="8" width="15.1714285714286" style="1" customWidth="1"/>
    <col min="9" max="16384" width="9" style="1"/>
  </cols>
  <sheetData>
    <row r="1" s="1" customFormat="1" ht="21" customHeight="1" spans="1:8">
      <c r="A1" s="2" t="s">
        <v>85</v>
      </c>
      <c r="B1" s="2"/>
      <c r="C1" s="2"/>
      <c r="D1" s="2"/>
      <c r="E1" s="2"/>
      <c r="F1" s="2"/>
      <c r="G1" s="2"/>
      <c r="H1" s="2"/>
    </row>
    <row r="2" s="1" customFormat="1" ht="13.5" customHeight="1" spans="1:8">
      <c r="A2" s="3" t="s">
        <v>86</v>
      </c>
      <c r="B2" s="3"/>
      <c r="C2" s="4"/>
      <c r="D2" s="4"/>
      <c r="E2" s="4"/>
      <c r="F2" s="5" t="s">
        <v>87</v>
      </c>
      <c r="G2" s="5"/>
      <c r="H2" s="5"/>
    </row>
    <row r="3" s="1" customFormat="1" ht="13.5" customHeight="1" spans="1:8">
      <c r="A3" s="6" t="s">
        <v>88</v>
      </c>
      <c r="B3" s="7"/>
      <c r="C3" s="7"/>
      <c r="D3" s="7"/>
      <c r="E3" s="7"/>
      <c r="F3" s="7"/>
      <c r="G3" s="7"/>
      <c r="H3" s="8"/>
    </row>
    <row r="4" s="1" customFormat="1" ht="13.5" customHeight="1" spans="1:8">
      <c r="A4" s="9" t="s">
        <v>89</v>
      </c>
      <c r="B4" s="10" t="s">
        <v>90</v>
      </c>
      <c r="C4" s="10"/>
      <c r="D4" s="10" t="s">
        <v>91</v>
      </c>
      <c r="E4" s="10" t="s">
        <v>92</v>
      </c>
      <c r="F4" s="10"/>
      <c r="G4" s="10" t="s">
        <v>93</v>
      </c>
      <c r="H4" s="11" t="s">
        <v>94</v>
      </c>
    </row>
    <row r="5" s="1" customFormat="1" ht="13.5" customHeight="1" spans="1:8">
      <c r="A5" s="9" t="s">
        <v>95</v>
      </c>
      <c r="B5" s="12" t="s">
        <v>96</v>
      </c>
      <c r="C5" s="12"/>
      <c r="D5" s="10"/>
      <c r="E5" s="13"/>
      <c r="F5" s="13"/>
      <c r="G5" s="13"/>
      <c r="H5" s="14"/>
    </row>
    <row r="6" s="1" customFormat="1" ht="13.5" customHeight="1" spans="1:8">
      <c r="A6" s="9" t="s">
        <v>97</v>
      </c>
      <c r="B6" s="12" t="s">
        <v>98</v>
      </c>
      <c r="C6" s="12"/>
      <c r="D6" s="10"/>
      <c r="E6" s="13"/>
      <c r="F6" s="13"/>
      <c r="G6" s="13"/>
      <c r="H6" s="14"/>
    </row>
    <row r="7" s="1" customFormat="1" ht="21" customHeight="1" spans="1:8">
      <c r="A7" s="9" t="s">
        <v>99</v>
      </c>
      <c r="B7" s="12" t="s">
        <v>100</v>
      </c>
      <c r="C7" s="12"/>
      <c r="D7" s="10" t="s">
        <v>101</v>
      </c>
      <c r="E7" s="13">
        <v>1</v>
      </c>
      <c r="F7" s="13"/>
      <c r="G7" s="15">
        <v>668.41</v>
      </c>
      <c r="H7" s="16">
        <f t="shared" ref="H7:H12" si="0">E7*G7</f>
        <v>668.41</v>
      </c>
    </row>
    <row r="8" s="1" customFormat="1" ht="21" customHeight="1" spans="1:8">
      <c r="A8" s="9" t="s">
        <v>102</v>
      </c>
      <c r="B8" s="12" t="s">
        <v>103</v>
      </c>
      <c r="C8" s="12"/>
      <c r="D8" s="10" t="s">
        <v>101</v>
      </c>
      <c r="E8" s="13">
        <v>1</v>
      </c>
      <c r="F8" s="13"/>
      <c r="G8" s="15">
        <v>222.8</v>
      </c>
      <c r="H8" s="16">
        <f t="shared" si="0"/>
        <v>222.8</v>
      </c>
    </row>
    <row r="9" s="1" customFormat="1" ht="13.5" customHeight="1" spans="1:8">
      <c r="A9" s="9" t="s">
        <v>104</v>
      </c>
      <c r="B9" s="12" t="s">
        <v>105</v>
      </c>
      <c r="C9" s="12"/>
      <c r="D9" s="10"/>
      <c r="E9" s="13"/>
      <c r="F9" s="13"/>
      <c r="G9" s="17"/>
      <c r="H9" s="16"/>
    </row>
    <row r="10" s="1" customFormat="1" ht="13.5" customHeight="1" spans="1:8">
      <c r="A10" s="9" t="s">
        <v>106</v>
      </c>
      <c r="B10" s="12" t="s">
        <v>107</v>
      </c>
      <c r="C10" s="12"/>
      <c r="D10" s="10" t="s">
        <v>101</v>
      </c>
      <c r="E10" s="13">
        <v>1</v>
      </c>
      <c r="F10" s="13"/>
      <c r="G10" s="15">
        <v>222.8</v>
      </c>
      <c r="H10" s="16">
        <f t="shared" si="0"/>
        <v>222.8</v>
      </c>
    </row>
    <row r="11" s="1" customFormat="1" ht="13.5" customHeight="1" spans="1:8">
      <c r="A11" s="9" t="s">
        <v>108</v>
      </c>
      <c r="B11" s="12" t="s">
        <v>109</v>
      </c>
      <c r="C11" s="12"/>
      <c r="D11" s="10" t="s">
        <v>101</v>
      </c>
      <c r="E11" s="13">
        <v>1</v>
      </c>
      <c r="F11" s="13"/>
      <c r="G11" s="15">
        <v>1114.02</v>
      </c>
      <c r="H11" s="16">
        <f t="shared" si="0"/>
        <v>1114.02</v>
      </c>
    </row>
    <row r="12" s="1" customFormat="1" ht="21" customHeight="1" spans="1:8">
      <c r="A12" s="9" t="s">
        <v>110</v>
      </c>
      <c r="B12" s="12" t="s">
        <v>111</v>
      </c>
      <c r="C12" s="12"/>
      <c r="D12" s="10" t="s">
        <v>101</v>
      </c>
      <c r="E12" s="13">
        <v>1</v>
      </c>
      <c r="F12" s="13"/>
      <c r="G12" s="17">
        <v>3599.62</v>
      </c>
      <c r="H12" s="16">
        <f t="shared" si="0"/>
        <v>3599.62</v>
      </c>
    </row>
    <row r="13" s="1" customFormat="1" ht="13.5" customHeight="1" spans="1:8">
      <c r="A13" s="9" t="s">
        <v>112</v>
      </c>
      <c r="B13" s="12" t="s">
        <v>113</v>
      </c>
      <c r="C13" s="12"/>
      <c r="D13" s="10"/>
      <c r="E13" s="13"/>
      <c r="F13" s="13"/>
      <c r="G13" s="17"/>
      <c r="H13" s="16"/>
    </row>
    <row r="14" s="1" customFormat="1" ht="21" customHeight="1" spans="1:8">
      <c r="A14" s="9" t="s">
        <v>114</v>
      </c>
      <c r="B14" s="12" t="s">
        <v>115</v>
      </c>
      <c r="C14" s="12"/>
      <c r="D14" s="10" t="s">
        <v>101</v>
      </c>
      <c r="E14" s="13">
        <v>1</v>
      </c>
      <c r="F14" s="13"/>
      <c r="G14" s="15">
        <v>668.41</v>
      </c>
      <c r="H14" s="16">
        <f>E14*G14</f>
        <v>668.41</v>
      </c>
    </row>
    <row r="15" s="1" customFormat="1" ht="13.5" customHeight="1" spans="1:8">
      <c r="A15" s="9"/>
      <c r="B15" s="12"/>
      <c r="C15" s="12"/>
      <c r="D15" s="10"/>
      <c r="E15" s="13"/>
      <c r="F15" s="13"/>
      <c r="G15" s="17"/>
      <c r="H15" s="16"/>
    </row>
    <row r="16" s="1" customFormat="1" ht="13.5" customHeight="1" spans="1:8">
      <c r="A16" s="9"/>
      <c r="B16" s="12"/>
      <c r="C16" s="12"/>
      <c r="D16" s="10"/>
      <c r="E16" s="13"/>
      <c r="F16" s="13"/>
      <c r="G16" s="17"/>
      <c r="H16" s="16"/>
    </row>
    <row r="17" s="1" customFormat="1" ht="13.5" customHeight="1" spans="1:8">
      <c r="A17" s="9"/>
      <c r="B17" s="12"/>
      <c r="C17" s="12"/>
      <c r="D17" s="10"/>
      <c r="E17" s="13"/>
      <c r="F17" s="13"/>
      <c r="G17" s="17"/>
      <c r="H17" s="16"/>
    </row>
    <row r="18" s="1" customFormat="1" ht="13.5" customHeight="1" spans="1:8">
      <c r="A18" s="9"/>
      <c r="B18" s="12"/>
      <c r="C18" s="12"/>
      <c r="D18" s="10"/>
      <c r="E18" s="13"/>
      <c r="F18" s="13"/>
      <c r="G18" s="17"/>
      <c r="H18" s="16"/>
    </row>
    <row r="19" s="1" customFormat="1" ht="13.5" customHeight="1" spans="1:8">
      <c r="A19" s="9"/>
      <c r="B19" s="12"/>
      <c r="C19" s="12"/>
      <c r="D19" s="10"/>
      <c r="E19" s="13"/>
      <c r="F19" s="13"/>
      <c r="G19" s="17"/>
      <c r="H19" s="16"/>
    </row>
    <row r="20" s="1" customFormat="1" ht="13.5" customHeight="1" spans="1:8">
      <c r="A20" s="9"/>
      <c r="B20" s="12"/>
      <c r="C20" s="12"/>
      <c r="D20" s="10"/>
      <c r="E20" s="13"/>
      <c r="F20" s="13"/>
      <c r="G20" s="17"/>
      <c r="H20" s="16"/>
    </row>
    <row r="21" s="1" customFormat="1" ht="13.5" customHeight="1" spans="1:8">
      <c r="A21" s="9"/>
      <c r="B21" s="12"/>
      <c r="C21" s="12"/>
      <c r="D21" s="10"/>
      <c r="E21" s="13"/>
      <c r="F21" s="13"/>
      <c r="G21" s="17"/>
      <c r="H21" s="16"/>
    </row>
    <row r="22" s="1" customFormat="1" ht="13.5" customHeight="1" spans="1:8">
      <c r="A22" s="9"/>
      <c r="B22" s="12"/>
      <c r="C22" s="12"/>
      <c r="D22" s="10"/>
      <c r="E22" s="13"/>
      <c r="F22" s="13"/>
      <c r="G22" s="17"/>
      <c r="H22" s="16"/>
    </row>
    <row r="23" s="1" customFormat="1" ht="13.5" customHeight="1" spans="1:8">
      <c r="A23" s="9"/>
      <c r="B23" s="12"/>
      <c r="C23" s="12"/>
      <c r="D23" s="10"/>
      <c r="E23" s="13"/>
      <c r="F23" s="13"/>
      <c r="G23" s="17"/>
      <c r="H23" s="16"/>
    </row>
    <row r="24" s="1" customFormat="1" ht="13.5" customHeight="1" spans="1:8">
      <c r="A24" s="9"/>
      <c r="B24" s="12"/>
      <c r="C24" s="12"/>
      <c r="D24" s="10"/>
      <c r="E24" s="13"/>
      <c r="F24" s="13"/>
      <c r="G24" s="17"/>
      <c r="H24" s="16"/>
    </row>
    <row r="25" s="1" customFormat="1" ht="13.5" customHeight="1" spans="1:8">
      <c r="A25" s="9"/>
      <c r="B25" s="12"/>
      <c r="C25" s="12"/>
      <c r="D25" s="10"/>
      <c r="E25" s="13"/>
      <c r="F25" s="13"/>
      <c r="G25" s="17"/>
      <c r="H25" s="16"/>
    </row>
    <row r="26" s="1" customFormat="1" ht="13.5" customHeight="1" spans="1:8">
      <c r="A26" s="9"/>
      <c r="B26" s="12"/>
      <c r="C26" s="12"/>
      <c r="D26" s="10"/>
      <c r="E26" s="13"/>
      <c r="F26" s="13"/>
      <c r="G26" s="17"/>
      <c r="H26" s="16"/>
    </row>
    <row r="27" s="1" customFormat="1" ht="13.5" customHeight="1" spans="1:8">
      <c r="A27" s="9"/>
      <c r="B27" s="12"/>
      <c r="C27" s="12"/>
      <c r="D27" s="10"/>
      <c r="E27" s="13"/>
      <c r="F27" s="13"/>
      <c r="G27" s="17"/>
      <c r="H27" s="16"/>
    </row>
    <row r="28" s="1" customFormat="1" ht="13.5" customHeight="1" spans="1:8">
      <c r="A28" s="9"/>
      <c r="B28" s="12"/>
      <c r="C28" s="12"/>
      <c r="D28" s="10"/>
      <c r="E28" s="13"/>
      <c r="F28" s="13"/>
      <c r="G28" s="17"/>
      <c r="H28" s="16"/>
    </row>
    <row r="29" s="1" customFormat="1" ht="13.5" customHeight="1" spans="1:8">
      <c r="A29" s="9"/>
      <c r="B29" s="12"/>
      <c r="C29" s="12"/>
      <c r="D29" s="10"/>
      <c r="E29" s="13"/>
      <c r="F29" s="13"/>
      <c r="G29" s="17"/>
      <c r="H29" s="16"/>
    </row>
    <row r="30" s="1" customFormat="1" ht="13.5" customHeight="1" spans="1:8">
      <c r="A30" s="9"/>
      <c r="B30" s="12"/>
      <c r="C30" s="12"/>
      <c r="D30" s="10"/>
      <c r="E30" s="13"/>
      <c r="F30" s="13"/>
      <c r="G30" s="17"/>
      <c r="H30" s="16"/>
    </row>
    <row r="31" s="1" customFormat="1" ht="13.5" customHeight="1" spans="1:8">
      <c r="A31" s="9"/>
      <c r="B31" s="12"/>
      <c r="C31" s="12"/>
      <c r="D31" s="10"/>
      <c r="E31" s="13"/>
      <c r="F31" s="13"/>
      <c r="G31" s="17"/>
      <c r="H31" s="16"/>
    </row>
    <row r="32" s="1" customFormat="1" ht="13.5" customHeight="1" spans="1:8">
      <c r="A32" s="9"/>
      <c r="B32" s="12"/>
      <c r="C32" s="12"/>
      <c r="D32" s="10"/>
      <c r="E32" s="13"/>
      <c r="F32" s="13"/>
      <c r="G32" s="17"/>
      <c r="H32" s="16"/>
    </row>
    <row r="33" s="1" customFormat="1" ht="13.5" customHeight="1" spans="1:8">
      <c r="A33" s="9"/>
      <c r="B33" s="12"/>
      <c r="C33" s="12"/>
      <c r="D33" s="10"/>
      <c r="E33" s="13"/>
      <c r="F33" s="13"/>
      <c r="G33" s="17"/>
      <c r="H33" s="16"/>
    </row>
    <row r="34" s="1" customFormat="1" ht="13.5" customHeight="1" spans="1:8">
      <c r="A34" s="9"/>
      <c r="B34" s="12"/>
      <c r="C34" s="12"/>
      <c r="D34" s="10"/>
      <c r="E34" s="13"/>
      <c r="F34" s="13"/>
      <c r="G34" s="17"/>
      <c r="H34" s="16"/>
    </row>
    <row r="35" s="1" customFormat="1" ht="13.5" customHeight="1" spans="1:8">
      <c r="A35" s="9"/>
      <c r="B35" s="12"/>
      <c r="C35" s="12"/>
      <c r="D35" s="10"/>
      <c r="E35" s="13"/>
      <c r="F35" s="13"/>
      <c r="G35" s="17"/>
      <c r="H35" s="16"/>
    </row>
    <row r="36" s="1" customFormat="1" ht="13.5" customHeight="1" spans="1:8">
      <c r="A36" s="9"/>
      <c r="B36" s="12"/>
      <c r="C36" s="12"/>
      <c r="D36" s="10"/>
      <c r="E36" s="13"/>
      <c r="F36" s="13"/>
      <c r="G36" s="17"/>
      <c r="H36" s="16"/>
    </row>
    <row r="37" s="1" customFormat="1" ht="13.5" customHeight="1" spans="1:8">
      <c r="A37" s="9"/>
      <c r="B37" s="12"/>
      <c r="C37" s="12"/>
      <c r="D37" s="10"/>
      <c r="E37" s="13"/>
      <c r="F37" s="13"/>
      <c r="G37" s="17"/>
      <c r="H37" s="16"/>
    </row>
    <row r="38" s="1" customFormat="1" ht="13.5" customHeight="1" spans="1:8">
      <c r="A38" s="9"/>
      <c r="B38" s="12"/>
      <c r="C38" s="12"/>
      <c r="D38" s="10"/>
      <c r="E38" s="13"/>
      <c r="F38" s="13"/>
      <c r="G38" s="17"/>
      <c r="H38" s="16"/>
    </row>
    <row r="39" s="1" customFormat="1" ht="13.5" customHeight="1" spans="1:8">
      <c r="A39" s="9"/>
      <c r="B39" s="12"/>
      <c r="C39" s="12"/>
      <c r="D39" s="10"/>
      <c r="E39" s="13"/>
      <c r="F39" s="13"/>
      <c r="G39" s="17"/>
      <c r="H39" s="16"/>
    </row>
    <row r="40" s="1" customFormat="1" ht="13.5" customHeight="1" spans="1:8">
      <c r="A40" s="9"/>
      <c r="B40" s="12"/>
      <c r="C40" s="12"/>
      <c r="D40" s="10"/>
      <c r="E40" s="13"/>
      <c r="F40" s="13"/>
      <c r="G40" s="17"/>
      <c r="H40" s="16"/>
    </row>
    <row r="41" s="1" customFormat="1" ht="13.5" customHeight="1" spans="1:8">
      <c r="A41" s="9"/>
      <c r="B41" s="12"/>
      <c r="C41" s="12"/>
      <c r="D41" s="10"/>
      <c r="E41" s="13"/>
      <c r="F41" s="13"/>
      <c r="G41" s="17"/>
      <c r="H41" s="16"/>
    </row>
    <row r="42" s="1" customFormat="1" ht="13.5" customHeight="1" spans="1:8">
      <c r="A42" s="9"/>
      <c r="B42" s="12"/>
      <c r="C42" s="12"/>
      <c r="D42" s="10"/>
      <c r="E42" s="13"/>
      <c r="F42" s="13"/>
      <c r="G42" s="17"/>
      <c r="H42" s="16"/>
    </row>
    <row r="43" s="1" customFormat="1" ht="13.5" customHeight="1" spans="1:8">
      <c r="A43" s="9"/>
      <c r="B43" s="12"/>
      <c r="C43" s="12"/>
      <c r="D43" s="10"/>
      <c r="E43" s="13"/>
      <c r="F43" s="13"/>
      <c r="G43" s="17"/>
      <c r="H43" s="16"/>
    </row>
    <row r="44" s="1" customFormat="1" ht="13.5" customHeight="1" spans="1:8">
      <c r="A44" s="9"/>
      <c r="B44" s="12"/>
      <c r="C44" s="12"/>
      <c r="D44" s="10"/>
      <c r="E44" s="13"/>
      <c r="F44" s="13"/>
      <c r="G44" s="17"/>
      <c r="H44" s="16"/>
    </row>
    <row r="45" s="1" customFormat="1" ht="13.5" customHeight="1" spans="1:8">
      <c r="A45" s="9"/>
      <c r="B45" s="12"/>
      <c r="C45" s="12"/>
      <c r="D45" s="10"/>
      <c r="E45" s="13"/>
      <c r="F45" s="13"/>
      <c r="G45" s="17"/>
      <c r="H45" s="16"/>
    </row>
    <row r="46" s="1" customFormat="1" ht="13.5" customHeight="1" spans="1:8">
      <c r="A46" s="9"/>
      <c r="B46" s="12"/>
      <c r="C46" s="12"/>
      <c r="D46" s="10"/>
      <c r="E46" s="13"/>
      <c r="F46" s="13"/>
      <c r="G46" s="17"/>
      <c r="H46" s="16"/>
    </row>
    <row r="47" s="1" customFormat="1" ht="13.5" customHeight="1" spans="1:8">
      <c r="A47" s="9"/>
      <c r="B47" s="12"/>
      <c r="C47" s="12"/>
      <c r="D47" s="10"/>
      <c r="E47" s="13"/>
      <c r="F47" s="13"/>
      <c r="G47" s="17"/>
      <c r="H47" s="16"/>
    </row>
    <row r="48" s="1" customFormat="1" ht="13.5" customHeight="1" spans="1:8">
      <c r="A48" s="9"/>
      <c r="B48" s="12"/>
      <c r="C48" s="12"/>
      <c r="D48" s="10"/>
      <c r="E48" s="13"/>
      <c r="F48" s="13"/>
      <c r="G48" s="17"/>
      <c r="H48" s="16"/>
    </row>
    <row r="49" s="1" customFormat="1" ht="13.5" customHeight="1" spans="1:8">
      <c r="A49" s="9"/>
      <c r="B49" s="12"/>
      <c r="C49" s="12"/>
      <c r="D49" s="10"/>
      <c r="E49" s="13"/>
      <c r="F49" s="13"/>
      <c r="G49" s="17"/>
      <c r="H49" s="16"/>
    </row>
    <row r="50" s="1" customFormat="1" ht="13.5" customHeight="1" spans="1:8">
      <c r="A50" s="9"/>
      <c r="B50" s="12"/>
      <c r="C50" s="12"/>
      <c r="D50" s="10"/>
      <c r="E50" s="13"/>
      <c r="F50" s="13"/>
      <c r="G50" s="17"/>
      <c r="H50" s="16"/>
    </row>
    <row r="51" s="1" customFormat="1" ht="13.5" customHeight="1" spans="1:8">
      <c r="A51" s="9"/>
      <c r="B51" s="12"/>
      <c r="C51" s="12"/>
      <c r="D51" s="10"/>
      <c r="E51" s="13"/>
      <c r="F51" s="13"/>
      <c r="G51" s="17"/>
      <c r="H51" s="16"/>
    </row>
    <row r="52" s="1" customFormat="1" ht="13.5" customHeight="1" spans="1:8">
      <c r="A52" s="9"/>
      <c r="B52" s="12"/>
      <c r="C52" s="12"/>
      <c r="D52" s="10"/>
      <c r="E52" s="13"/>
      <c r="F52" s="13"/>
      <c r="G52" s="17"/>
      <c r="H52" s="16"/>
    </row>
    <row r="53" s="1" customFormat="1" ht="13.5" customHeight="1" spans="1:8">
      <c r="A53" s="9"/>
      <c r="B53" s="12"/>
      <c r="C53" s="12"/>
      <c r="D53" s="10"/>
      <c r="E53" s="13"/>
      <c r="F53" s="13"/>
      <c r="G53" s="17"/>
      <c r="H53" s="16"/>
    </row>
    <row r="54" s="1" customFormat="1" ht="13.5" customHeight="1" spans="1:8">
      <c r="A54" s="9"/>
      <c r="B54" s="12"/>
      <c r="C54" s="12"/>
      <c r="D54" s="10"/>
      <c r="E54" s="13"/>
      <c r="F54" s="13"/>
      <c r="G54" s="17"/>
      <c r="H54" s="16"/>
    </row>
    <row r="55" s="1" customFormat="1" ht="13.5" customHeight="1" spans="1:8">
      <c r="A55" s="9"/>
      <c r="B55" s="12"/>
      <c r="C55" s="12"/>
      <c r="D55" s="10"/>
      <c r="E55" s="13"/>
      <c r="F55" s="13"/>
      <c r="G55" s="17"/>
      <c r="H55" s="16"/>
    </row>
    <row r="56" s="1" customFormat="1" ht="13.5" customHeight="1" spans="1:8">
      <c r="A56" s="9"/>
      <c r="B56" s="12"/>
      <c r="C56" s="12"/>
      <c r="D56" s="10"/>
      <c r="E56" s="13"/>
      <c r="F56" s="13"/>
      <c r="G56" s="17"/>
      <c r="H56" s="16"/>
    </row>
    <row r="57" s="1" customFormat="1" ht="13.5" customHeight="1" spans="1:8">
      <c r="A57" s="9"/>
      <c r="B57" s="12"/>
      <c r="C57" s="12"/>
      <c r="D57" s="10"/>
      <c r="E57" s="13"/>
      <c r="F57" s="13"/>
      <c r="G57" s="17"/>
      <c r="H57" s="16"/>
    </row>
    <row r="58" s="1" customFormat="1" ht="13.5" customHeight="1" spans="1:8">
      <c r="A58" s="9"/>
      <c r="B58" s="12"/>
      <c r="C58" s="12"/>
      <c r="D58" s="10"/>
      <c r="E58" s="13"/>
      <c r="F58" s="13"/>
      <c r="G58" s="17"/>
      <c r="H58" s="16"/>
    </row>
    <row r="59" s="1" customFormat="1" ht="13.5" customHeight="1" spans="1:8">
      <c r="A59" s="9"/>
      <c r="B59" s="12"/>
      <c r="C59" s="12"/>
      <c r="D59" s="10"/>
      <c r="E59" s="13"/>
      <c r="F59" s="13"/>
      <c r="G59" s="17"/>
      <c r="H59" s="16"/>
    </row>
    <row r="60" s="1" customFormat="1" ht="13.5" customHeight="1" spans="1:8">
      <c r="A60" s="9"/>
      <c r="B60" s="12"/>
      <c r="C60" s="12"/>
      <c r="D60" s="10"/>
      <c r="E60" s="13"/>
      <c r="F60" s="13"/>
      <c r="G60" s="17"/>
      <c r="H60" s="16"/>
    </row>
    <row r="61" s="1" customFormat="1" ht="13.5" customHeight="1" spans="1:8">
      <c r="A61" s="9"/>
      <c r="B61" s="12"/>
      <c r="C61" s="12"/>
      <c r="D61" s="10"/>
      <c r="E61" s="13"/>
      <c r="F61" s="13"/>
      <c r="G61" s="17"/>
      <c r="H61" s="16"/>
    </row>
    <row r="62" s="1" customFormat="1" ht="13.5" customHeight="1" spans="1:8">
      <c r="A62" s="22" t="s">
        <v>116</v>
      </c>
      <c r="B62" s="23"/>
      <c r="C62" s="23"/>
      <c r="D62" s="23"/>
      <c r="E62" s="23"/>
      <c r="F62" s="23"/>
      <c r="G62" s="24"/>
      <c r="H62" s="25">
        <f>SUM(H7:H61)</f>
        <v>6496.06</v>
      </c>
    </row>
    <row r="63" s="1" customFormat="1" ht="21" customHeight="1" spans="1:8">
      <c r="A63" s="3"/>
      <c r="B63" s="3"/>
      <c r="C63" s="4"/>
      <c r="D63" s="4"/>
      <c r="E63" s="4"/>
      <c r="F63" s="5" t="s">
        <v>117</v>
      </c>
      <c r="G63" s="5"/>
      <c r="H63" s="5"/>
    </row>
    <row r="64" s="1" customFormat="1" ht="21" customHeight="1" spans="1:8">
      <c r="A64" s="2" t="s">
        <v>85</v>
      </c>
      <c r="B64" s="2"/>
      <c r="C64" s="2"/>
      <c r="D64" s="2"/>
      <c r="E64" s="2"/>
      <c r="F64" s="2"/>
      <c r="G64" s="2"/>
      <c r="H64" s="2"/>
    </row>
    <row r="65" s="1" customFormat="1" ht="13.5" customHeight="1" spans="1:8">
      <c r="A65" s="3" t="s">
        <v>86</v>
      </c>
      <c r="B65" s="3"/>
      <c r="C65" s="4"/>
      <c r="D65" s="4"/>
      <c r="E65" s="4"/>
      <c r="F65" s="5" t="s">
        <v>87</v>
      </c>
      <c r="G65" s="5"/>
      <c r="H65" s="5"/>
    </row>
    <row r="66" s="1" customFormat="1" ht="13.5" customHeight="1" spans="1:8">
      <c r="A66" s="6" t="s">
        <v>118</v>
      </c>
      <c r="B66" s="7"/>
      <c r="C66" s="7"/>
      <c r="D66" s="7"/>
      <c r="E66" s="7"/>
      <c r="F66" s="7"/>
      <c r="G66" s="7"/>
      <c r="H66" s="8"/>
    </row>
    <row r="67" s="1" customFormat="1" ht="13.5" customHeight="1" spans="1:8">
      <c r="A67" s="9" t="s">
        <v>89</v>
      </c>
      <c r="B67" s="10" t="s">
        <v>90</v>
      </c>
      <c r="C67" s="10"/>
      <c r="D67" s="10" t="s">
        <v>91</v>
      </c>
      <c r="E67" s="10" t="s">
        <v>92</v>
      </c>
      <c r="F67" s="10"/>
      <c r="G67" s="10" t="s">
        <v>93</v>
      </c>
      <c r="H67" s="11" t="s">
        <v>94</v>
      </c>
    </row>
    <row r="68" s="1" customFormat="1" ht="13.5" customHeight="1" spans="1:8">
      <c r="A68" s="9" t="s">
        <v>119</v>
      </c>
      <c r="B68" s="12" t="s">
        <v>120</v>
      </c>
      <c r="C68" s="12"/>
      <c r="D68" s="10"/>
      <c r="E68" s="13"/>
      <c r="F68" s="13"/>
      <c r="G68" s="13"/>
      <c r="H68" s="14"/>
    </row>
    <row r="69" s="1" customFormat="1" ht="13.5" customHeight="1" spans="1:8">
      <c r="A69" s="9" t="s">
        <v>121</v>
      </c>
      <c r="B69" s="12" t="s">
        <v>122</v>
      </c>
      <c r="C69" s="12"/>
      <c r="D69" s="10"/>
      <c r="E69" s="13"/>
      <c r="F69" s="13"/>
      <c r="G69" s="13"/>
      <c r="H69" s="14"/>
    </row>
    <row r="70" s="1" customFormat="1" ht="57" customHeight="1" spans="1:8">
      <c r="A70" s="9" t="s">
        <v>99</v>
      </c>
      <c r="B70" s="12" t="s">
        <v>123</v>
      </c>
      <c r="C70" s="12"/>
      <c r="D70" s="10" t="s">
        <v>124</v>
      </c>
      <c r="E70" s="13">
        <v>2214</v>
      </c>
      <c r="F70" s="13"/>
      <c r="G70" s="18">
        <v>1.73</v>
      </c>
      <c r="H70" s="16">
        <f>E70*G70</f>
        <v>3830.22</v>
      </c>
    </row>
    <row r="71" s="1" customFormat="1" ht="13.5" customHeight="1" spans="1:8">
      <c r="A71" s="9"/>
      <c r="B71" s="12"/>
      <c r="C71" s="12"/>
      <c r="D71" s="10"/>
      <c r="E71" s="13"/>
      <c r="F71" s="13"/>
      <c r="G71" s="17"/>
      <c r="H71" s="16"/>
    </row>
    <row r="72" s="1" customFormat="1" ht="13.5" customHeight="1" spans="1:8">
      <c r="A72" s="9"/>
      <c r="B72" s="12"/>
      <c r="C72" s="12"/>
      <c r="D72" s="10"/>
      <c r="E72" s="13"/>
      <c r="F72" s="13"/>
      <c r="G72" s="17"/>
      <c r="H72" s="16"/>
    </row>
    <row r="73" s="1" customFormat="1" ht="13.5" customHeight="1" spans="1:8">
      <c r="A73" s="9"/>
      <c r="B73" s="12"/>
      <c r="C73" s="12"/>
      <c r="D73" s="10"/>
      <c r="E73" s="13"/>
      <c r="F73" s="13"/>
      <c r="G73" s="17"/>
      <c r="H73" s="16"/>
    </row>
    <row r="74" s="1" customFormat="1" ht="13.5" customHeight="1" spans="1:8">
      <c r="A74" s="9"/>
      <c r="B74" s="12"/>
      <c r="C74" s="12"/>
      <c r="D74" s="10"/>
      <c r="E74" s="13"/>
      <c r="F74" s="13"/>
      <c r="G74" s="17"/>
      <c r="H74" s="16"/>
    </row>
    <row r="75" s="1" customFormat="1" ht="13.5" customHeight="1" spans="1:8">
      <c r="A75" s="9"/>
      <c r="B75" s="12"/>
      <c r="C75" s="12"/>
      <c r="D75" s="10"/>
      <c r="E75" s="13"/>
      <c r="F75" s="13"/>
      <c r="G75" s="17"/>
      <c r="H75" s="16"/>
    </row>
    <row r="76" s="1" customFormat="1" ht="13.5" customHeight="1" spans="1:8">
      <c r="A76" s="9"/>
      <c r="B76" s="12"/>
      <c r="C76" s="12"/>
      <c r="D76" s="10"/>
      <c r="E76" s="13"/>
      <c r="F76" s="13"/>
      <c r="G76" s="17"/>
      <c r="H76" s="16"/>
    </row>
    <row r="77" s="1" customFormat="1" ht="13.5" customHeight="1" spans="1:8">
      <c r="A77" s="9"/>
      <c r="B77" s="12"/>
      <c r="C77" s="12"/>
      <c r="D77" s="10"/>
      <c r="E77" s="13"/>
      <c r="F77" s="13"/>
      <c r="G77" s="17"/>
      <c r="H77" s="16"/>
    </row>
    <row r="78" s="1" customFormat="1" ht="13.5" customHeight="1" spans="1:8">
      <c r="A78" s="9"/>
      <c r="B78" s="12"/>
      <c r="C78" s="12"/>
      <c r="D78" s="10"/>
      <c r="E78" s="13"/>
      <c r="F78" s="13"/>
      <c r="G78" s="17"/>
      <c r="H78" s="16"/>
    </row>
    <row r="79" s="1" customFormat="1" ht="13.5" customHeight="1" spans="1:8">
      <c r="A79" s="9"/>
      <c r="B79" s="12"/>
      <c r="C79" s="12"/>
      <c r="D79" s="10"/>
      <c r="E79" s="13"/>
      <c r="F79" s="13"/>
      <c r="G79" s="17"/>
      <c r="H79" s="16"/>
    </row>
    <row r="80" s="1" customFormat="1" ht="13.5" customHeight="1" spans="1:8">
      <c r="A80" s="9"/>
      <c r="B80" s="12"/>
      <c r="C80" s="12"/>
      <c r="D80" s="10"/>
      <c r="E80" s="13"/>
      <c r="F80" s="13"/>
      <c r="G80" s="17"/>
      <c r="H80" s="16"/>
    </row>
    <row r="81" s="1" customFormat="1" ht="13.5" customHeight="1" spans="1:8">
      <c r="A81" s="9"/>
      <c r="B81" s="12"/>
      <c r="C81" s="12"/>
      <c r="D81" s="10"/>
      <c r="E81" s="13"/>
      <c r="F81" s="13"/>
      <c r="G81" s="17"/>
      <c r="H81" s="16"/>
    </row>
    <row r="82" s="1" customFormat="1" ht="13.5" customHeight="1" spans="1:8">
      <c r="A82" s="9"/>
      <c r="B82" s="12"/>
      <c r="C82" s="12"/>
      <c r="D82" s="10"/>
      <c r="E82" s="13"/>
      <c r="F82" s="13"/>
      <c r="G82" s="17"/>
      <c r="H82" s="16"/>
    </row>
    <row r="83" s="1" customFormat="1" ht="13.5" customHeight="1" spans="1:8">
      <c r="A83" s="9"/>
      <c r="B83" s="12"/>
      <c r="C83" s="12"/>
      <c r="D83" s="10"/>
      <c r="E83" s="13"/>
      <c r="F83" s="13"/>
      <c r="G83" s="17"/>
      <c r="H83" s="16"/>
    </row>
    <row r="84" s="1" customFormat="1" ht="13.5" customHeight="1" spans="1:8">
      <c r="A84" s="9"/>
      <c r="B84" s="12"/>
      <c r="C84" s="12"/>
      <c r="D84" s="10"/>
      <c r="E84" s="13"/>
      <c r="F84" s="13"/>
      <c r="G84" s="17"/>
      <c r="H84" s="16"/>
    </row>
    <row r="85" s="1" customFormat="1" ht="13.5" customHeight="1" spans="1:8">
      <c r="A85" s="9"/>
      <c r="B85" s="12"/>
      <c r="C85" s="12"/>
      <c r="D85" s="10"/>
      <c r="E85" s="13"/>
      <c r="F85" s="13"/>
      <c r="G85" s="17"/>
      <c r="H85" s="16"/>
    </row>
    <row r="86" s="1" customFormat="1" ht="13.5" customHeight="1" spans="1:8">
      <c r="A86" s="9"/>
      <c r="B86" s="12"/>
      <c r="C86" s="12"/>
      <c r="D86" s="10"/>
      <c r="E86" s="13"/>
      <c r="F86" s="13"/>
      <c r="G86" s="17"/>
      <c r="H86" s="16"/>
    </row>
    <row r="87" s="1" customFormat="1" ht="13.5" customHeight="1" spans="1:8">
      <c r="A87" s="9"/>
      <c r="B87" s="12"/>
      <c r="C87" s="12"/>
      <c r="D87" s="10"/>
      <c r="E87" s="13"/>
      <c r="F87" s="13"/>
      <c r="G87" s="17"/>
      <c r="H87" s="16"/>
    </row>
    <row r="88" s="1" customFormat="1" ht="13.5" customHeight="1" spans="1:8">
      <c r="A88" s="9"/>
      <c r="B88" s="12"/>
      <c r="C88" s="12"/>
      <c r="D88" s="10"/>
      <c r="E88" s="13"/>
      <c r="F88" s="13"/>
      <c r="G88" s="17"/>
      <c r="H88" s="16"/>
    </row>
    <row r="89" s="1" customFormat="1" ht="13.5" customHeight="1" spans="1:8">
      <c r="A89" s="9"/>
      <c r="B89" s="12"/>
      <c r="C89" s="12"/>
      <c r="D89" s="10"/>
      <c r="E89" s="13"/>
      <c r="F89" s="13"/>
      <c r="G89" s="17"/>
      <c r="H89" s="16"/>
    </row>
    <row r="90" s="1" customFormat="1" ht="13.5" customHeight="1" spans="1:8">
      <c r="A90" s="9"/>
      <c r="B90" s="12"/>
      <c r="C90" s="12"/>
      <c r="D90" s="10"/>
      <c r="E90" s="13"/>
      <c r="F90" s="13"/>
      <c r="G90" s="17"/>
      <c r="H90" s="16"/>
    </row>
    <row r="91" s="1" customFormat="1" ht="13.5" customHeight="1" spans="1:8">
      <c r="A91" s="9"/>
      <c r="B91" s="12"/>
      <c r="C91" s="12"/>
      <c r="D91" s="10"/>
      <c r="E91" s="13"/>
      <c r="F91" s="13"/>
      <c r="G91" s="17"/>
      <c r="H91" s="16"/>
    </row>
    <row r="92" s="1" customFormat="1" ht="13.5" customHeight="1" spans="1:8">
      <c r="A92" s="9"/>
      <c r="B92" s="12"/>
      <c r="C92" s="12"/>
      <c r="D92" s="10"/>
      <c r="E92" s="13"/>
      <c r="F92" s="13"/>
      <c r="G92" s="17"/>
      <c r="H92" s="16"/>
    </row>
    <row r="93" s="1" customFormat="1" ht="13.5" customHeight="1" spans="1:8">
      <c r="A93" s="9"/>
      <c r="B93" s="12"/>
      <c r="C93" s="12"/>
      <c r="D93" s="10"/>
      <c r="E93" s="13"/>
      <c r="F93" s="13"/>
      <c r="G93" s="17"/>
      <c r="H93" s="16"/>
    </row>
    <row r="94" s="1" customFormat="1" ht="13.5" customHeight="1" spans="1:8">
      <c r="A94" s="9"/>
      <c r="B94" s="12"/>
      <c r="C94" s="12"/>
      <c r="D94" s="10"/>
      <c r="E94" s="13"/>
      <c r="F94" s="13"/>
      <c r="G94" s="17"/>
      <c r="H94" s="16"/>
    </row>
    <row r="95" s="1" customFormat="1" ht="13.5" customHeight="1" spans="1:8">
      <c r="A95" s="9"/>
      <c r="B95" s="12"/>
      <c r="C95" s="12"/>
      <c r="D95" s="10"/>
      <c r="E95" s="13"/>
      <c r="F95" s="13"/>
      <c r="G95" s="17"/>
      <c r="H95" s="16"/>
    </row>
    <row r="96" s="1" customFormat="1" ht="13.5" customHeight="1" spans="1:8">
      <c r="A96" s="9"/>
      <c r="B96" s="12"/>
      <c r="C96" s="12"/>
      <c r="D96" s="10"/>
      <c r="E96" s="13"/>
      <c r="F96" s="13"/>
      <c r="G96" s="17"/>
      <c r="H96" s="16"/>
    </row>
    <row r="97" s="1" customFormat="1" ht="13.5" customHeight="1" spans="1:8">
      <c r="A97" s="9"/>
      <c r="B97" s="12"/>
      <c r="C97" s="12"/>
      <c r="D97" s="10"/>
      <c r="E97" s="13"/>
      <c r="F97" s="13"/>
      <c r="G97" s="17"/>
      <c r="H97" s="16"/>
    </row>
    <row r="98" s="1" customFormat="1" ht="13.5" customHeight="1" spans="1:8">
      <c r="A98" s="9"/>
      <c r="B98" s="12"/>
      <c r="C98" s="12"/>
      <c r="D98" s="10"/>
      <c r="E98" s="13"/>
      <c r="F98" s="13"/>
      <c r="G98" s="17"/>
      <c r="H98" s="16"/>
    </row>
    <row r="99" s="1" customFormat="1" ht="13.5" customHeight="1" spans="1:8">
      <c r="A99" s="9"/>
      <c r="B99" s="12"/>
      <c r="C99" s="12"/>
      <c r="D99" s="10"/>
      <c r="E99" s="13"/>
      <c r="F99" s="13"/>
      <c r="G99" s="17"/>
      <c r="H99" s="16"/>
    </row>
    <row r="100" s="1" customFormat="1" ht="13.5" customHeight="1" spans="1:8">
      <c r="A100" s="9"/>
      <c r="B100" s="12"/>
      <c r="C100" s="12"/>
      <c r="D100" s="10"/>
      <c r="E100" s="13"/>
      <c r="F100" s="13"/>
      <c r="G100" s="17"/>
      <c r="H100" s="16"/>
    </row>
    <row r="101" s="1" customFormat="1" ht="13.5" customHeight="1" spans="1:8">
      <c r="A101" s="9"/>
      <c r="B101" s="12"/>
      <c r="C101" s="12"/>
      <c r="D101" s="10"/>
      <c r="E101" s="13"/>
      <c r="F101" s="13"/>
      <c r="G101" s="17"/>
      <c r="H101" s="16"/>
    </row>
    <row r="102" s="1" customFormat="1" ht="13.5" customHeight="1" spans="1:8">
      <c r="A102" s="9"/>
      <c r="B102" s="12"/>
      <c r="C102" s="12"/>
      <c r="D102" s="10"/>
      <c r="E102" s="13"/>
      <c r="F102" s="13"/>
      <c r="G102" s="17"/>
      <c r="H102" s="16"/>
    </row>
    <row r="103" s="1" customFormat="1" ht="13.5" customHeight="1" spans="1:8">
      <c r="A103" s="9"/>
      <c r="B103" s="12"/>
      <c r="C103" s="12"/>
      <c r="D103" s="10"/>
      <c r="E103" s="13"/>
      <c r="F103" s="13"/>
      <c r="G103" s="17"/>
      <c r="H103" s="16"/>
    </row>
    <row r="104" s="1" customFormat="1" ht="13.5" customHeight="1" spans="1:8">
      <c r="A104" s="9"/>
      <c r="B104" s="12"/>
      <c r="C104" s="12"/>
      <c r="D104" s="10"/>
      <c r="E104" s="13"/>
      <c r="F104" s="13"/>
      <c r="G104" s="17"/>
      <c r="H104" s="16"/>
    </row>
    <row r="105" s="1" customFormat="1" ht="13.5" customHeight="1" spans="1:8">
      <c r="A105" s="9"/>
      <c r="B105" s="12"/>
      <c r="C105" s="12"/>
      <c r="D105" s="10"/>
      <c r="E105" s="13"/>
      <c r="F105" s="13"/>
      <c r="G105" s="17"/>
      <c r="H105" s="16"/>
    </row>
    <row r="106" s="1" customFormat="1" ht="13.5" customHeight="1" spans="1:8">
      <c r="A106" s="9"/>
      <c r="B106" s="12"/>
      <c r="C106" s="12"/>
      <c r="D106" s="10"/>
      <c r="E106" s="13"/>
      <c r="F106" s="13"/>
      <c r="G106" s="17"/>
      <c r="H106" s="16"/>
    </row>
    <row r="107" s="1" customFormat="1" ht="13.5" customHeight="1" spans="1:8">
      <c r="A107" s="9"/>
      <c r="B107" s="12"/>
      <c r="C107" s="12"/>
      <c r="D107" s="10"/>
      <c r="E107" s="13"/>
      <c r="F107" s="13"/>
      <c r="G107" s="17"/>
      <c r="H107" s="16"/>
    </row>
    <row r="108" s="1" customFormat="1" ht="13.5" customHeight="1" spans="1:8">
      <c r="A108" s="9"/>
      <c r="B108" s="12"/>
      <c r="C108" s="12"/>
      <c r="D108" s="10"/>
      <c r="E108" s="13"/>
      <c r="F108" s="13"/>
      <c r="G108" s="17"/>
      <c r="H108" s="16"/>
    </row>
    <row r="109" s="1" customFormat="1" ht="13.5" customHeight="1" spans="1:8">
      <c r="A109" s="9"/>
      <c r="B109" s="12"/>
      <c r="C109" s="12"/>
      <c r="D109" s="10"/>
      <c r="E109" s="13"/>
      <c r="F109" s="13"/>
      <c r="G109" s="17"/>
      <c r="H109" s="16"/>
    </row>
    <row r="110" s="1" customFormat="1" ht="13.5" customHeight="1" spans="1:8">
      <c r="A110" s="9"/>
      <c r="B110" s="12"/>
      <c r="C110" s="12"/>
      <c r="D110" s="10"/>
      <c r="E110" s="13"/>
      <c r="F110" s="13"/>
      <c r="G110" s="17"/>
      <c r="H110" s="16"/>
    </row>
    <row r="111" s="1" customFormat="1" ht="13.5" customHeight="1" spans="1:8">
      <c r="A111" s="9"/>
      <c r="B111" s="12"/>
      <c r="C111" s="12"/>
      <c r="D111" s="10"/>
      <c r="E111" s="13"/>
      <c r="F111" s="13"/>
      <c r="G111" s="17"/>
      <c r="H111" s="16"/>
    </row>
    <row r="112" s="1" customFormat="1" ht="13.5" customHeight="1" spans="1:8">
      <c r="A112" s="9"/>
      <c r="B112" s="12"/>
      <c r="C112" s="12"/>
      <c r="D112" s="10"/>
      <c r="E112" s="13"/>
      <c r="F112" s="13"/>
      <c r="G112" s="17"/>
      <c r="H112" s="16"/>
    </row>
    <row r="113" s="1" customFormat="1" ht="13.5" customHeight="1" spans="1:8">
      <c r="A113" s="9"/>
      <c r="B113" s="12"/>
      <c r="C113" s="12"/>
      <c r="D113" s="10"/>
      <c r="E113" s="13"/>
      <c r="F113" s="13"/>
      <c r="G113" s="17"/>
      <c r="H113" s="16"/>
    </row>
    <row r="114" s="1" customFormat="1" ht="13.5" customHeight="1" spans="1:8">
      <c r="A114" s="9"/>
      <c r="B114" s="12"/>
      <c r="C114" s="12"/>
      <c r="D114" s="10"/>
      <c r="E114" s="13"/>
      <c r="F114" s="13"/>
      <c r="G114" s="17"/>
      <c r="H114" s="16"/>
    </row>
    <row r="115" s="1" customFormat="1" ht="13.5" customHeight="1" spans="1:8">
      <c r="A115" s="9"/>
      <c r="B115" s="12"/>
      <c r="C115" s="12"/>
      <c r="D115" s="10"/>
      <c r="E115" s="13"/>
      <c r="F115" s="13"/>
      <c r="G115" s="17"/>
      <c r="H115" s="16"/>
    </row>
    <row r="116" s="1" customFormat="1" ht="13.5" customHeight="1" spans="1:8">
      <c r="A116" s="9"/>
      <c r="B116" s="12"/>
      <c r="C116" s="12"/>
      <c r="D116" s="10"/>
      <c r="E116" s="13"/>
      <c r="F116" s="13"/>
      <c r="G116" s="17"/>
      <c r="H116" s="16"/>
    </row>
    <row r="117" s="1" customFormat="1" ht="13.5" customHeight="1" spans="1:8">
      <c r="A117" s="9"/>
      <c r="B117" s="12"/>
      <c r="C117" s="12"/>
      <c r="D117" s="10"/>
      <c r="E117" s="13"/>
      <c r="F117" s="13"/>
      <c r="G117" s="17"/>
      <c r="H117" s="16"/>
    </row>
    <row r="118" s="1" customFormat="1" ht="13.5" customHeight="1" spans="1:8">
      <c r="A118" s="9"/>
      <c r="B118" s="12"/>
      <c r="C118" s="12"/>
      <c r="D118" s="10"/>
      <c r="E118" s="13"/>
      <c r="F118" s="13"/>
      <c r="G118" s="17"/>
      <c r="H118" s="16"/>
    </row>
    <row r="119" s="1" customFormat="1" ht="13.5" customHeight="1" spans="1:8">
      <c r="A119" s="9"/>
      <c r="B119" s="12"/>
      <c r="C119" s="12"/>
      <c r="D119" s="10"/>
      <c r="E119" s="13"/>
      <c r="F119" s="13"/>
      <c r="G119" s="17"/>
      <c r="H119" s="16"/>
    </row>
    <row r="120" s="1" customFormat="1" ht="13.5" customHeight="1" spans="1:8">
      <c r="A120" s="9"/>
      <c r="B120" s="12"/>
      <c r="C120" s="12"/>
      <c r="D120" s="10"/>
      <c r="E120" s="13"/>
      <c r="F120" s="13"/>
      <c r="G120" s="17"/>
      <c r="H120" s="16"/>
    </row>
    <row r="121" s="1" customFormat="1" ht="13.5" customHeight="1" spans="1:8">
      <c r="A121" s="22" t="s">
        <v>125</v>
      </c>
      <c r="B121" s="23"/>
      <c r="C121" s="23"/>
      <c r="D121" s="23"/>
      <c r="E121" s="23"/>
      <c r="F121" s="23"/>
      <c r="G121" s="24"/>
      <c r="H121" s="25">
        <f>SUM(H70:H120)</f>
        <v>3830.22</v>
      </c>
    </row>
    <row r="122" s="1" customFormat="1" ht="21" customHeight="1" spans="1:8">
      <c r="A122" s="3"/>
      <c r="B122" s="3"/>
      <c r="C122" s="4"/>
      <c r="D122" s="4"/>
      <c r="E122" s="4"/>
      <c r="F122" s="5" t="s">
        <v>126</v>
      </c>
      <c r="G122" s="5"/>
      <c r="H122" s="5"/>
    </row>
    <row r="123" s="1" customFormat="1" ht="21" customHeight="1" spans="1:8">
      <c r="A123" s="2" t="s">
        <v>85</v>
      </c>
      <c r="B123" s="2"/>
      <c r="C123" s="2"/>
      <c r="D123" s="2"/>
      <c r="E123" s="2"/>
      <c r="F123" s="2"/>
      <c r="G123" s="2"/>
      <c r="H123" s="2"/>
    </row>
    <row r="124" s="1" customFormat="1" ht="13.5" customHeight="1" spans="1:8">
      <c r="A124" s="3" t="s">
        <v>86</v>
      </c>
      <c r="B124" s="3"/>
      <c r="C124" s="4"/>
      <c r="D124" s="4"/>
      <c r="E124" s="4"/>
      <c r="F124" s="5" t="s">
        <v>87</v>
      </c>
      <c r="G124" s="5"/>
      <c r="H124" s="5"/>
    </row>
    <row r="125" s="1" customFormat="1" ht="13.5" customHeight="1" spans="1:8">
      <c r="A125" s="6" t="s">
        <v>127</v>
      </c>
      <c r="B125" s="7"/>
      <c r="C125" s="7"/>
      <c r="D125" s="7"/>
      <c r="E125" s="7"/>
      <c r="F125" s="7"/>
      <c r="G125" s="7"/>
      <c r="H125" s="8"/>
    </row>
    <row r="126" s="1" customFormat="1" ht="13.5" customHeight="1" spans="1:8">
      <c r="A126" s="9" t="s">
        <v>89</v>
      </c>
      <c r="B126" s="10" t="s">
        <v>90</v>
      </c>
      <c r="C126" s="10"/>
      <c r="D126" s="10" t="s">
        <v>91</v>
      </c>
      <c r="E126" s="10" t="s">
        <v>92</v>
      </c>
      <c r="F126" s="10"/>
      <c r="G126" s="10" t="s">
        <v>93</v>
      </c>
      <c r="H126" s="11" t="s">
        <v>94</v>
      </c>
    </row>
    <row r="127" s="1" customFormat="1" ht="13.5" customHeight="1" spans="1:8">
      <c r="A127" s="9" t="s">
        <v>128</v>
      </c>
      <c r="B127" s="12" t="s">
        <v>129</v>
      </c>
      <c r="C127" s="12"/>
      <c r="D127" s="10"/>
      <c r="E127" s="13"/>
      <c r="F127" s="13"/>
      <c r="G127" s="13"/>
      <c r="H127" s="14"/>
    </row>
    <row r="128" s="1" customFormat="1" ht="13.5" customHeight="1" spans="1:8">
      <c r="A128" s="9" t="s">
        <v>130</v>
      </c>
      <c r="B128" s="12" t="s">
        <v>131</v>
      </c>
      <c r="C128" s="12"/>
      <c r="D128" s="10"/>
      <c r="E128" s="13"/>
      <c r="F128" s="13"/>
      <c r="G128" s="13"/>
      <c r="H128" s="14"/>
    </row>
    <row r="129" s="1" customFormat="1" ht="30" customHeight="1" spans="1:8">
      <c r="A129" s="9" t="s">
        <v>99</v>
      </c>
      <c r="B129" s="12" t="s">
        <v>132</v>
      </c>
      <c r="C129" s="12"/>
      <c r="D129" s="10" t="s">
        <v>124</v>
      </c>
      <c r="E129" s="13">
        <v>1998</v>
      </c>
      <c r="F129" s="13"/>
      <c r="G129" s="18">
        <v>26.45</v>
      </c>
      <c r="H129" s="16">
        <f t="shared" ref="H129:H134" si="1">E129*G129</f>
        <v>52847.1</v>
      </c>
    </row>
    <row r="130" s="1" customFormat="1" ht="13.5" customHeight="1" spans="1:8">
      <c r="A130" s="9" t="s">
        <v>133</v>
      </c>
      <c r="B130" s="12" t="s">
        <v>134</v>
      </c>
      <c r="C130" s="12"/>
      <c r="D130" s="10"/>
      <c r="E130" s="13"/>
      <c r="F130" s="13"/>
      <c r="G130" s="17"/>
      <c r="H130" s="16"/>
    </row>
    <row r="131" s="1" customFormat="1" ht="13.5" customHeight="1" spans="1:8">
      <c r="A131" s="9" t="s">
        <v>135</v>
      </c>
      <c r="B131" s="12" t="s">
        <v>134</v>
      </c>
      <c r="C131" s="12"/>
      <c r="D131" s="10"/>
      <c r="E131" s="13"/>
      <c r="F131" s="13"/>
      <c r="G131" s="17"/>
      <c r="H131" s="16"/>
    </row>
    <row r="132" s="1" customFormat="1" ht="30" customHeight="1" spans="1:8">
      <c r="A132" s="9" t="s">
        <v>99</v>
      </c>
      <c r="B132" s="12" t="s">
        <v>136</v>
      </c>
      <c r="C132" s="12"/>
      <c r="D132" s="10" t="s">
        <v>124</v>
      </c>
      <c r="E132" s="13">
        <v>1890</v>
      </c>
      <c r="F132" s="13"/>
      <c r="G132" s="18">
        <v>85.91</v>
      </c>
      <c r="H132" s="16">
        <f t="shared" si="1"/>
        <v>162369.9</v>
      </c>
    </row>
    <row r="133" s="1" customFormat="1" ht="21" customHeight="1" spans="1:8">
      <c r="A133" s="9" t="s">
        <v>137</v>
      </c>
      <c r="B133" s="12" t="s">
        <v>138</v>
      </c>
      <c r="C133" s="12"/>
      <c r="D133" s="10"/>
      <c r="E133" s="13"/>
      <c r="F133" s="13"/>
      <c r="G133" s="17"/>
      <c r="H133" s="16"/>
    </row>
    <row r="134" s="1" customFormat="1" ht="30" customHeight="1" spans="1:8">
      <c r="A134" s="9" t="s">
        <v>139</v>
      </c>
      <c r="B134" s="12" t="s">
        <v>140</v>
      </c>
      <c r="C134" s="12"/>
      <c r="D134" s="10" t="s">
        <v>141</v>
      </c>
      <c r="E134" s="13">
        <v>144</v>
      </c>
      <c r="F134" s="13"/>
      <c r="G134" s="18">
        <v>5.61</v>
      </c>
      <c r="H134" s="16">
        <f t="shared" si="1"/>
        <v>807.84</v>
      </c>
    </row>
    <row r="135" s="1" customFormat="1" ht="13.5" customHeight="1" spans="1:8">
      <c r="A135" s="9"/>
      <c r="B135" s="12"/>
      <c r="C135" s="12"/>
      <c r="D135" s="10"/>
      <c r="E135" s="13"/>
      <c r="F135" s="13"/>
      <c r="G135" s="17"/>
      <c r="H135" s="16"/>
    </row>
    <row r="136" s="1" customFormat="1" ht="13.5" customHeight="1" spans="1:8">
      <c r="A136" s="9"/>
      <c r="B136" s="12"/>
      <c r="C136" s="12"/>
      <c r="D136" s="10"/>
      <c r="E136" s="13"/>
      <c r="F136" s="13"/>
      <c r="G136" s="17"/>
      <c r="H136" s="16"/>
    </row>
    <row r="137" s="1" customFormat="1" ht="13.5" customHeight="1" spans="1:8">
      <c r="A137" s="9"/>
      <c r="B137" s="12"/>
      <c r="C137" s="12"/>
      <c r="D137" s="10"/>
      <c r="E137" s="13"/>
      <c r="F137" s="13"/>
      <c r="G137" s="17"/>
      <c r="H137" s="16"/>
    </row>
    <row r="138" s="1" customFormat="1" ht="13.5" customHeight="1" spans="1:8">
      <c r="A138" s="9"/>
      <c r="B138" s="12"/>
      <c r="C138" s="12"/>
      <c r="D138" s="10"/>
      <c r="E138" s="13"/>
      <c r="F138" s="13"/>
      <c r="G138" s="17"/>
      <c r="H138" s="16"/>
    </row>
    <row r="139" s="1" customFormat="1" ht="13.5" customHeight="1" spans="1:8">
      <c r="A139" s="9"/>
      <c r="B139" s="12"/>
      <c r="C139" s="12"/>
      <c r="D139" s="10"/>
      <c r="E139" s="13"/>
      <c r="F139" s="13"/>
      <c r="G139" s="17"/>
      <c r="H139" s="16"/>
    </row>
    <row r="140" s="1" customFormat="1" ht="13.5" customHeight="1" spans="1:8">
      <c r="A140" s="9"/>
      <c r="B140" s="12"/>
      <c r="C140" s="12"/>
      <c r="D140" s="10"/>
      <c r="E140" s="13"/>
      <c r="F140" s="13"/>
      <c r="G140" s="17"/>
      <c r="H140" s="16"/>
    </row>
    <row r="141" s="1" customFormat="1" ht="13.5" customHeight="1" spans="1:8">
      <c r="A141" s="9"/>
      <c r="B141" s="12"/>
      <c r="C141" s="12"/>
      <c r="D141" s="10"/>
      <c r="E141" s="13"/>
      <c r="F141" s="13"/>
      <c r="G141" s="17"/>
      <c r="H141" s="16"/>
    </row>
    <row r="142" s="1" customFormat="1" ht="13.5" customHeight="1" spans="1:8">
      <c r="A142" s="9"/>
      <c r="B142" s="12"/>
      <c r="C142" s="12"/>
      <c r="D142" s="10"/>
      <c r="E142" s="13"/>
      <c r="F142" s="13"/>
      <c r="G142" s="17"/>
      <c r="H142" s="16"/>
    </row>
    <row r="143" s="1" customFormat="1" ht="13.5" customHeight="1" spans="1:8">
      <c r="A143" s="9"/>
      <c r="B143" s="12"/>
      <c r="C143" s="12"/>
      <c r="D143" s="10"/>
      <c r="E143" s="13"/>
      <c r="F143" s="13"/>
      <c r="G143" s="17"/>
      <c r="H143" s="16"/>
    </row>
    <row r="144" s="1" customFormat="1" ht="13.5" customHeight="1" spans="1:8">
      <c r="A144" s="9"/>
      <c r="B144" s="12"/>
      <c r="C144" s="12"/>
      <c r="D144" s="10"/>
      <c r="E144" s="13"/>
      <c r="F144" s="13"/>
      <c r="G144" s="17"/>
      <c r="H144" s="16"/>
    </row>
    <row r="145" s="1" customFormat="1" ht="13.5" customHeight="1" spans="1:8">
      <c r="A145" s="9"/>
      <c r="B145" s="12"/>
      <c r="C145" s="12"/>
      <c r="D145" s="10"/>
      <c r="E145" s="13"/>
      <c r="F145" s="13"/>
      <c r="G145" s="17"/>
      <c r="H145" s="16"/>
    </row>
    <row r="146" s="1" customFormat="1" ht="13.5" customHeight="1" spans="1:8">
      <c r="A146" s="9"/>
      <c r="B146" s="12"/>
      <c r="C146" s="12"/>
      <c r="D146" s="10"/>
      <c r="E146" s="13"/>
      <c r="F146" s="13"/>
      <c r="G146" s="17"/>
      <c r="H146" s="16"/>
    </row>
    <row r="147" s="1" customFormat="1" ht="13.5" customHeight="1" spans="1:8">
      <c r="A147" s="9"/>
      <c r="B147" s="12"/>
      <c r="C147" s="12"/>
      <c r="D147" s="10"/>
      <c r="E147" s="13"/>
      <c r="F147" s="13"/>
      <c r="G147" s="17"/>
      <c r="H147" s="16"/>
    </row>
    <row r="148" s="1" customFormat="1" ht="13.5" customHeight="1" spans="1:8">
      <c r="A148" s="9"/>
      <c r="B148" s="12"/>
      <c r="C148" s="12"/>
      <c r="D148" s="10"/>
      <c r="E148" s="13"/>
      <c r="F148" s="13"/>
      <c r="G148" s="17"/>
      <c r="H148" s="16"/>
    </row>
    <row r="149" s="1" customFormat="1" ht="13.5" customHeight="1" spans="1:8">
      <c r="A149" s="9"/>
      <c r="B149" s="12"/>
      <c r="C149" s="12"/>
      <c r="D149" s="10"/>
      <c r="E149" s="13"/>
      <c r="F149" s="13"/>
      <c r="G149" s="17"/>
      <c r="H149" s="16"/>
    </row>
    <row r="150" s="1" customFormat="1" ht="13.5" customHeight="1" spans="1:8">
      <c r="A150" s="9"/>
      <c r="B150" s="12"/>
      <c r="C150" s="12"/>
      <c r="D150" s="10"/>
      <c r="E150" s="13"/>
      <c r="F150" s="13"/>
      <c r="G150" s="17"/>
      <c r="H150" s="16"/>
    </row>
    <row r="151" s="1" customFormat="1" ht="13.5" customHeight="1" spans="1:8">
      <c r="A151" s="9"/>
      <c r="B151" s="12"/>
      <c r="C151" s="12"/>
      <c r="D151" s="10"/>
      <c r="E151" s="13"/>
      <c r="F151" s="13"/>
      <c r="G151" s="17"/>
      <c r="H151" s="16"/>
    </row>
    <row r="152" s="1" customFormat="1" ht="13.5" customHeight="1" spans="1:8">
      <c r="A152" s="9"/>
      <c r="B152" s="12"/>
      <c r="C152" s="12"/>
      <c r="D152" s="10"/>
      <c r="E152" s="13"/>
      <c r="F152" s="13"/>
      <c r="G152" s="17"/>
      <c r="H152" s="16"/>
    </row>
    <row r="153" s="1" customFormat="1" ht="13.5" customHeight="1" spans="1:8">
      <c r="A153" s="9"/>
      <c r="B153" s="12"/>
      <c r="C153" s="12"/>
      <c r="D153" s="10"/>
      <c r="E153" s="13"/>
      <c r="F153" s="13"/>
      <c r="G153" s="17"/>
      <c r="H153" s="16"/>
    </row>
    <row r="154" s="1" customFormat="1" ht="13.5" customHeight="1" spans="1:8">
      <c r="A154" s="9"/>
      <c r="B154" s="12"/>
      <c r="C154" s="12"/>
      <c r="D154" s="10"/>
      <c r="E154" s="13"/>
      <c r="F154" s="13"/>
      <c r="G154" s="17"/>
      <c r="H154" s="16"/>
    </row>
    <row r="155" s="1" customFormat="1" ht="13.5" customHeight="1" spans="1:8">
      <c r="A155" s="9"/>
      <c r="B155" s="12"/>
      <c r="C155" s="12"/>
      <c r="D155" s="10"/>
      <c r="E155" s="13"/>
      <c r="F155" s="13"/>
      <c r="G155" s="17"/>
      <c r="H155" s="16"/>
    </row>
    <row r="156" s="1" customFormat="1" ht="13.5" customHeight="1" spans="1:8">
      <c r="A156" s="9"/>
      <c r="B156" s="12"/>
      <c r="C156" s="12"/>
      <c r="D156" s="10"/>
      <c r="E156" s="13"/>
      <c r="F156" s="13"/>
      <c r="G156" s="17"/>
      <c r="H156" s="16"/>
    </row>
    <row r="157" s="1" customFormat="1" ht="13.5" customHeight="1" spans="1:8">
      <c r="A157" s="9"/>
      <c r="B157" s="12"/>
      <c r="C157" s="12"/>
      <c r="D157" s="10"/>
      <c r="E157" s="13"/>
      <c r="F157" s="13"/>
      <c r="G157" s="17"/>
      <c r="H157" s="16"/>
    </row>
    <row r="158" s="1" customFormat="1" ht="13.5" customHeight="1" spans="1:8">
      <c r="A158" s="9"/>
      <c r="B158" s="12"/>
      <c r="C158" s="12"/>
      <c r="D158" s="10"/>
      <c r="E158" s="13"/>
      <c r="F158" s="13"/>
      <c r="G158" s="17"/>
      <c r="H158" s="16"/>
    </row>
    <row r="159" s="1" customFormat="1" ht="13.5" customHeight="1" spans="1:8">
      <c r="A159" s="9"/>
      <c r="B159" s="12"/>
      <c r="C159" s="12"/>
      <c r="D159" s="10"/>
      <c r="E159" s="13"/>
      <c r="F159" s="13"/>
      <c r="G159" s="17"/>
      <c r="H159" s="16"/>
    </row>
    <row r="160" s="1" customFormat="1" ht="13.5" customHeight="1" spans="1:8">
      <c r="A160" s="9"/>
      <c r="B160" s="12"/>
      <c r="C160" s="12"/>
      <c r="D160" s="10"/>
      <c r="E160" s="13"/>
      <c r="F160" s="13"/>
      <c r="G160" s="17"/>
      <c r="H160" s="16"/>
    </row>
    <row r="161" s="1" customFormat="1" ht="13.5" customHeight="1" spans="1:8">
      <c r="A161" s="9"/>
      <c r="B161" s="12"/>
      <c r="C161" s="12"/>
      <c r="D161" s="10"/>
      <c r="E161" s="13"/>
      <c r="F161" s="13"/>
      <c r="G161" s="17"/>
      <c r="H161" s="16"/>
    </row>
    <row r="162" s="1" customFormat="1" ht="13.5" customHeight="1" spans="1:8">
      <c r="A162" s="9"/>
      <c r="B162" s="12"/>
      <c r="C162" s="12"/>
      <c r="D162" s="10"/>
      <c r="E162" s="13"/>
      <c r="F162" s="13"/>
      <c r="G162" s="17"/>
      <c r="H162" s="16"/>
    </row>
    <row r="163" s="1" customFormat="1" ht="13.5" customHeight="1" spans="1:8">
      <c r="A163" s="9"/>
      <c r="B163" s="12"/>
      <c r="C163" s="12"/>
      <c r="D163" s="10"/>
      <c r="E163" s="13"/>
      <c r="F163" s="13"/>
      <c r="G163" s="17"/>
      <c r="H163" s="16"/>
    </row>
    <row r="164" s="1" customFormat="1" ht="13.5" customHeight="1" spans="1:8">
      <c r="A164" s="9"/>
      <c r="B164" s="12"/>
      <c r="C164" s="12"/>
      <c r="D164" s="10"/>
      <c r="E164" s="13"/>
      <c r="F164" s="13"/>
      <c r="G164" s="17"/>
      <c r="H164" s="16"/>
    </row>
    <row r="165" s="1" customFormat="1" ht="13.5" customHeight="1" spans="1:8">
      <c r="A165" s="9"/>
      <c r="B165" s="12"/>
      <c r="C165" s="12"/>
      <c r="D165" s="10"/>
      <c r="E165" s="13"/>
      <c r="F165" s="13"/>
      <c r="G165" s="17"/>
      <c r="H165" s="16"/>
    </row>
    <row r="166" s="1" customFormat="1" ht="13.5" customHeight="1" spans="1:8">
      <c r="A166" s="9"/>
      <c r="B166" s="12"/>
      <c r="C166" s="12"/>
      <c r="D166" s="10"/>
      <c r="E166" s="13"/>
      <c r="F166" s="13"/>
      <c r="G166" s="17"/>
      <c r="H166" s="16"/>
    </row>
    <row r="167" s="1" customFormat="1" ht="13.5" customHeight="1" spans="1:8">
      <c r="A167" s="9"/>
      <c r="B167" s="12"/>
      <c r="C167" s="12"/>
      <c r="D167" s="10"/>
      <c r="E167" s="13"/>
      <c r="F167" s="13"/>
      <c r="G167" s="17"/>
      <c r="H167" s="16"/>
    </row>
    <row r="168" s="1" customFormat="1" ht="13.5" customHeight="1" spans="1:8">
      <c r="A168" s="9"/>
      <c r="B168" s="12"/>
      <c r="C168" s="12"/>
      <c r="D168" s="10"/>
      <c r="E168" s="13"/>
      <c r="F168" s="13"/>
      <c r="G168" s="17"/>
      <c r="H168" s="16"/>
    </row>
    <row r="169" s="1" customFormat="1" ht="13.5" customHeight="1" spans="1:8">
      <c r="A169" s="9"/>
      <c r="B169" s="12"/>
      <c r="C169" s="12"/>
      <c r="D169" s="10"/>
      <c r="E169" s="13"/>
      <c r="F169" s="13"/>
      <c r="G169" s="17"/>
      <c r="H169" s="16"/>
    </row>
    <row r="170" s="1" customFormat="1" ht="13.5" customHeight="1" spans="1:8">
      <c r="A170" s="9"/>
      <c r="B170" s="12"/>
      <c r="C170" s="12"/>
      <c r="D170" s="10"/>
      <c r="E170" s="13"/>
      <c r="F170" s="13"/>
      <c r="G170" s="17"/>
      <c r="H170" s="16"/>
    </row>
    <row r="171" s="1" customFormat="1" ht="13.5" customHeight="1" spans="1:8">
      <c r="A171" s="9"/>
      <c r="B171" s="12"/>
      <c r="C171" s="12"/>
      <c r="D171" s="10"/>
      <c r="E171" s="13"/>
      <c r="F171" s="13"/>
      <c r="G171" s="17"/>
      <c r="H171" s="16"/>
    </row>
    <row r="172" s="1" customFormat="1" ht="13.5" customHeight="1" spans="1:8">
      <c r="A172" s="9"/>
      <c r="B172" s="12"/>
      <c r="C172" s="12"/>
      <c r="D172" s="10"/>
      <c r="E172" s="13"/>
      <c r="F172" s="13"/>
      <c r="G172" s="17"/>
      <c r="H172" s="16"/>
    </row>
    <row r="173" s="1" customFormat="1" ht="13.5" customHeight="1" spans="1:8">
      <c r="A173" s="9"/>
      <c r="B173" s="12"/>
      <c r="C173" s="12"/>
      <c r="D173" s="10"/>
      <c r="E173" s="13"/>
      <c r="F173" s="13"/>
      <c r="G173" s="17"/>
      <c r="H173" s="16"/>
    </row>
    <row r="174" s="1" customFormat="1" ht="13.5" customHeight="1" spans="1:8">
      <c r="A174" s="9"/>
      <c r="B174" s="12"/>
      <c r="C174" s="12"/>
      <c r="D174" s="10"/>
      <c r="E174" s="13"/>
      <c r="F174" s="13"/>
      <c r="G174" s="17"/>
      <c r="H174" s="16"/>
    </row>
    <row r="175" s="1" customFormat="1" ht="13.5" customHeight="1" spans="1:8">
      <c r="A175" s="9"/>
      <c r="B175" s="12"/>
      <c r="C175" s="12"/>
      <c r="D175" s="10"/>
      <c r="E175" s="13"/>
      <c r="F175" s="13"/>
      <c r="G175" s="17"/>
      <c r="H175" s="16"/>
    </row>
    <row r="176" s="1" customFormat="1" ht="13.5" customHeight="1" spans="1:8">
      <c r="A176" s="9"/>
      <c r="B176" s="12"/>
      <c r="C176" s="12"/>
      <c r="D176" s="10"/>
      <c r="E176" s="13"/>
      <c r="F176" s="13"/>
      <c r="G176" s="17"/>
      <c r="H176" s="16"/>
    </row>
    <row r="177" s="1" customFormat="1" ht="13.5" customHeight="1" spans="1:8">
      <c r="A177" s="9"/>
      <c r="B177" s="12"/>
      <c r="C177" s="12"/>
      <c r="D177" s="10"/>
      <c r="E177" s="13"/>
      <c r="F177" s="13"/>
      <c r="G177" s="17"/>
      <c r="H177" s="16"/>
    </row>
    <row r="178" s="1" customFormat="1" ht="13.5" customHeight="1" spans="1:8">
      <c r="A178" s="9"/>
      <c r="B178" s="12"/>
      <c r="C178" s="12"/>
      <c r="D178" s="10"/>
      <c r="E178" s="13"/>
      <c r="F178" s="13"/>
      <c r="G178" s="17"/>
      <c r="H178" s="16"/>
    </row>
    <row r="179" s="1" customFormat="1" ht="13.5" customHeight="1" spans="1:8">
      <c r="A179" s="9"/>
      <c r="B179" s="12"/>
      <c r="C179" s="12"/>
      <c r="D179" s="10"/>
      <c r="E179" s="13"/>
      <c r="F179" s="13"/>
      <c r="G179" s="17"/>
      <c r="H179" s="16"/>
    </row>
    <row r="180" s="1" customFormat="1" ht="13.5" customHeight="1" spans="1:8">
      <c r="A180" s="9"/>
      <c r="B180" s="12"/>
      <c r="C180" s="12"/>
      <c r="D180" s="10"/>
      <c r="E180" s="13"/>
      <c r="F180" s="13"/>
      <c r="G180" s="17"/>
      <c r="H180" s="16"/>
    </row>
    <row r="181" s="1" customFormat="1" ht="13.5" customHeight="1" spans="1:8">
      <c r="A181" s="22" t="s">
        <v>142</v>
      </c>
      <c r="B181" s="23"/>
      <c r="C181" s="23"/>
      <c r="D181" s="23"/>
      <c r="E181" s="23"/>
      <c r="F181" s="23"/>
      <c r="G181" s="24"/>
      <c r="H181" s="25">
        <f>SUM(H129:H180)</f>
        <v>216024.84</v>
      </c>
    </row>
    <row r="182" s="1" customFormat="1" ht="21" customHeight="1" spans="1:8">
      <c r="A182" s="3"/>
      <c r="B182" s="3"/>
      <c r="C182" s="4"/>
      <c r="D182" s="4"/>
      <c r="E182" s="4"/>
      <c r="F182" s="5" t="s">
        <v>143</v>
      </c>
      <c r="G182" s="5"/>
      <c r="H182" s="5"/>
    </row>
    <row r="183" s="1" customFormat="1" ht="21" customHeight="1" spans="1:8">
      <c r="A183" s="2" t="s">
        <v>85</v>
      </c>
      <c r="B183" s="2"/>
      <c r="C183" s="2"/>
      <c r="D183" s="2"/>
      <c r="E183" s="2"/>
      <c r="F183" s="2"/>
      <c r="G183" s="2"/>
      <c r="H183" s="2"/>
    </row>
    <row r="184" s="1" customFormat="1" ht="13.5" customHeight="1" spans="1:8">
      <c r="A184" s="3" t="s">
        <v>86</v>
      </c>
      <c r="B184" s="3"/>
      <c r="C184" s="4"/>
      <c r="D184" s="4"/>
      <c r="E184" s="4"/>
      <c r="F184" s="5" t="s">
        <v>87</v>
      </c>
      <c r="G184" s="5"/>
      <c r="H184" s="5"/>
    </row>
    <row r="185" s="1" customFormat="1" ht="13.5" customHeight="1" spans="1:8">
      <c r="A185" s="6" t="s">
        <v>144</v>
      </c>
      <c r="B185" s="7"/>
      <c r="C185" s="7"/>
      <c r="D185" s="7"/>
      <c r="E185" s="7"/>
      <c r="F185" s="7"/>
      <c r="G185" s="7"/>
      <c r="H185" s="8"/>
    </row>
    <row r="186" s="1" customFormat="1" ht="13.5" customHeight="1" spans="1:8">
      <c r="A186" s="9" t="s">
        <v>89</v>
      </c>
      <c r="B186" s="10" t="s">
        <v>90</v>
      </c>
      <c r="C186" s="10"/>
      <c r="D186" s="10" t="s">
        <v>91</v>
      </c>
      <c r="E186" s="10" t="s">
        <v>92</v>
      </c>
      <c r="F186" s="10"/>
      <c r="G186" s="10" t="s">
        <v>93</v>
      </c>
      <c r="H186" s="11" t="s">
        <v>94</v>
      </c>
    </row>
    <row r="187" s="1" customFormat="1" ht="13.5" customHeight="1" spans="1:8">
      <c r="A187" s="9" t="s">
        <v>145</v>
      </c>
      <c r="B187" s="12" t="s">
        <v>146</v>
      </c>
      <c r="C187" s="12"/>
      <c r="D187" s="10"/>
      <c r="E187" s="13"/>
      <c r="F187" s="13"/>
      <c r="G187" s="13"/>
      <c r="H187" s="14"/>
    </row>
    <row r="188" s="1" customFormat="1" ht="48" customHeight="1" spans="1:8">
      <c r="A188" s="9" t="s">
        <v>147</v>
      </c>
      <c r="B188" s="12" t="s">
        <v>148</v>
      </c>
      <c r="C188" s="12"/>
      <c r="D188" s="10" t="s">
        <v>149</v>
      </c>
      <c r="E188" s="13">
        <v>18</v>
      </c>
      <c r="F188" s="13"/>
      <c r="G188" s="18">
        <v>793</v>
      </c>
      <c r="H188" s="16">
        <f>E188*G188</f>
        <v>14274</v>
      </c>
    </row>
    <row r="189" s="1" customFormat="1" ht="13.5" customHeight="1" spans="1:8">
      <c r="A189" s="9"/>
      <c r="B189" s="12"/>
      <c r="C189" s="12"/>
      <c r="D189" s="10"/>
      <c r="E189" s="13"/>
      <c r="F189" s="13"/>
      <c r="G189" s="17"/>
      <c r="H189" s="16"/>
    </row>
    <row r="190" s="1" customFormat="1" ht="13.5" customHeight="1" spans="1:8">
      <c r="A190" s="9"/>
      <c r="B190" s="12"/>
      <c r="C190" s="12"/>
      <c r="D190" s="10"/>
      <c r="E190" s="13"/>
      <c r="F190" s="13"/>
      <c r="G190" s="17"/>
      <c r="H190" s="16"/>
    </row>
    <row r="191" s="1" customFormat="1" ht="13.5" customHeight="1" spans="1:8">
      <c r="A191" s="9"/>
      <c r="B191" s="12"/>
      <c r="C191" s="12"/>
      <c r="D191" s="10"/>
      <c r="E191" s="13"/>
      <c r="F191" s="13"/>
      <c r="G191" s="17"/>
      <c r="H191" s="16"/>
    </row>
    <row r="192" s="1" customFormat="1" ht="13.5" customHeight="1" spans="1:8">
      <c r="A192" s="9"/>
      <c r="B192" s="12"/>
      <c r="C192" s="12"/>
      <c r="D192" s="10"/>
      <c r="E192" s="13"/>
      <c r="F192" s="13"/>
      <c r="G192" s="17"/>
      <c r="H192" s="16"/>
    </row>
    <row r="193" s="1" customFormat="1" ht="13.5" customHeight="1" spans="1:8">
      <c r="A193" s="9"/>
      <c r="B193" s="12"/>
      <c r="C193" s="12"/>
      <c r="D193" s="10"/>
      <c r="E193" s="13"/>
      <c r="F193" s="13"/>
      <c r="G193" s="17"/>
      <c r="H193" s="16"/>
    </row>
    <row r="194" s="1" customFormat="1" ht="13.5" customHeight="1" spans="1:8">
      <c r="A194" s="9"/>
      <c r="B194" s="12"/>
      <c r="C194" s="12"/>
      <c r="D194" s="10"/>
      <c r="E194" s="13"/>
      <c r="F194" s="13"/>
      <c r="G194" s="17"/>
      <c r="H194" s="16"/>
    </row>
    <row r="195" s="1" customFormat="1" ht="13.5" customHeight="1" spans="1:8">
      <c r="A195" s="9"/>
      <c r="B195" s="12"/>
      <c r="C195" s="12"/>
      <c r="D195" s="10"/>
      <c r="E195" s="13"/>
      <c r="F195" s="13"/>
      <c r="G195" s="17"/>
      <c r="H195" s="16"/>
    </row>
    <row r="196" s="1" customFormat="1" ht="13.5" customHeight="1" spans="1:8">
      <c r="A196" s="9"/>
      <c r="B196" s="12"/>
      <c r="C196" s="12"/>
      <c r="D196" s="10"/>
      <c r="E196" s="13"/>
      <c r="F196" s="13"/>
      <c r="G196" s="17"/>
      <c r="H196" s="16"/>
    </row>
    <row r="197" s="1" customFormat="1" ht="13.5" customHeight="1" spans="1:8">
      <c r="A197" s="9"/>
      <c r="B197" s="12"/>
      <c r="C197" s="12"/>
      <c r="D197" s="10"/>
      <c r="E197" s="13"/>
      <c r="F197" s="13"/>
      <c r="G197" s="17"/>
      <c r="H197" s="16"/>
    </row>
    <row r="198" s="1" customFormat="1" ht="13.5" customHeight="1" spans="1:8">
      <c r="A198" s="9"/>
      <c r="B198" s="12"/>
      <c r="C198" s="12"/>
      <c r="D198" s="10"/>
      <c r="E198" s="13"/>
      <c r="F198" s="13"/>
      <c r="G198" s="17"/>
      <c r="H198" s="16"/>
    </row>
    <row r="199" s="1" customFormat="1" ht="13.5" customHeight="1" spans="1:8">
      <c r="A199" s="9"/>
      <c r="B199" s="12"/>
      <c r="C199" s="12"/>
      <c r="D199" s="10"/>
      <c r="E199" s="13"/>
      <c r="F199" s="13"/>
      <c r="G199" s="17"/>
      <c r="H199" s="16"/>
    </row>
    <row r="200" s="1" customFormat="1" ht="13.5" customHeight="1" spans="1:8">
      <c r="A200" s="9"/>
      <c r="B200" s="12"/>
      <c r="C200" s="12"/>
      <c r="D200" s="10"/>
      <c r="E200" s="13"/>
      <c r="F200" s="13"/>
      <c r="G200" s="17"/>
      <c r="H200" s="16"/>
    </row>
    <row r="201" s="1" customFormat="1" ht="13.5" customHeight="1" spans="1:8">
      <c r="A201" s="9"/>
      <c r="B201" s="12"/>
      <c r="C201" s="12"/>
      <c r="D201" s="10"/>
      <c r="E201" s="13"/>
      <c r="F201" s="13"/>
      <c r="G201" s="17"/>
      <c r="H201" s="16"/>
    </row>
    <row r="202" s="1" customFormat="1" ht="13.5" customHeight="1" spans="1:8">
      <c r="A202" s="9"/>
      <c r="B202" s="12"/>
      <c r="C202" s="12"/>
      <c r="D202" s="10"/>
      <c r="E202" s="13"/>
      <c r="F202" s="13"/>
      <c r="G202" s="17"/>
      <c r="H202" s="16"/>
    </row>
    <row r="203" s="1" customFormat="1" ht="13.5" customHeight="1" spans="1:8">
      <c r="A203" s="9"/>
      <c r="B203" s="12"/>
      <c r="C203" s="12"/>
      <c r="D203" s="10"/>
      <c r="E203" s="13"/>
      <c r="F203" s="13"/>
      <c r="G203" s="17"/>
      <c r="H203" s="16"/>
    </row>
    <row r="204" s="1" customFormat="1" ht="13.5" customHeight="1" spans="1:8">
      <c r="A204" s="9"/>
      <c r="B204" s="12"/>
      <c r="C204" s="12"/>
      <c r="D204" s="10"/>
      <c r="E204" s="13"/>
      <c r="F204" s="13"/>
      <c r="G204" s="17"/>
      <c r="H204" s="16"/>
    </row>
    <row r="205" s="1" customFormat="1" ht="13.5" customHeight="1" spans="1:8">
      <c r="A205" s="9"/>
      <c r="B205" s="12"/>
      <c r="C205" s="12"/>
      <c r="D205" s="10"/>
      <c r="E205" s="13"/>
      <c r="F205" s="13"/>
      <c r="G205" s="17"/>
      <c r="H205" s="16"/>
    </row>
    <row r="206" s="1" customFormat="1" ht="13.5" customHeight="1" spans="1:8">
      <c r="A206" s="9"/>
      <c r="B206" s="12"/>
      <c r="C206" s="12"/>
      <c r="D206" s="10"/>
      <c r="E206" s="13"/>
      <c r="F206" s="13"/>
      <c r="G206" s="17"/>
      <c r="H206" s="16"/>
    </row>
    <row r="207" s="1" customFormat="1" ht="13.5" customHeight="1" spans="1:8">
      <c r="A207" s="9"/>
      <c r="B207" s="12"/>
      <c r="C207" s="12"/>
      <c r="D207" s="10"/>
      <c r="E207" s="13"/>
      <c r="F207" s="13"/>
      <c r="G207" s="17"/>
      <c r="H207" s="16"/>
    </row>
    <row r="208" s="1" customFormat="1" ht="13.5" customHeight="1" spans="1:8">
      <c r="A208" s="9"/>
      <c r="B208" s="12"/>
      <c r="C208" s="12"/>
      <c r="D208" s="10"/>
      <c r="E208" s="13"/>
      <c r="F208" s="13"/>
      <c r="G208" s="17"/>
      <c r="H208" s="16"/>
    </row>
    <row r="209" s="1" customFormat="1" ht="13.5" customHeight="1" spans="1:8">
      <c r="A209" s="9"/>
      <c r="B209" s="12"/>
      <c r="C209" s="12"/>
      <c r="D209" s="10"/>
      <c r="E209" s="13"/>
      <c r="F209" s="13"/>
      <c r="G209" s="17"/>
      <c r="H209" s="16"/>
    </row>
    <row r="210" s="1" customFormat="1" ht="13.5" customHeight="1" spans="1:8">
      <c r="A210" s="9"/>
      <c r="B210" s="12"/>
      <c r="C210" s="12"/>
      <c r="D210" s="10"/>
      <c r="E210" s="13"/>
      <c r="F210" s="13"/>
      <c r="G210" s="17"/>
      <c r="H210" s="16"/>
    </row>
    <row r="211" s="1" customFormat="1" ht="13.5" customHeight="1" spans="1:8">
      <c r="A211" s="9"/>
      <c r="B211" s="12"/>
      <c r="C211" s="12"/>
      <c r="D211" s="10"/>
      <c r="E211" s="13"/>
      <c r="F211" s="13"/>
      <c r="G211" s="17"/>
      <c r="H211" s="16"/>
    </row>
    <row r="212" s="1" customFormat="1" ht="13.5" customHeight="1" spans="1:8">
      <c r="A212" s="9"/>
      <c r="B212" s="12"/>
      <c r="C212" s="12"/>
      <c r="D212" s="10"/>
      <c r="E212" s="13"/>
      <c r="F212" s="13"/>
      <c r="G212" s="17"/>
      <c r="H212" s="16"/>
    </row>
    <row r="213" s="1" customFormat="1" ht="13.5" customHeight="1" spans="1:8">
      <c r="A213" s="9"/>
      <c r="B213" s="12"/>
      <c r="C213" s="12"/>
      <c r="D213" s="10"/>
      <c r="E213" s="13"/>
      <c r="F213" s="13"/>
      <c r="G213" s="17"/>
      <c r="H213" s="16"/>
    </row>
    <row r="214" s="1" customFormat="1" ht="13.5" customHeight="1" spans="1:8">
      <c r="A214" s="9"/>
      <c r="B214" s="12"/>
      <c r="C214" s="12"/>
      <c r="D214" s="10"/>
      <c r="E214" s="13"/>
      <c r="F214" s="13"/>
      <c r="G214" s="17"/>
      <c r="H214" s="16"/>
    </row>
    <row r="215" s="1" customFormat="1" ht="13.5" customHeight="1" spans="1:8">
      <c r="A215" s="9"/>
      <c r="B215" s="12"/>
      <c r="C215" s="12"/>
      <c r="D215" s="10"/>
      <c r="E215" s="13"/>
      <c r="F215" s="13"/>
      <c r="G215" s="17"/>
      <c r="H215" s="16"/>
    </row>
    <row r="216" s="1" customFormat="1" ht="13.5" customHeight="1" spans="1:8">
      <c r="A216" s="9"/>
      <c r="B216" s="12"/>
      <c r="C216" s="12"/>
      <c r="D216" s="10"/>
      <c r="E216" s="13"/>
      <c r="F216" s="13"/>
      <c r="G216" s="17"/>
      <c r="H216" s="16"/>
    </row>
    <row r="217" s="1" customFormat="1" ht="13.5" customHeight="1" spans="1:8">
      <c r="A217" s="9"/>
      <c r="B217" s="12"/>
      <c r="C217" s="12"/>
      <c r="D217" s="10"/>
      <c r="E217" s="13"/>
      <c r="F217" s="13"/>
      <c r="G217" s="17"/>
      <c r="H217" s="16"/>
    </row>
    <row r="218" s="1" customFormat="1" ht="13.5" customHeight="1" spans="1:8">
      <c r="A218" s="9"/>
      <c r="B218" s="12"/>
      <c r="C218" s="12"/>
      <c r="D218" s="10"/>
      <c r="E218" s="13"/>
      <c r="F218" s="13"/>
      <c r="G218" s="17"/>
      <c r="H218" s="16"/>
    </row>
    <row r="219" s="1" customFormat="1" ht="13.5" customHeight="1" spans="1:8">
      <c r="A219" s="9"/>
      <c r="B219" s="12"/>
      <c r="C219" s="12"/>
      <c r="D219" s="10"/>
      <c r="E219" s="13"/>
      <c r="F219" s="13"/>
      <c r="G219" s="17"/>
      <c r="H219" s="16"/>
    </row>
    <row r="220" s="1" customFormat="1" ht="13.5" customHeight="1" spans="1:8">
      <c r="A220" s="9"/>
      <c r="B220" s="12"/>
      <c r="C220" s="12"/>
      <c r="D220" s="10"/>
      <c r="E220" s="13"/>
      <c r="F220" s="13"/>
      <c r="G220" s="17"/>
      <c r="H220" s="16"/>
    </row>
    <row r="221" s="1" customFormat="1" ht="13.5" customHeight="1" spans="1:8">
      <c r="A221" s="9"/>
      <c r="B221" s="12"/>
      <c r="C221" s="12"/>
      <c r="D221" s="10"/>
      <c r="E221" s="13"/>
      <c r="F221" s="13"/>
      <c r="G221" s="17"/>
      <c r="H221" s="16"/>
    </row>
    <row r="222" s="1" customFormat="1" ht="13.5" customHeight="1" spans="1:8">
      <c r="A222" s="9"/>
      <c r="B222" s="12"/>
      <c r="C222" s="12"/>
      <c r="D222" s="10"/>
      <c r="E222" s="13"/>
      <c r="F222" s="13"/>
      <c r="G222" s="17"/>
      <c r="H222" s="16"/>
    </row>
    <row r="223" s="1" customFormat="1" ht="13.5" customHeight="1" spans="1:8">
      <c r="A223" s="9"/>
      <c r="B223" s="12"/>
      <c r="C223" s="12"/>
      <c r="D223" s="10"/>
      <c r="E223" s="13"/>
      <c r="F223" s="13"/>
      <c r="G223" s="17"/>
      <c r="H223" s="16"/>
    </row>
    <row r="224" s="1" customFormat="1" ht="13.5" customHeight="1" spans="1:8">
      <c r="A224" s="9"/>
      <c r="B224" s="12"/>
      <c r="C224" s="12"/>
      <c r="D224" s="10"/>
      <c r="E224" s="13"/>
      <c r="F224" s="13"/>
      <c r="G224" s="17"/>
      <c r="H224" s="16"/>
    </row>
    <row r="225" s="1" customFormat="1" ht="13.5" customHeight="1" spans="1:8">
      <c r="A225" s="9"/>
      <c r="B225" s="12"/>
      <c r="C225" s="12"/>
      <c r="D225" s="10"/>
      <c r="E225" s="13"/>
      <c r="F225" s="13"/>
      <c r="G225" s="17"/>
      <c r="H225" s="16"/>
    </row>
    <row r="226" s="1" customFormat="1" ht="13.5" customHeight="1" spans="1:8">
      <c r="A226" s="9"/>
      <c r="B226" s="12"/>
      <c r="C226" s="12"/>
      <c r="D226" s="10"/>
      <c r="E226" s="13"/>
      <c r="F226" s="13"/>
      <c r="G226" s="17"/>
      <c r="H226" s="16"/>
    </row>
    <row r="227" s="1" customFormat="1" ht="13.5" customHeight="1" spans="1:8">
      <c r="A227" s="9"/>
      <c r="B227" s="12"/>
      <c r="C227" s="12"/>
      <c r="D227" s="10"/>
      <c r="E227" s="13"/>
      <c r="F227" s="13"/>
      <c r="G227" s="17"/>
      <c r="H227" s="16"/>
    </row>
    <row r="228" s="1" customFormat="1" ht="13.5" customHeight="1" spans="1:8">
      <c r="A228" s="9"/>
      <c r="B228" s="12"/>
      <c r="C228" s="12"/>
      <c r="D228" s="10"/>
      <c r="E228" s="13"/>
      <c r="F228" s="13"/>
      <c r="G228" s="17"/>
      <c r="H228" s="16"/>
    </row>
    <row r="229" s="1" customFormat="1" ht="13.5" customHeight="1" spans="1:8">
      <c r="A229" s="9"/>
      <c r="B229" s="12"/>
      <c r="C229" s="12"/>
      <c r="D229" s="10"/>
      <c r="E229" s="13"/>
      <c r="F229" s="13"/>
      <c r="G229" s="17"/>
      <c r="H229" s="16"/>
    </row>
    <row r="230" s="1" customFormat="1" ht="13.5" customHeight="1" spans="1:8">
      <c r="A230" s="9"/>
      <c r="B230" s="12"/>
      <c r="C230" s="12"/>
      <c r="D230" s="10"/>
      <c r="E230" s="13"/>
      <c r="F230" s="13"/>
      <c r="G230" s="17"/>
      <c r="H230" s="16"/>
    </row>
    <row r="231" s="1" customFormat="1" ht="13.5" customHeight="1" spans="1:8">
      <c r="A231" s="9"/>
      <c r="B231" s="12"/>
      <c r="C231" s="12"/>
      <c r="D231" s="10"/>
      <c r="E231" s="13"/>
      <c r="F231" s="13"/>
      <c r="G231" s="17"/>
      <c r="H231" s="16"/>
    </row>
    <row r="232" s="1" customFormat="1" ht="13.5" customHeight="1" spans="1:8">
      <c r="A232" s="9"/>
      <c r="B232" s="12"/>
      <c r="C232" s="12"/>
      <c r="D232" s="10"/>
      <c r="E232" s="13"/>
      <c r="F232" s="13"/>
      <c r="G232" s="17"/>
      <c r="H232" s="16"/>
    </row>
    <row r="233" s="1" customFormat="1" ht="13.5" customHeight="1" spans="1:8">
      <c r="A233" s="9"/>
      <c r="B233" s="12"/>
      <c r="C233" s="12"/>
      <c r="D233" s="10"/>
      <c r="E233" s="13"/>
      <c r="F233" s="13"/>
      <c r="G233" s="17"/>
      <c r="H233" s="16"/>
    </row>
    <row r="234" s="1" customFormat="1" ht="13.5" customHeight="1" spans="1:8">
      <c r="A234" s="9"/>
      <c r="B234" s="12"/>
      <c r="C234" s="12"/>
      <c r="D234" s="10"/>
      <c r="E234" s="13"/>
      <c r="F234" s="13"/>
      <c r="G234" s="17"/>
      <c r="H234" s="16"/>
    </row>
    <row r="235" s="1" customFormat="1" ht="13.5" customHeight="1" spans="1:8">
      <c r="A235" s="9"/>
      <c r="B235" s="12"/>
      <c r="C235" s="12"/>
      <c r="D235" s="10"/>
      <c r="E235" s="13"/>
      <c r="F235" s="13"/>
      <c r="G235" s="17"/>
      <c r="H235" s="16"/>
    </row>
    <row r="236" s="1" customFormat="1" ht="13.5" customHeight="1" spans="1:8">
      <c r="A236" s="9"/>
      <c r="B236" s="12"/>
      <c r="C236" s="12"/>
      <c r="D236" s="10"/>
      <c r="E236" s="13"/>
      <c r="F236" s="13"/>
      <c r="G236" s="17"/>
      <c r="H236" s="16"/>
    </row>
    <row r="237" s="1" customFormat="1" ht="13.5" customHeight="1" spans="1:8">
      <c r="A237" s="9"/>
      <c r="B237" s="12"/>
      <c r="C237" s="12"/>
      <c r="D237" s="10"/>
      <c r="E237" s="13"/>
      <c r="F237" s="13"/>
      <c r="G237" s="17"/>
      <c r="H237" s="16"/>
    </row>
    <row r="238" s="1" customFormat="1" ht="13.5" customHeight="1" spans="1:8">
      <c r="A238" s="9"/>
      <c r="B238" s="12"/>
      <c r="C238" s="12"/>
      <c r="D238" s="10"/>
      <c r="E238" s="13"/>
      <c r="F238" s="13"/>
      <c r="G238" s="17"/>
      <c r="H238" s="16"/>
    </row>
    <row r="239" s="1" customFormat="1" ht="13.5" customHeight="1" spans="1:8">
      <c r="A239" s="9"/>
      <c r="B239" s="12"/>
      <c r="C239" s="12"/>
      <c r="D239" s="10"/>
      <c r="E239" s="13"/>
      <c r="F239" s="13"/>
      <c r="G239" s="17"/>
      <c r="H239" s="16"/>
    </row>
    <row r="240" s="1" customFormat="1" ht="13.5" customHeight="1" spans="1:8">
      <c r="A240" s="9"/>
      <c r="B240" s="12"/>
      <c r="C240" s="12"/>
      <c r="D240" s="10"/>
      <c r="E240" s="13"/>
      <c r="F240" s="13"/>
      <c r="G240" s="17"/>
      <c r="H240" s="16"/>
    </row>
    <row r="241" s="1" customFormat="1" ht="13.5" customHeight="1" spans="1:8">
      <c r="A241" s="22" t="s">
        <v>150</v>
      </c>
      <c r="B241" s="23"/>
      <c r="C241" s="23"/>
      <c r="D241" s="23"/>
      <c r="E241" s="23"/>
      <c r="F241" s="23"/>
      <c r="G241" s="24"/>
      <c r="H241" s="25">
        <f>SUM(H188:H240)</f>
        <v>14274</v>
      </c>
    </row>
    <row r="242" s="1" customFormat="1" ht="21" customHeight="1" spans="1:8">
      <c r="A242" s="3"/>
      <c r="B242" s="3"/>
      <c r="C242" s="4"/>
      <c r="D242" s="4"/>
      <c r="E242" s="4"/>
      <c r="F242" s="5" t="s">
        <v>151</v>
      </c>
      <c r="G242" s="5"/>
      <c r="H242" s="5"/>
    </row>
    <row r="243" s="1" customFormat="1" ht="21" customHeight="1" spans="1:8">
      <c r="A243" s="2" t="s">
        <v>85</v>
      </c>
      <c r="B243" s="2"/>
      <c r="C243" s="2"/>
      <c r="D243" s="2"/>
      <c r="E243" s="2"/>
      <c r="F243" s="2"/>
      <c r="G243" s="2"/>
      <c r="H243" s="2"/>
    </row>
    <row r="244" s="1" customFormat="1" ht="13.5" customHeight="1" spans="1:8">
      <c r="A244" s="3" t="s">
        <v>86</v>
      </c>
      <c r="B244" s="3"/>
      <c r="C244" s="4"/>
      <c r="D244" s="4"/>
      <c r="E244" s="4"/>
      <c r="F244" s="5" t="s">
        <v>87</v>
      </c>
      <c r="G244" s="5"/>
      <c r="H244" s="5"/>
    </row>
    <row r="245" s="1" customFormat="1" ht="13.5" customHeight="1" spans="1:8">
      <c r="A245" s="6" t="s">
        <v>152</v>
      </c>
      <c r="B245" s="7"/>
      <c r="C245" s="7"/>
      <c r="D245" s="7"/>
      <c r="E245" s="7"/>
      <c r="F245" s="7"/>
      <c r="G245" s="7"/>
      <c r="H245" s="8"/>
    </row>
    <row r="246" s="1" customFormat="1" ht="13.5" customHeight="1" spans="1:8">
      <c r="A246" s="9" t="s">
        <v>89</v>
      </c>
      <c r="B246" s="10" t="s">
        <v>90</v>
      </c>
      <c r="C246" s="10"/>
      <c r="D246" s="10" t="s">
        <v>91</v>
      </c>
      <c r="E246" s="10" t="s">
        <v>92</v>
      </c>
      <c r="F246" s="10"/>
      <c r="G246" s="10" t="s">
        <v>93</v>
      </c>
      <c r="H246" s="11" t="s">
        <v>94</v>
      </c>
    </row>
    <row r="247" s="1" customFormat="1" ht="13.5" customHeight="1" spans="1:8">
      <c r="A247" s="9" t="s">
        <v>153</v>
      </c>
      <c r="B247" s="12" t="s">
        <v>154</v>
      </c>
      <c r="C247" s="12"/>
      <c r="D247" s="10"/>
      <c r="E247" s="13"/>
      <c r="F247" s="13"/>
      <c r="G247" s="13"/>
      <c r="H247" s="14"/>
    </row>
    <row r="248" s="1" customFormat="1" ht="13.5" customHeight="1" spans="1:8">
      <c r="A248" s="9" t="s">
        <v>155</v>
      </c>
      <c r="B248" s="12" t="s">
        <v>156</v>
      </c>
      <c r="C248" s="12"/>
      <c r="D248" s="10"/>
      <c r="E248" s="13"/>
      <c r="F248" s="13"/>
      <c r="G248" s="13"/>
      <c r="H248" s="14"/>
    </row>
    <row r="249" s="1" customFormat="1" ht="30" customHeight="1" spans="1:8">
      <c r="A249" s="9" t="s">
        <v>99</v>
      </c>
      <c r="B249" s="12" t="s">
        <v>157</v>
      </c>
      <c r="C249" s="12"/>
      <c r="D249" s="10" t="s">
        <v>158</v>
      </c>
      <c r="E249" s="13">
        <v>1</v>
      </c>
      <c r="F249" s="13"/>
      <c r="G249" s="18">
        <v>600</v>
      </c>
      <c r="H249" s="16">
        <f t="shared" ref="H249:H252" si="2">E249*G249</f>
        <v>600</v>
      </c>
    </row>
    <row r="250" s="1" customFormat="1" ht="21" customHeight="1" spans="1:8">
      <c r="A250" s="9" t="s">
        <v>102</v>
      </c>
      <c r="B250" s="12" t="s">
        <v>159</v>
      </c>
      <c r="C250" s="12"/>
      <c r="D250" s="10" t="s">
        <v>158</v>
      </c>
      <c r="E250" s="13">
        <v>2</v>
      </c>
      <c r="F250" s="13"/>
      <c r="G250" s="18">
        <v>800</v>
      </c>
      <c r="H250" s="16">
        <f t="shared" si="2"/>
        <v>1600</v>
      </c>
    </row>
    <row r="251" s="1" customFormat="1" ht="13.5" customHeight="1" spans="1:8">
      <c r="A251" s="9" t="s">
        <v>160</v>
      </c>
      <c r="B251" s="12" t="s">
        <v>161</v>
      </c>
      <c r="C251" s="12"/>
      <c r="D251" s="10"/>
      <c r="E251" s="13"/>
      <c r="F251" s="13"/>
      <c r="G251" s="17"/>
      <c r="H251" s="16"/>
    </row>
    <row r="252" s="1" customFormat="1" ht="13.5" customHeight="1" spans="1:8">
      <c r="A252" s="9" t="s">
        <v>99</v>
      </c>
      <c r="B252" s="12" t="s">
        <v>162</v>
      </c>
      <c r="C252" s="12"/>
      <c r="D252" s="10" t="s">
        <v>158</v>
      </c>
      <c r="E252" s="13">
        <v>4</v>
      </c>
      <c r="F252" s="13"/>
      <c r="G252" s="18">
        <v>187.25</v>
      </c>
      <c r="H252" s="16">
        <f t="shared" si="2"/>
        <v>749</v>
      </c>
    </row>
    <row r="253" s="1" customFormat="1" ht="13.5" customHeight="1" spans="1:8">
      <c r="A253" s="9"/>
      <c r="B253" s="12"/>
      <c r="C253" s="12"/>
      <c r="D253" s="10"/>
      <c r="E253" s="13"/>
      <c r="F253" s="13"/>
      <c r="G253" s="17"/>
      <c r="H253" s="16"/>
    </row>
    <row r="254" s="1" customFormat="1" ht="13.5" customHeight="1" spans="1:8">
      <c r="A254" s="9"/>
      <c r="B254" s="12"/>
      <c r="C254" s="12"/>
      <c r="D254" s="10"/>
      <c r="E254" s="13"/>
      <c r="F254" s="13"/>
      <c r="G254" s="17"/>
      <c r="H254" s="16"/>
    </row>
    <row r="255" s="1" customFormat="1" ht="13.5" customHeight="1" spans="1:8">
      <c r="A255" s="9"/>
      <c r="B255" s="12"/>
      <c r="C255" s="12"/>
      <c r="D255" s="10"/>
      <c r="E255" s="13"/>
      <c r="F255" s="13"/>
      <c r="G255" s="17"/>
      <c r="H255" s="16"/>
    </row>
    <row r="256" s="1" customFormat="1" ht="13.5" customHeight="1" spans="1:8">
      <c r="A256" s="9"/>
      <c r="B256" s="12"/>
      <c r="C256" s="12"/>
      <c r="D256" s="10"/>
      <c r="E256" s="13"/>
      <c r="F256" s="13"/>
      <c r="G256" s="17"/>
      <c r="H256" s="16"/>
    </row>
    <row r="257" s="1" customFormat="1" ht="13.5" customHeight="1" spans="1:8">
      <c r="A257" s="9"/>
      <c r="B257" s="12"/>
      <c r="C257" s="12"/>
      <c r="D257" s="10"/>
      <c r="E257" s="13"/>
      <c r="F257" s="13"/>
      <c r="G257" s="17"/>
      <c r="H257" s="16"/>
    </row>
    <row r="258" s="1" customFormat="1" ht="13.5" customHeight="1" spans="1:8">
      <c r="A258" s="9"/>
      <c r="B258" s="12"/>
      <c r="C258" s="12"/>
      <c r="D258" s="10"/>
      <c r="E258" s="13"/>
      <c r="F258" s="13"/>
      <c r="G258" s="17"/>
      <c r="H258" s="16"/>
    </row>
    <row r="259" s="1" customFormat="1" ht="13.5" customHeight="1" spans="1:8">
      <c r="A259" s="9"/>
      <c r="B259" s="12"/>
      <c r="C259" s="12"/>
      <c r="D259" s="10"/>
      <c r="E259" s="13"/>
      <c r="F259" s="13"/>
      <c r="G259" s="17"/>
      <c r="H259" s="16"/>
    </row>
    <row r="260" s="1" customFormat="1" ht="13.5" customHeight="1" spans="1:8">
      <c r="A260" s="9"/>
      <c r="B260" s="12"/>
      <c r="C260" s="12"/>
      <c r="D260" s="10"/>
      <c r="E260" s="13"/>
      <c r="F260" s="13"/>
      <c r="G260" s="17"/>
      <c r="H260" s="16"/>
    </row>
    <row r="261" s="1" customFormat="1" ht="13.5" customHeight="1" spans="1:8">
      <c r="A261" s="9"/>
      <c r="B261" s="12"/>
      <c r="C261" s="12"/>
      <c r="D261" s="10"/>
      <c r="E261" s="13"/>
      <c r="F261" s="13"/>
      <c r="G261" s="17"/>
      <c r="H261" s="16"/>
    </row>
    <row r="262" s="1" customFormat="1" ht="13.5" customHeight="1" spans="1:8">
      <c r="A262" s="9"/>
      <c r="B262" s="12"/>
      <c r="C262" s="12"/>
      <c r="D262" s="10"/>
      <c r="E262" s="13"/>
      <c r="F262" s="13"/>
      <c r="G262" s="17"/>
      <c r="H262" s="16"/>
    </row>
    <row r="263" s="1" customFormat="1" ht="13.5" customHeight="1" spans="1:8">
      <c r="A263" s="9"/>
      <c r="B263" s="12"/>
      <c r="C263" s="12"/>
      <c r="D263" s="10"/>
      <c r="E263" s="13"/>
      <c r="F263" s="13"/>
      <c r="G263" s="17"/>
      <c r="H263" s="16"/>
    </row>
    <row r="264" s="1" customFormat="1" ht="13.5" customHeight="1" spans="1:8">
      <c r="A264" s="9"/>
      <c r="B264" s="12"/>
      <c r="C264" s="12"/>
      <c r="D264" s="10"/>
      <c r="E264" s="13"/>
      <c r="F264" s="13"/>
      <c r="G264" s="17"/>
      <c r="H264" s="16"/>
    </row>
    <row r="265" s="1" customFormat="1" ht="13.5" customHeight="1" spans="1:8">
      <c r="A265" s="9"/>
      <c r="B265" s="12"/>
      <c r="C265" s="12"/>
      <c r="D265" s="10"/>
      <c r="E265" s="13"/>
      <c r="F265" s="13"/>
      <c r="G265" s="17"/>
      <c r="H265" s="16"/>
    </row>
    <row r="266" s="1" customFormat="1" ht="13.5" customHeight="1" spans="1:8">
      <c r="A266" s="9"/>
      <c r="B266" s="12"/>
      <c r="C266" s="12"/>
      <c r="D266" s="10"/>
      <c r="E266" s="13"/>
      <c r="F266" s="13"/>
      <c r="G266" s="17"/>
      <c r="H266" s="16"/>
    </row>
    <row r="267" s="1" customFormat="1" ht="13.5" customHeight="1" spans="1:8">
      <c r="A267" s="9"/>
      <c r="B267" s="12"/>
      <c r="C267" s="12"/>
      <c r="D267" s="10"/>
      <c r="E267" s="13"/>
      <c r="F267" s="13"/>
      <c r="G267" s="17"/>
      <c r="H267" s="16"/>
    </row>
    <row r="268" s="1" customFormat="1" ht="13.5" customHeight="1" spans="1:8">
      <c r="A268" s="9"/>
      <c r="B268" s="12"/>
      <c r="C268" s="12"/>
      <c r="D268" s="10"/>
      <c r="E268" s="13"/>
      <c r="F268" s="13"/>
      <c r="G268" s="17"/>
      <c r="H268" s="16"/>
    </row>
    <row r="269" s="1" customFormat="1" ht="13.5" customHeight="1" spans="1:8">
      <c r="A269" s="9"/>
      <c r="B269" s="12"/>
      <c r="C269" s="12"/>
      <c r="D269" s="10"/>
      <c r="E269" s="13"/>
      <c r="F269" s="13"/>
      <c r="G269" s="17"/>
      <c r="H269" s="16"/>
    </row>
    <row r="270" s="1" customFormat="1" ht="13.5" customHeight="1" spans="1:8">
      <c r="A270" s="9"/>
      <c r="B270" s="12"/>
      <c r="C270" s="12"/>
      <c r="D270" s="10"/>
      <c r="E270" s="13"/>
      <c r="F270" s="13"/>
      <c r="G270" s="17"/>
      <c r="H270" s="16"/>
    </row>
    <row r="271" s="1" customFormat="1" ht="13.5" customHeight="1" spans="1:8">
      <c r="A271" s="9"/>
      <c r="B271" s="12"/>
      <c r="C271" s="12"/>
      <c r="D271" s="10"/>
      <c r="E271" s="13"/>
      <c r="F271" s="13"/>
      <c r="G271" s="17"/>
      <c r="H271" s="16"/>
    </row>
    <row r="272" s="1" customFormat="1" ht="13.5" customHeight="1" spans="1:8">
      <c r="A272" s="9"/>
      <c r="B272" s="12"/>
      <c r="C272" s="12"/>
      <c r="D272" s="10"/>
      <c r="E272" s="13"/>
      <c r="F272" s="13"/>
      <c r="G272" s="17"/>
      <c r="H272" s="16"/>
    </row>
    <row r="273" s="1" customFormat="1" ht="13.5" customHeight="1" spans="1:8">
      <c r="A273" s="9"/>
      <c r="B273" s="12"/>
      <c r="C273" s="12"/>
      <c r="D273" s="10"/>
      <c r="E273" s="13"/>
      <c r="F273" s="13"/>
      <c r="G273" s="17"/>
      <c r="H273" s="16"/>
    </row>
    <row r="274" s="1" customFormat="1" ht="13.5" customHeight="1" spans="1:8">
      <c r="A274" s="9"/>
      <c r="B274" s="12"/>
      <c r="C274" s="12"/>
      <c r="D274" s="10"/>
      <c r="E274" s="13"/>
      <c r="F274" s="13"/>
      <c r="G274" s="17"/>
      <c r="H274" s="16"/>
    </row>
    <row r="275" s="1" customFormat="1" ht="13.5" customHeight="1" spans="1:8">
      <c r="A275" s="9"/>
      <c r="B275" s="12"/>
      <c r="C275" s="12"/>
      <c r="D275" s="10"/>
      <c r="E275" s="13"/>
      <c r="F275" s="13"/>
      <c r="G275" s="17"/>
      <c r="H275" s="16"/>
    </row>
    <row r="276" s="1" customFormat="1" ht="13.5" customHeight="1" spans="1:8">
      <c r="A276" s="9"/>
      <c r="B276" s="12"/>
      <c r="C276" s="12"/>
      <c r="D276" s="10"/>
      <c r="E276" s="13"/>
      <c r="F276" s="13"/>
      <c r="G276" s="17"/>
      <c r="H276" s="16"/>
    </row>
    <row r="277" s="1" customFormat="1" ht="13.5" customHeight="1" spans="1:8">
      <c r="A277" s="9"/>
      <c r="B277" s="12"/>
      <c r="C277" s="12"/>
      <c r="D277" s="10"/>
      <c r="E277" s="13"/>
      <c r="F277" s="13"/>
      <c r="G277" s="17"/>
      <c r="H277" s="16"/>
    </row>
    <row r="278" s="1" customFormat="1" ht="13.5" customHeight="1" spans="1:8">
      <c r="A278" s="9"/>
      <c r="B278" s="12"/>
      <c r="C278" s="12"/>
      <c r="D278" s="10"/>
      <c r="E278" s="13"/>
      <c r="F278" s="13"/>
      <c r="G278" s="17"/>
      <c r="H278" s="16"/>
    </row>
    <row r="279" s="1" customFormat="1" ht="13.5" customHeight="1" spans="1:8">
      <c r="A279" s="9"/>
      <c r="B279" s="12"/>
      <c r="C279" s="12"/>
      <c r="D279" s="10"/>
      <c r="E279" s="13"/>
      <c r="F279" s="13"/>
      <c r="G279" s="17"/>
      <c r="H279" s="16"/>
    </row>
    <row r="280" s="1" customFormat="1" ht="13.5" customHeight="1" spans="1:8">
      <c r="A280" s="9"/>
      <c r="B280" s="12"/>
      <c r="C280" s="12"/>
      <c r="D280" s="10"/>
      <c r="E280" s="13"/>
      <c r="F280" s="13"/>
      <c r="G280" s="17"/>
      <c r="H280" s="16"/>
    </row>
    <row r="281" s="1" customFormat="1" ht="13.5" customHeight="1" spans="1:8">
      <c r="A281" s="9"/>
      <c r="B281" s="12"/>
      <c r="C281" s="12"/>
      <c r="D281" s="10"/>
      <c r="E281" s="13"/>
      <c r="F281" s="13"/>
      <c r="G281" s="17"/>
      <c r="H281" s="16"/>
    </row>
    <row r="282" s="1" customFormat="1" ht="13.5" customHeight="1" spans="1:8">
      <c r="A282" s="9"/>
      <c r="B282" s="12"/>
      <c r="C282" s="12"/>
      <c r="D282" s="10"/>
      <c r="E282" s="13"/>
      <c r="F282" s="13"/>
      <c r="G282" s="17"/>
      <c r="H282" s="16"/>
    </row>
    <row r="283" s="1" customFormat="1" ht="13.5" customHeight="1" spans="1:8">
      <c r="A283" s="9"/>
      <c r="B283" s="12"/>
      <c r="C283" s="12"/>
      <c r="D283" s="10"/>
      <c r="E283" s="13"/>
      <c r="F283" s="13"/>
      <c r="G283" s="17"/>
      <c r="H283" s="16"/>
    </row>
    <row r="284" s="1" customFormat="1" ht="13.5" customHeight="1" spans="1:8">
      <c r="A284" s="9"/>
      <c r="B284" s="12"/>
      <c r="C284" s="12"/>
      <c r="D284" s="10"/>
      <c r="E284" s="13"/>
      <c r="F284" s="13"/>
      <c r="G284" s="17"/>
      <c r="H284" s="16"/>
    </row>
    <row r="285" s="1" customFormat="1" ht="13.5" customHeight="1" spans="1:8">
      <c r="A285" s="9"/>
      <c r="B285" s="12"/>
      <c r="C285" s="12"/>
      <c r="D285" s="10"/>
      <c r="E285" s="13"/>
      <c r="F285" s="13"/>
      <c r="G285" s="17"/>
      <c r="H285" s="16"/>
    </row>
    <row r="286" s="1" customFormat="1" ht="13.5" customHeight="1" spans="1:8">
      <c r="A286" s="9"/>
      <c r="B286" s="12"/>
      <c r="C286" s="12"/>
      <c r="D286" s="10"/>
      <c r="E286" s="13"/>
      <c r="F286" s="13"/>
      <c r="G286" s="17"/>
      <c r="H286" s="16"/>
    </row>
    <row r="287" s="1" customFormat="1" ht="13.5" customHeight="1" spans="1:8">
      <c r="A287" s="9"/>
      <c r="B287" s="12"/>
      <c r="C287" s="12"/>
      <c r="D287" s="10"/>
      <c r="E287" s="13"/>
      <c r="F287" s="13"/>
      <c r="G287" s="17"/>
      <c r="H287" s="16"/>
    </row>
    <row r="288" s="1" customFormat="1" ht="13.5" customHeight="1" spans="1:8">
      <c r="A288" s="9"/>
      <c r="B288" s="12"/>
      <c r="C288" s="12"/>
      <c r="D288" s="10"/>
      <c r="E288" s="13"/>
      <c r="F288" s="13"/>
      <c r="G288" s="17"/>
      <c r="H288" s="16"/>
    </row>
    <row r="289" s="1" customFormat="1" ht="13.5" customHeight="1" spans="1:8">
      <c r="A289" s="9"/>
      <c r="B289" s="12"/>
      <c r="C289" s="12"/>
      <c r="D289" s="10"/>
      <c r="E289" s="13"/>
      <c r="F289" s="13"/>
      <c r="G289" s="17"/>
      <c r="H289" s="16"/>
    </row>
    <row r="290" s="1" customFormat="1" ht="13.5" customHeight="1" spans="1:8">
      <c r="A290" s="9"/>
      <c r="B290" s="12"/>
      <c r="C290" s="12"/>
      <c r="D290" s="10"/>
      <c r="E290" s="13"/>
      <c r="F290" s="13"/>
      <c r="G290" s="17"/>
      <c r="H290" s="16"/>
    </row>
    <row r="291" s="1" customFormat="1" ht="13.5" customHeight="1" spans="1:8">
      <c r="A291" s="22" t="s">
        <v>163</v>
      </c>
      <c r="B291" s="23"/>
      <c r="C291" s="23"/>
      <c r="D291" s="23"/>
      <c r="E291" s="23"/>
      <c r="F291" s="23"/>
      <c r="G291" s="24"/>
      <c r="H291" s="25">
        <f>SUM(H249:H290)</f>
        <v>2949</v>
      </c>
    </row>
    <row r="292" s="1" customFormat="1" ht="21" customHeight="1" spans="1:8">
      <c r="A292" s="3"/>
      <c r="B292" s="3"/>
      <c r="C292" s="4"/>
      <c r="D292" s="4"/>
      <c r="E292" s="4"/>
      <c r="F292" s="5" t="s">
        <v>164</v>
      </c>
      <c r="G292" s="5"/>
      <c r="H292" s="5"/>
    </row>
  </sheetData>
  <sheetProtection selectLockedCells="1"/>
  <mergeCells count="579">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A62:G62"/>
    <mergeCell ref="A63:B63"/>
    <mergeCell ref="C63:E63"/>
    <mergeCell ref="F63:H63"/>
    <mergeCell ref="A64:H64"/>
    <mergeCell ref="A65:B65"/>
    <mergeCell ref="C65:E65"/>
    <mergeCell ref="F65:H65"/>
    <mergeCell ref="A66:H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A121:G121"/>
    <mergeCell ref="A122:B122"/>
    <mergeCell ref="C122:E122"/>
    <mergeCell ref="F122:H122"/>
    <mergeCell ref="A123:H123"/>
    <mergeCell ref="A124:B124"/>
    <mergeCell ref="C124:E124"/>
    <mergeCell ref="F124:H124"/>
    <mergeCell ref="A125:H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A181:G181"/>
    <mergeCell ref="A182:B182"/>
    <mergeCell ref="C182:E182"/>
    <mergeCell ref="F182:H182"/>
    <mergeCell ref="A183:H183"/>
    <mergeCell ref="A184:B184"/>
    <mergeCell ref="C184:E184"/>
    <mergeCell ref="F184:H184"/>
    <mergeCell ref="A185:H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B231:C231"/>
    <mergeCell ref="E231:F231"/>
    <mergeCell ref="B232:C232"/>
    <mergeCell ref="E232:F232"/>
    <mergeCell ref="B233:C233"/>
    <mergeCell ref="E233:F233"/>
    <mergeCell ref="B234:C234"/>
    <mergeCell ref="E234:F234"/>
    <mergeCell ref="B235:C235"/>
    <mergeCell ref="E235:F235"/>
    <mergeCell ref="B236:C236"/>
    <mergeCell ref="E236:F236"/>
    <mergeCell ref="B237:C237"/>
    <mergeCell ref="E237:F237"/>
    <mergeCell ref="B238:C238"/>
    <mergeCell ref="E238:F238"/>
    <mergeCell ref="B239:C239"/>
    <mergeCell ref="E239:F239"/>
    <mergeCell ref="B240:C240"/>
    <mergeCell ref="E240:F240"/>
    <mergeCell ref="A241:G241"/>
    <mergeCell ref="A242:B242"/>
    <mergeCell ref="C242:E242"/>
    <mergeCell ref="F242:H242"/>
    <mergeCell ref="A243:H243"/>
    <mergeCell ref="A244:B244"/>
    <mergeCell ref="C244:E244"/>
    <mergeCell ref="F244:H244"/>
    <mergeCell ref="A245:H245"/>
    <mergeCell ref="B246:C246"/>
    <mergeCell ref="E246:F246"/>
    <mergeCell ref="B247:C247"/>
    <mergeCell ref="E247:F247"/>
    <mergeCell ref="B248:C248"/>
    <mergeCell ref="E248:F248"/>
    <mergeCell ref="B249:C249"/>
    <mergeCell ref="E249:F249"/>
    <mergeCell ref="B250:C250"/>
    <mergeCell ref="E250:F250"/>
    <mergeCell ref="B251:C251"/>
    <mergeCell ref="E251:F251"/>
    <mergeCell ref="B252:C252"/>
    <mergeCell ref="E252:F252"/>
    <mergeCell ref="B253:C253"/>
    <mergeCell ref="E253:F253"/>
    <mergeCell ref="B254:C254"/>
    <mergeCell ref="E254:F254"/>
    <mergeCell ref="B255:C255"/>
    <mergeCell ref="E255:F255"/>
    <mergeCell ref="B256:C256"/>
    <mergeCell ref="E256:F256"/>
    <mergeCell ref="B257:C257"/>
    <mergeCell ref="E257:F257"/>
    <mergeCell ref="B258:C258"/>
    <mergeCell ref="E258:F258"/>
    <mergeCell ref="B259:C259"/>
    <mergeCell ref="E259:F259"/>
    <mergeCell ref="B260:C260"/>
    <mergeCell ref="E260:F260"/>
    <mergeCell ref="B261:C261"/>
    <mergeCell ref="E261:F261"/>
    <mergeCell ref="B262:C262"/>
    <mergeCell ref="E262:F262"/>
    <mergeCell ref="B263:C263"/>
    <mergeCell ref="E263:F263"/>
    <mergeCell ref="B264:C264"/>
    <mergeCell ref="E264:F264"/>
    <mergeCell ref="B265:C265"/>
    <mergeCell ref="E265:F265"/>
    <mergeCell ref="B266:C266"/>
    <mergeCell ref="E266:F266"/>
    <mergeCell ref="B267:C267"/>
    <mergeCell ref="E267:F267"/>
    <mergeCell ref="B268:C268"/>
    <mergeCell ref="E268:F268"/>
    <mergeCell ref="B269:C269"/>
    <mergeCell ref="E269:F269"/>
    <mergeCell ref="B270:C270"/>
    <mergeCell ref="E270:F270"/>
    <mergeCell ref="B271:C271"/>
    <mergeCell ref="E271:F271"/>
    <mergeCell ref="B272:C272"/>
    <mergeCell ref="E272:F272"/>
    <mergeCell ref="B273:C273"/>
    <mergeCell ref="E273:F273"/>
    <mergeCell ref="B274:C274"/>
    <mergeCell ref="E274:F274"/>
    <mergeCell ref="B275:C275"/>
    <mergeCell ref="E275:F275"/>
    <mergeCell ref="B276:C276"/>
    <mergeCell ref="E276:F276"/>
    <mergeCell ref="B277:C277"/>
    <mergeCell ref="E277:F277"/>
    <mergeCell ref="B278:C278"/>
    <mergeCell ref="E278:F278"/>
    <mergeCell ref="B279:C279"/>
    <mergeCell ref="E279:F279"/>
    <mergeCell ref="B280:C280"/>
    <mergeCell ref="E280:F280"/>
    <mergeCell ref="B281:C281"/>
    <mergeCell ref="E281:F281"/>
    <mergeCell ref="B282:C282"/>
    <mergeCell ref="E282:F282"/>
    <mergeCell ref="B283:C283"/>
    <mergeCell ref="E283:F283"/>
    <mergeCell ref="B284:C284"/>
    <mergeCell ref="E284:F284"/>
    <mergeCell ref="B285:C285"/>
    <mergeCell ref="E285:F285"/>
    <mergeCell ref="B286:C286"/>
    <mergeCell ref="E286:F286"/>
    <mergeCell ref="B287:C287"/>
    <mergeCell ref="E287:F287"/>
    <mergeCell ref="B288:C288"/>
    <mergeCell ref="E288:F288"/>
    <mergeCell ref="B289:C289"/>
    <mergeCell ref="E289:F289"/>
    <mergeCell ref="B290:C290"/>
    <mergeCell ref="E290:F290"/>
    <mergeCell ref="A291:G291"/>
    <mergeCell ref="A292:B292"/>
    <mergeCell ref="C292:E292"/>
    <mergeCell ref="F292:H292"/>
  </mergeCells>
  <pageMargins left="0.75" right="0.75" top="1" bottom="1" header="0.5" footer="0.5"/>
  <pageSetup paperSize="9" scale="8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3"/>
  <sheetViews>
    <sheetView view="pageBreakPreview" zoomScaleNormal="100" topLeftCell="A48" workbookViewId="0">
      <selection activeCell="H62" sqref="H62"/>
    </sheetView>
  </sheetViews>
  <sheetFormatPr defaultColWidth="9" defaultRowHeight="12" outlineLevelCol="7"/>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6.5047619047619" style="1" customWidth="1"/>
    <col min="7" max="7" width="15.6666666666667" style="1" customWidth="1"/>
    <col min="8" max="8" width="15.1714285714286" style="1" customWidth="1"/>
    <col min="9" max="16384" width="9" style="1"/>
  </cols>
  <sheetData>
    <row r="1" s="1" customFormat="1" ht="21" customHeight="1" spans="1:8">
      <c r="A1" s="2" t="s">
        <v>85</v>
      </c>
      <c r="B1" s="2"/>
      <c r="C1" s="2"/>
      <c r="D1" s="2"/>
      <c r="E1" s="2"/>
      <c r="F1" s="2"/>
      <c r="G1" s="2"/>
      <c r="H1" s="2"/>
    </row>
    <row r="2" s="1" customFormat="1" ht="13.5" customHeight="1" spans="1:8">
      <c r="A2" s="3" t="s">
        <v>165</v>
      </c>
      <c r="B2" s="3"/>
      <c r="C2" s="4"/>
      <c r="D2" s="4"/>
      <c r="E2" s="4"/>
      <c r="F2" s="5" t="s">
        <v>87</v>
      </c>
      <c r="G2" s="5"/>
      <c r="H2" s="5"/>
    </row>
    <row r="3" s="1" customFormat="1" ht="13.5" customHeight="1" spans="1:8">
      <c r="A3" s="6" t="s">
        <v>88</v>
      </c>
      <c r="B3" s="7"/>
      <c r="C3" s="7"/>
      <c r="D3" s="7"/>
      <c r="E3" s="7"/>
      <c r="F3" s="7"/>
      <c r="G3" s="7"/>
      <c r="H3" s="8"/>
    </row>
    <row r="4" s="1" customFormat="1" ht="13.5" customHeight="1" spans="1:8">
      <c r="A4" s="9" t="s">
        <v>89</v>
      </c>
      <c r="B4" s="10" t="s">
        <v>90</v>
      </c>
      <c r="C4" s="10"/>
      <c r="D4" s="10" t="s">
        <v>91</v>
      </c>
      <c r="E4" s="10" t="s">
        <v>92</v>
      </c>
      <c r="F4" s="10"/>
      <c r="G4" s="10" t="s">
        <v>93</v>
      </c>
      <c r="H4" s="11" t="s">
        <v>94</v>
      </c>
    </row>
    <row r="5" s="1" customFormat="1" ht="13.5" customHeight="1" spans="1:8">
      <c r="A5" s="9" t="s">
        <v>95</v>
      </c>
      <c r="B5" s="12" t="s">
        <v>96</v>
      </c>
      <c r="C5" s="12"/>
      <c r="D5" s="10"/>
      <c r="E5" s="13"/>
      <c r="F5" s="13"/>
      <c r="G5" s="13"/>
      <c r="H5" s="14"/>
    </row>
    <row r="6" s="1" customFormat="1" ht="13.5" customHeight="1" spans="1:8">
      <c r="A6" s="9" t="s">
        <v>97</v>
      </c>
      <c r="B6" s="12" t="s">
        <v>98</v>
      </c>
      <c r="C6" s="12"/>
      <c r="D6" s="10"/>
      <c r="E6" s="13"/>
      <c r="F6" s="13"/>
      <c r="G6" s="13"/>
      <c r="H6" s="14"/>
    </row>
    <row r="7" s="1" customFormat="1" ht="21" customHeight="1" spans="1:8">
      <c r="A7" s="9" t="s">
        <v>99</v>
      </c>
      <c r="B7" s="12" t="s">
        <v>100</v>
      </c>
      <c r="C7" s="12"/>
      <c r="D7" s="10" t="s">
        <v>101</v>
      </c>
      <c r="E7" s="13">
        <v>1</v>
      </c>
      <c r="F7" s="13"/>
      <c r="G7" s="15">
        <v>369.52</v>
      </c>
      <c r="H7" s="16">
        <f t="shared" ref="H7:H12" si="0">E7*G7</f>
        <v>369.52</v>
      </c>
    </row>
    <row r="8" s="1" customFormat="1" ht="21" customHeight="1" spans="1:8">
      <c r="A8" s="9" t="s">
        <v>102</v>
      </c>
      <c r="B8" s="12" t="s">
        <v>103</v>
      </c>
      <c r="C8" s="12"/>
      <c r="D8" s="10" t="s">
        <v>101</v>
      </c>
      <c r="E8" s="13">
        <v>1</v>
      </c>
      <c r="F8" s="13"/>
      <c r="G8" s="15">
        <v>123.17</v>
      </c>
      <c r="H8" s="16">
        <f t="shared" si="0"/>
        <v>123.17</v>
      </c>
    </row>
    <row r="9" s="1" customFormat="1" ht="13.5" customHeight="1" spans="1:8">
      <c r="A9" s="9" t="s">
        <v>104</v>
      </c>
      <c r="B9" s="12" t="s">
        <v>105</v>
      </c>
      <c r="C9" s="12"/>
      <c r="D9" s="10"/>
      <c r="E9" s="13"/>
      <c r="F9" s="13"/>
      <c r="G9" s="17"/>
      <c r="H9" s="16"/>
    </row>
    <row r="10" s="1" customFormat="1" ht="13.5" customHeight="1" spans="1:8">
      <c r="A10" s="9" t="s">
        <v>106</v>
      </c>
      <c r="B10" s="12" t="s">
        <v>107</v>
      </c>
      <c r="C10" s="12"/>
      <c r="D10" s="10" t="s">
        <v>101</v>
      </c>
      <c r="E10" s="13">
        <v>1</v>
      </c>
      <c r="F10" s="13"/>
      <c r="G10" s="15">
        <v>123.17</v>
      </c>
      <c r="H10" s="16">
        <f t="shared" si="0"/>
        <v>123.17</v>
      </c>
    </row>
    <row r="11" s="1" customFormat="1" ht="13.5" customHeight="1" spans="1:8">
      <c r="A11" s="9" t="s">
        <v>108</v>
      </c>
      <c r="B11" s="12" t="s">
        <v>109</v>
      </c>
      <c r="C11" s="12"/>
      <c r="D11" s="10" t="s">
        <v>101</v>
      </c>
      <c r="E11" s="13">
        <v>1</v>
      </c>
      <c r="F11" s="13"/>
      <c r="G11" s="15">
        <v>615.86</v>
      </c>
      <c r="H11" s="16">
        <f t="shared" si="0"/>
        <v>615.86</v>
      </c>
    </row>
    <row r="12" s="1" customFormat="1" ht="21" customHeight="1" spans="1:8">
      <c r="A12" s="9" t="s">
        <v>110</v>
      </c>
      <c r="B12" s="12" t="s">
        <v>111</v>
      </c>
      <c r="C12" s="12"/>
      <c r="D12" s="10" t="s">
        <v>101</v>
      </c>
      <c r="E12" s="13">
        <v>1</v>
      </c>
      <c r="F12" s="13"/>
      <c r="G12" s="17">
        <v>1871.6</v>
      </c>
      <c r="H12" s="16">
        <f t="shared" si="0"/>
        <v>1871.6</v>
      </c>
    </row>
    <row r="13" s="1" customFormat="1" ht="13.5" customHeight="1" spans="1:8">
      <c r="A13" s="9" t="s">
        <v>112</v>
      </c>
      <c r="B13" s="12" t="s">
        <v>113</v>
      </c>
      <c r="C13" s="12"/>
      <c r="D13" s="10"/>
      <c r="E13" s="13"/>
      <c r="F13" s="13"/>
      <c r="G13" s="17"/>
      <c r="H13" s="16"/>
    </row>
    <row r="14" s="1" customFormat="1" ht="21" customHeight="1" spans="1:8">
      <c r="A14" s="9" t="s">
        <v>114</v>
      </c>
      <c r="B14" s="12" t="s">
        <v>115</v>
      </c>
      <c r="C14" s="12"/>
      <c r="D14" s="10" t="s">
        <v>101</v>
      </c>
      <c r="E14" s="13">
        <v>1</v>
      </c>
      <c r="F14" s="13"/>
      <c r="G14" s="15">
        <v>369.52</v>
      </c>
      <c r="H14" s="16">
        <f>E14*G14</f>
        <v>369.52</v>
      </c>
    </row>
    <row r="15" s="1" customFormat="1" ht="13.5" customHeight="1" spans="1:8">
      <c r="A15" s="9"/>
      <c r="B15" s="12"/>
      <c r="C15" s="12"/>
      <c r="D15" s="10"/>
      <c r="E15" s="13"/>
      <c r="F15" s="13"/>
      <c r="G15" s="17"/>
      <c r="H15" s="16"/>
    </row>
    <row r="16" s="1" customFormat="1" ht="13.5" customHeight="1" spans="1:8">
      <c r="A16" s="9"/>
      <c r="B16" s="12"/>
      <c r="C16" s="12"/>
      <c r="D16" s="10"/>
      <c r="E16" s="13"/>
      <c r="F16" s="13"/>
      <c r="G16" s="17"/>
      <c r="H16" s="16"/>
    </row>
    <row r="17" s="1" customFormat="1" ht="13.5" customHeight="1" spans="1:8">
      <c r="A17" s="9"/>
      <c r="B17" s="12"/>
      <c r="C17" s="12"/>
      <c r="D17" s="10"/>
      <c r="E17" s="13"/>
      <c r="F17" s="13"/>
      <c r="G17" s="17"/>
      <c r="H17" s="16"/>
    </row>
    <row r="18" s="1" customFormat="1" ht="13.5" customHeight="1" spans="1:8">
      <c r="A18" s="9"/>
      <c r="B18" s="12"/>
      <c r="C18" s="12"/>
      <c r="D18" s="10"/>
      <c r="E18" s="13"/>
      <c r="F18" s="13"/>
      <c r="G18" s="17"/>
      <c r="H18" s="16"/>
    </row>
    <row r="19" s="1" customFormat="1" ht="13.5" customHeight="1" spans="1:8">
      <c r="A19" s="9"/>
      <c r="B19" s="12"/>
      <c r="C19" s="12"/>
      <c r="D19" s="10"/>
      <c r="E19" s="13"/>
      <c r="F19" s="13"/>
      <c r="G19" s="17"/>
      <c r="H19" s="16"/>
    </row>
    <row r="20" s="1" customFormat="1" ht="13.5" customHeight="1" spans="1:8">
      <c r="A20" s="9"/>
      <c r="B20" s="12"/>
      <c r="C20" s="12"/>
      <c r="D20" s="10"/>
      <c r="E20" s="13"/>
      <c r="F20" s="13"/>
      <c r="G20" s="17"/>
      <c r="H20" s="16"/>
    </row>
    <row r="21" s="1" customFormat="1" ht="13.5" customHeight="1" spans="1:8">
      <c r="A21" s="9"/>
      <c r="B21" s="12"/>
      <c r="C21" s="12"/>
      <c r="D21" s="10"/>
      <c r="E21" s="13"/>
      <c r="F21" s="13"/>
      <c r="G21" s="17"/>
      <c r="H21" s="16"/>
    </row>
    <row r="22" s="1" customFormat="1" ht="13.5" customHeight="1" spans="1:8">
      <c r="A22" s="9"/>
      <c r="B22" s="12"/>
      <c r="C22" s="12"/>
      <c r="D22" s="10"/>
      <c r="E22" s="13"/>
      <c r="F22" s="13"/>
      <c r="G22" s="17"/>
      <c r="H22" s="16"/>
    </row>
    <row r="23" s="1" customFormat="1" ht="13.5" customHeight="1" spans="1:8">
      <c r="A23" s="9"/>
      <c r="B23" s="12"/>
      <c r="C23" s="12"/>
      <c r="D23" s="10"/>
      <c r="E23" s="13"/>
      <c r="F23" s="13"/>
      <c r="G23" s="17"/>
      <c r="H23" s="16"/>
    </row>
    <row r="24" s="1" customFormat="1" ht="13.5" customHeight="1" spans="1:8">
      <c r="A24" s="9"/>
      <c r="B24" s="12"/>
      <c r="C24" s="12"/>
      <c r="D24" s="10"/>
      <c r="E24" s="13"/>
      <c r="F24" s="13"/>
      <c r="G24" s="17"/>
      <c r="H24" s="16"/>
    </row>
    <row r="25" s="1" customFormat="1" ht="13.5" customHeight="1" spans="1:8">
      <c r="A25" s="9"/>
      <c r="B25" s="12"/>
      <c r="C25" s="12"/>
      <c r="D25" s="10"/>
      <c r="E25" s="13"/>
      <c r="F25" s="13"/>
      <c r="G25" s="17"/>
      <c r="H25" s="16"/>
    </row>
    <row r="26" s="1" customFormat="1" ht="13.5" customHeight="1" spans="1:8">
      <c r="A26" s="9"/>
      <c r="B26" s="12"/>
      <c r="C26" s="12"/>
      <c r="D26" s="10"/>
      <c r="E26" s="13"/>
      <c r="F26" s="13"/>
      <c r="G26" s="17"/>
      <c r="H26" s="16"/>
    </row>
    <row r="27" s="1" customFormat="1" ht="13.5" customHeight="1" spans="1:8">
      <c r="A27" s="9"/>
      <c r="B27" s="12"/>
      <c r="C27" s="12"/>
      <c r="D27" s="10"/>
      <c r="E27" s="13"/>
      <c r="F27" s="13"/>
      <c r="G27" s="17"/>
      <c r="H27" s="16"/>
    </row>
    <row r="28" s="1" customFormat="1" ht="13.5" customHeight="1" spans="1:8">
      <c r="A28" s="9"/>
      <c r="B28" s="12"/>
      <c r="C28" s="12"/>
      <c r="D28" s="10"/>
      <c r="E28" s="13"/>
      <c r="F28" s="13"/>
      <c r="G28" s="17"/>
      <c r="H28" s="16"/>
    </row>
    <row r="29" s="1" customFormat="1" ht="13.5" customHeight="1" spans="1:8">
      <c r="A29" s="9"/>
      <c r="B29" s="12"/>
      <c r="C29" s="12"/>
      <c r="D29" s="10"/>
      <c r="E29" s="13"/>
      <c r="F29" s="13"/>
      <c r="G29" s="17"/>
      <c r="H29" s="16"/>
    </row>
    <row r="30" s="1" customFormat="1" ht="13.5" customHeight="1" spans="1:8">
      <c r="A30" s="9"/>
      <c r="B30" s="12"/>
      <c r="C30" s="12"/>
      <c r="D30" s="10"/>
      <c r="E30" s="13"/>
      <c r="F30" s="13"/>
      <c r="G30" s="17"/>
      <c r="H30" s="16"/>
    </row>
    <row r="31" s="1" customFormat="1" ht="13.5" customHeight="1" spans="1:8">
      <c r="A31" s="9"/>
      <c r="B31" s="12"/>
      <c r="C31" s="12"/>
      <c r="D31" s="10"/>
      <c r="E31" s="13"/>
      <c r="F31" s="13"/>
      <c r="G31" s="17"/>
      <c r="H31" s="16"/>
    </row>
    <row r="32" s="1" customFormat="1" ht="13.5" customHeight="1" spans="1:8">
      <c r="A32" s="9"/>
      <c r="B32" s="12"/>
      <c r="C32" s="12"/>
      <c r="D32" s="10"/>
      <c r="E32" s="13"/>
      <c r="F32" s="13"/>
      <c r="G32" s="17"/>
      <c r="H32" s="16"/>
    </row>
    <row r="33" s="1" customFormat="1" ht="13.5" customHeight="1" spans="1:8">
      <c r="A33" s="9"/>
      <c r="B33" s="12"/>
      <c r="C33" s="12"/>
      <c r="D33" s="10"/>
      <c r="E33" s="13"/>
      <c r="F33" s="13"/>
      <c r="G33" s="17"/>
      <c r="H33" s="16"/>
    </row>
    <row r="34" s="1" customFormat="1" ht="13.5" customHeight="1" spans="1:8">
      <c r="A34" s="9"/>
      <c r="B34" s="12"/>
      <c r="C34" s="12"/>
      <c r="D34" s="10"/>
      <c r="E34" s="13"/>
      <c r="F34" s="13"/>
      <c r="G34" s="17"/>
      <c r="H34" s="16"/>
    </row>
    <row r="35" s="1" customFormat="1" ht="13.5" customHeight="1" spans="1:8">
      <c r="A35" s="9"/>
      <c r="B35" s="12"/>
      <c r="C35" s="12"/>
      <c r="D35" s="10"/>
      <c r="E35" s="13"/>
      <c r="F35" s="13"/>
      <c r="G35" s="17"/>
      <c r="H35" s="16"/>
    </row>
    <row r="36" s="1" customFormat="1" ht="13.5" customHeight="1" spans="1:8">
      <c r="A36" s="9"/>
      <c r="B36" s="12"/>
      <c r="C36" s="12"/>
      <c r="D36" s="10"/>
      <c r="E36" s="13"/>
      <c r="F36" s="13"/>
      <c r="G36" s="17"/>
      <c r="H36" s="16"/>
    </row>
    <row r="37" s="1" customFormat="1" ht="13.5" customHeight="1" spans="1:8">
      <c r="A37" s="9"/>
      <c r="B37" s="12"/>
      <c r="C37" s="12"/>
      <c r="D37" s="10"/>
      <c r="E37" s="13"/>
      <c r="F37" s="13"/>
      <c r="G37" s="17"/>
      <c r="H37" s="16"/>
    </row>
    <row r="38" s="1" customFormat="1" ht="13.5" customHeight="1" spans="1:8">
      <c r="A38" s="9"/>
      <c r="B38" s="12"/>
      <c r="C38" s="12"/>
      <c r="D38" s="10"/>
      <c r="E38" s="13"/>
      <c r="F38" s="13"/>
      <c r="G38" s="17"/>
      <c r="H38" s="16"/>
    </row>
    <row r="39" s="1" customFormat="1" ht="13.5" customHeight="1" spans="1:8">
      <c r="A39" s="9"/>
      <c r="B39" s="12"/>
      <c r="C39" s="12"/>
      <c r="D39" s="10"/>
      <c r="E39" s="13"/>
      <c r="F39" s="13"/>
      <c r="G39" s="17"/>
      <c r="H39" s="16"/>
    </row>
    <row r="40" s="1" customFormat="1" ht="13.5" customHeight="1" spans="1:8">
      <c r="A40" s="9"/>
      <c r="B40" s="12"/>
      <c r="C40" s="12"/>
      <c r="D40" s="10"/>
      <c r="E40" s="13"/>
      <c r="F40" s="13"/>
      <c r="G40" s="17"/>
      <c r="H40" s="16"/>
    </row>
    <row r="41" s="1" customFormat="1" ht="13.5" customHeight="1" spans="1:8">
      <c r="A41" s="9"/>
      <c r="B41" s="12"/>
      <c r="C41" s="12"/>
      <c r="D41" s="10"/>
      <c r="E41" s="13"/>
      <c r="F41" s="13"/>
      <c r="G41" s="17"/>
      <c r="H41" s="16"/>
    </row>
    <row r="42" s="1" customFormat="1" ht="13.5" customHeight="1" spans="1:8">
      <c r="A42" s="9"/>
      <c r="B42" s="12"/>
      <c r="C42" s="12"/>
      <c r="D42" s="10"/>
      <c r="E42" s="13"/>
      <c r="F42" s="13"/>
      <c r="G42" s="17"/>
      <c r="H42" s="16"/>
    </row>
    <row r="43" s="1" customFormat="1" ht="13.5" customHeight="1" spans="1:8">
      <c r="A43" s="9"/>
      <c r="B43" s="12"/>
      <c r="C43" s="12"/>
      <c r="D43" s="10"/>
      <c r="E43" s="13"/>
      <c r="F43" s="13"/>
      <c r="G43" s="17"/>
      <c r="H43" s="16"/>
    </row>
    <row r="44" s="1" customFormat="1" ht="13.5" customHeight="1" spans="1:8">
      <c r="A44" s="9"/>
      <c r="B44" s="12"/>
      <c r="C44" s="12"/>
      <c r="D44" s="10"/>
      <c r="E44" s="13"/>
      <c r="F44" s="13"/>
      <c r="G44" s="17"/>
      <c r="H44" s="16"/>
    </row>
    <row r="45" s="1" customFormat="1" ht="13.5" customHeight="1" spans="1:8">
      <c r="A45" s="9"/>
      <c r="B45" s="12"/>
      <c r="C45" s="12"/>
      <c r="D45" s="10"/>
      <c r="E45" s="13"/>
      <c r="F45" s="13"/>
      <c r="G45" s="17"/>
      <c r="H45" s="16"/>
    </row>
    <row r="46" s="1" customFormat="1" ht="13.5" customHeight="1" spans="1:8">
      <c r="A46" s="9"/>
      <c r="B46" s="12"/>
      <c r="C46" s="12"/>
      <c r="D46" s="10"/>
      <c r="E46" s="13"/>
      <c r="F46" s="13"/>
      <c r="G46" s="17"/>
      <c r="H46" s="16"/>
    </row>
    <row r="47" s="1" customFormat="1" ht="13.5" customHeight="1" spans="1:8">
      <c r="A47" s="9"/>
      <c r="B47" s="12"/>
      <c r="C47" s="12"/>
      <c r="D47" s="10"/>
      <c r="E47" s="13"/>
      <c r="F47" s="13"/>
      <c r="G47" s="17"/>
      <c r="H47" s="16"/>
    </row>
    <row r="48" s="1" customFormat="1" ht="13.5" customHeight="1" spans="1:8">
      <c r="A48" s="9"/>
      <c r="B48" s="12"/>
      <c r="C48" s="12"/>
      <c r="D48" s="10"/>
      <c r="E48" s="13"/>
      <c r="F48" s="13"/>
      <c r="G48" s="17"/>
      <c r="H48" s="16"/>
    </row>
    <row r="49" s="1" customFormat="1" ht="13.5" customHeight="1" spans="1:8">
      <c r="A49" s="9"/>
      <c r="B49" s="12"/>
      <c r="C49" s="12"/>
      <c r="D49" s="10"/>
      <c r="E49" s="13"/>
      <c r="F49" s="13"/>
      <c r="G49" s="17"/>
      <c r="H49" s="16"/>
    </row>
    <row r="50" s="1" customFormat="1" ht="13.5" customHeight="1" spans="1:8">
      <c r="A50" s="9"/>
      <c r="B50" s="12"/>
      <c r="C50" s="12"/>
      <c r="D50" s="10"/>
      <c r="E50" s="13"/>
      <c r="F50" s="13"/>
      <c r="G50" s="17"/>
      <c r="H50" s="16"/>
    </row>
    <row r="51" s="1" customFormat="1" ht="13.5" customHeight="1" spans="1:8">
      <c r="A51" s="9"/>
      <c r="B51" s="12"/>
      <c r="C51" s="12"/>
      <c r="D51" s="10"/>
      <c r="E51" s="13"/>
      <c r="F51" s="13"/>
      <c r="G51" s="17"/>
      <c r="H51" s="16"/>
    </row>
    <row r="52" s="1" customFormat="1" ht="13.5" customHeight="1" spans="1:8">
      <c r="A52" s="9"/>
      <c r="B52" s="12"/>
      <c r="C52" s="12"/>
      <c r="D52" s="10"/>
      <c r="E52" s="13"/>
      <c r="F52" s="13"/>
      <c r="G52" s="17"/>
      <c r="H52" s="16"/>
    </row>
    <row r="53" s="1" customFormat="1" ht="13.5" customHeight="1" spans="1:8">
      <c r="A53" s="9"/>
      <c r="B53" s="12"/>
      <c r="C53" s="12"/>
      <c r="D53" s="10"/>
      <c r="E53" s="13"/>
      <c r="F53" s="13"/>
      <c r="G53" s="17"/>
      <c r="H53" s="16"/>
    </row>
    <row r="54" s="1" customFormat="1" ht="13.5" customHeight="1" spans="1:8">
      <c r="A54" s="9"/>
      <c r="B54" s="12"/>
      <c r="C54" s="12"/>
      <c r="D54" s="10"/>
      <c r="E54" s="13"/>
      <c r="F54" s="13"/>
      <c r="G54" s="17"/>
      <c r="H54" s="16"/>
    </row>
    <row r="55" s="1" customFormat="1" ht="13.5" customHeight="1" spans="1:8">
      <c r="A55" s="9"/>
      <c r="B55" s="12"/>
      <c r="C55" s="12"/>
      <c r="D55" s="10"/>
      <c r="E55" s="13"/>
      <c r="F55" s="13"/>
      <c r="G55" s="17"/>
      <c r="H55" s="16"/>
    </row>
    <row r="56" s="1" customFormat="1" ht="13.5" customHeight="1" spans="1:8">
      <c r="A56" s="9"/>
      <c r="B56" s="12"/>
      <c r="C56" s="12"/>
      <c r="D56" s="10"/>
      <c r="E56" s="13"/>
      <c r="F56" s="13"/>
      <c r="G56" s="17"/>
      <c r="H56" s="16"/>
    </row>
    <row r="57" s="1" customFormat="1" ht="13.5" customHeight="1" spans="1:8">
      <c r="A57" s="9"/>
      <c r="B57" s="12"/>
      <c r="C57" s="12"/>
      <c r="D57" s="10"/>
      <c r="E57" s="13"/>
      <c r="F57" s="13"/>
      <c r="G57" s="17"/>
      <c r="H57" s="16"/>
    </row>
    <row r="58" s="1" customFormat="1" ht="13.5" customHeight="1" spans="1:8">
      <c r="A58" s="9"/>
      <c r="B58" s="12"/>
      <c r="C58" s="12"/>
      <c r="D58" s="10"/>
      <c r="E58" s="13"/>
      <c r="F58" s="13"/>
      <c r="G58" s="17"/>
      <c r="H58" s="16"/>
    </row>
    <row r="59" s="1" customFormat="1" ht="13.5" customHeight="1" spans="1:8">
      <c r="A59" s="9"/>
      <c r="B59" s="12"/>
      <c r="C59" s="12"/>
      <c r="D59" s="10"/>
      <c r="E59" s="13"/>
      <c r="F59" s="13"/>
      <c r="G59" s="17"/>
      <c r="H59" s="16"/>
    </row>
    <row r="60" s="1" customFormat="1" ht="13.5" customHeight="1" spans="1:8">
      <c r="A60" s="9"/>
      <c r="B60" s="12"/>
      <c r="C60" s="12"/>
      <c r="D60" s="10"/>
      <c r="E60" s="13"/>
      <c r="F60" s="13"/>
      <c r="G60" s="17"/>
      <c r="H60" s="16"/>
    </row>
    <row r="61" s="1" customFormat="1" ht="13.5" customHeight="1" spans="1:8">
      <c r="A61" s="9"/>
      <c r="B61" s="12"/>
      <c r="C61" s="12"/>
      <c r="D61" s="10"/>
      <c r="E61" s="13"/>
      <c r="F61" s="13"/>
      <c r="G61" s="17"/>
      <c r="H61" s="16"/>
    </row>
    <row r="62" s="1" customFormat="1" ht="13.5" customHeight="1" spans="1:8">
      <c r="A62" s="22" t="s">
        <v>116</v>
      </c>
      <c r="B62" s="23"/>
      <c r="C62" s="23"/>
      <c r="D62" s="23"/>
      <c r="E62" s="23"/>
      <c r="F62" s="23"/>
      <c r="G62" s="24"/>
      <c r="H62" s="25">
        <f>SUM(H7:H61)</f>
        <v>3472.84</v>
      </c>
    </row>
    <row r="63" s="1" customFormat="1" ht="21" customHeight="1" spans="1:8">
      <c r="A63" s="3"/>
      <c r="B63" s="3"/>
      <c r="C63" s="4"/>
      <c r="D63" s="4"/>
      <c r="E63" s="4"/>
      <c r="F63" s="5" t="s">
        <v>166</v>
      </c>
      <c r="G63" s="5"/>
      <c r="H63" s="5"/>
    </row>
    <row r="64" s="1" customFormat="1" ht="21" customHeight="1" spans="1:8">
      <c r="A64" s="2" t="s">
        <v>85</v>
      </c>
      <c r="B64" s="2"/>
      <c r="C64" s="2"/>
      <c r="D64" s="2"/>
      <c r="E64" s="2"/>
      <c r="F64" s="2"/>
      <c r="G64" s="2"/>
      <c r="H64" s="2"/>
    </row>
    <row r="65" s="1" customFormat="1" ht="13.5" customHeight="1" spans="1:8">
      <c r="A65" s="3" t="s">
        <v>165</v>
      </c>
      <c r="B65" s="3"/>
      <c r="C65" s="4"/>
      <c r="D65" s="4"/>
      <c r="E65" s="4"/>
      <c r="F65" s="5" t="s">
        <v>87</v>
      </c>
      <c r="G65" s="5"/>
      <c r="H65" s="5"/>
    </row>
    <row r="66" s="1" customFormat="1" ht="13.5" customHeight="1" spans="1:8">
      <c r="A66" s="6" t="s">
        <v>118</v>
      </c>
      <c r="B66" s="7"/>
      <c r="C66" s="7"/>
      <c r="D66" s="7"/>
      <c r="E66" s="7"/>
      <c r="F66" s="7"/>
      <c r="G66" s="7"/>
      <c r="H66" s="8"/>
    </row>
    <row r="67" s="1" customFormat="1" ht="13.5" customHeight="1" spans="1:8">
      <c r="A67" s="9" t="s">
        <v>89</v>
      </c>
      <c r="B67" s="10" t="s">
        <v>90</v>
      </c>
      <c r="C67" s="10"/>
      <c r="D67" s="10" t="s">
        <v>91</v>
      </c>
      <c r="E67" s="10" t="s">
        <v>92</v>
      </c>
      <c r="F67" s="10"/>
      <c r="G67" s="10" t="s">
        <v>93</v>
      </c>
      <c r="H67" s="11" t="s">
        <v>94</v>
      </c>
    </row>
    <row r="68" s="1" customFormat="1" ht="13.5" customHeight="1" spans="1:8">
      <c r="A68" s="9" t="s">
        <v>119</v>
      </c>
      <c r="B68" s="12" t="s">
        <v>120</v>
      </c>
      <c r="C68" s="12"/>
      <c r="D68" s="10"/>
      <c r="E68" s="13"/>
      <c r="F68" s="13"/>
      <c r="G68" s="13"/>
      <c r="H68" s="14"/>
    </row>
    <row r="69" s="1" customFormat="1" ht="13.5" customHeight="1" spans="1:8">
      <c r="A69" s="9" t="s">
        <v>121</v>
      </c>
      <c r="B69" s="12" t="s">
        <v>122</v>
      </c>
      <c r="C69" s="12"/>
      <c r="D69" s="10"/>
      <c r="E69" s="13"/>
      <c r="F69" s="13"/>
      <c r="G69" s="13"/>
      <c r="H69" s="14"/>
    </row>
    <row r="70" s="1" customFormat="1" ht="57" customHeight="1" spans="1:8">
      <c r="A70" s="9" t="s">
        <v>99</v>
      </c>
      <c r="B70" s="12" t="s">
        <v>123</v>
      </c>
      <c r="C70" s="12"/>
      <c r="D70" s="10" t="s">
        <v>124</v>
      </c>
      <c r="E70" s="13">
        <v>1209.5</v>
      </c>
      <c r="F70" s="13"/>
      <c r="G70" s="18">
        <v>1.73</v>
      </c>
      <c r="H70" s="16">
        <f>E70*G70</f>
        <v>2092.435</v>
      </c>
    </row>
    <row r="71" s="1" customFormat="1" ht="13.5" customHeight="1" spans="1:8">
      <c r="A71" s="9"/>
      <c r="B71" s="12"/>
      <c r="C71" s="12"/>
      <c r="D71" s="10"/>
      <c r="E71" s="13"/>
      <c r="F71" s="13"/>
      <c r="G71" s="17"/>
      <c r="H71" s="16"/>
    </row>
    <row r="72" s="1" customFormat="1" ht="13.5" customHeight="1" spans="1:8">
      <c r="A72" s="9"/>
      <c r="B72" s="12"/>
      <c r="C72" s="12"/>
      <c r="D72" s="10"/>
      <c r="E72" s="13"/>
      <c r="F72" s="13"/>
      <c r="G72" s="17"/>
      <c r="H72" s="16"/>
    </row>
    <row r="73" s="1" customFormat="1" ht="13.5" customHeight="1" spans="1:8">
      <c r="A73" s="9"/>
      <c r="B73" s="12"/>
      <c r="C73" s="12"/>
      <c r="D73" s="10"/>
      <c r="E73" s="13"/>
      <c r="F73" s="13"/>
      <c r="G73" s="17"/>
      <c r="H73" s="16"/>
    </row>
    <row r="74" s="1" customFormat="1" ht="13.5" customHeight="1" spans="1:8">
      <c r="A74" s="9"/>
      <c r="B74" s="12"/>
      <c r="C74" s="12"/>
      <c r="D74" s="10"/>
      <c r="E74" s="13"/>
      <c r="F74" s="13"/>
      <c r="G74" s="17"/>
      <c r="H74" s="16"/>
    </row>
    <row r="75" s="1" customFormat="1" ht="13.5" customHeight="1" spans="1:8">
      <c r="A75" s="9"/>
      <c r="B75" s="12"/>
      <c r="C75" s="12"/>
      <c r="D75" s="10"/>
      <c r="E75" s="13"/>
      <c r="F75" s="13"/>
      <c r="G75" s="17"/>
      <c r="H75" s="16"/>
    </row>
    <row r="76" s="1" customFormat="1" ht="13.5" customHeight="1" spans="1:8">
      <c r="A76" s="9"/>
      <c r="B76" s="12"/>
      <c r="C76" s="12"/>
      <c r="D76" s="10"/>
      <c r="E76" s="13"/>
      <c r="F76" s="13"/>
      <c r="G76" s="17"/>
      <c r="H76" s="16"/>
    </row>
    <row r="77" s="1" customFormat="1" ht="13.5" customHeight="1" spans="1:8">
      <c r="A77" s="9"/>
      <c r="B77" s="12"/>
      <c r="C77" s="12"/>
      <c r="D77" s="10"/>
      <c r="E77" s="13"/>
      <c r="F77" s="13"/>
      <c r="G77" s="17"/>
      <c r="H77" s="16"/>
    </row>
    <row r="78" s="1" customFormat="1" ht="13.5" customHeight="1" spans="1:8">
      <c r="A78" s="9"/>
      <c r="B78" s="12"/>
      <c r="C78" s="12"/>
      <c r="D78" s="10"/>
      <c r="E78" s="13"/>
      <c r="F78" s="13"/>
      <c r="G78" s="17"/>
      <c r="H78" s="16"/>
    </row>
    <row r="79" s="1" customFormat="1" ht="13.5" customHeight="1" spans="1:8">
      <c r="A79" s="9"/>
      <c r="B79" s="12"/>
      <c r="C79" s="12"/>
      <c r="D79" s="10"/>
      <c r="E79" s="13"/>
      <c r="F79" s="13"/>
      <c r="G79" s="17"/>
      <c r="H79" s="16"/>
    </row>
    <row r="80" s="1" customFormat="1" ht="13.5" customHeight="1" spans="1:8">
      <c r="A80" s="9"/>
      <c r="B80" s="12"/>
      <c r="C80" s="12"/>
      <c r="D80" s="10"/>
      <c r="E80" s="13"/>
      <c r="F80" s="13"/>
      <c r="G80" s="17"/>
      <c r="H80" s="16"/>
    </row>
    <row r="81" s="1" customFormat="1" ht="13.5" customHeight="1" spans="1:8">
      <c r="A81" s="9"/>
      <c r="B81" s="12"/>
      <c r="C81" s="12"/>
      <c r="D81" s="10"/>
      <c r="E81" s="13"/>
      <c r="F81" s="13"/>
      <c r="G81" s="17"/>
      <c r="H81" s="16"/>
    </row>
    <row r="82" s="1" customFormat="1" ht="13.5" customHeight="1" spans="1:8">
      <c r="A82" s="9"/>
      <c r="B82" s="12"/>
      <c r="C82" s="12"/>
      <c r="D82" s="10"/>
      <c r="E82" s="13"/>
      <c r="F82" s="13"/>
      <c r="G82" s="17"/>
      <c r="H82" s="16"/>
    </row>
    <row r="83" s="1" customFormat="1" ht="13.5" customHeight="1" spans="1:8">
      <c r="A83" s="9"/>
      <c r="B83" s="12"/>
      <c r="C83" s="12"/>
      <c r="D83" s="10"/>
      <c r="E83" s="13"/>
      <c r="F83" s="13"/>
      <c r="G83" s="17"/>
      <c r="H83" s="16"/>
    </row>
    <row r="84" s="1" customFormat="1" ht="13.5" customHeight="1" spans="1:8">
      <c r="A84" s="9"/>
      <c r="B84" s="12"/>
      <c r="C84" s="12"/>
      <c r="D84" s="10"/>
      <c r="E84" s="13"/>
      <c r="F84" s="13"/>
      <c r="G84" s="17"/>
      <c r="H84" s="16"/>
    </row>
    <row r="85" s="1" customFormat="1" ht="13.5" customHeight="1" spans="1:8">
      <c r="A85" s="9"/>
      <c r="B85" s="12"/>
      <c r="C85" s="12"/>
      <c r="D85" s="10"/>
      <c r="E85" s="13"/>
      <c r="F85" s="13"/>
      <c r="G85" s="17"/>
      <c r="H85" s="16"/>
    </row>
    <row r="86" s="1" customFormat="1" ht="13.5" customHeight="1" spans="1:8">
      <c r="A86" s="9"/>
      <c r="B86" s="12"/>
      <c r="C86" s="12"/>
      <c r="D86" s="10"/>
      <c r="E86" s="13"/>
      <c r="F86" s="13"/>
      <c r="G86" s="17"/>
      <c r="H86" s="16"/>
    </row>
    <row r="87" s="1" customFormat="1" ht="13.5" customHeight="1" spans="1:8">
      <c r="A87" s="9"/>
      <c r="B87" s="12"/>
      <c r="C87" s="12"/>
      <c r="D87" s="10"/>
      <c r="E87" s="13"/>
      <c r="F87" s="13"/>
      <c r="G87" s="17"/>
      <c r="H87" s="16"/>
    </row>
    <row r="88" s="1" customFormat="1" ht="13.5" customHeight="1" spans="1:8">
      <c r="A88" s="9"/>
      <c r="B88" s="12"/>
      <c r="C88" s="12"/>
      <c r="D88" s="10"/>
      <c r="E88" s="13"/>
      <c r="F88" s="13"/>
      <c r="G88" s="17"/>
      <c r="H88" s="16"/>
    </row>
    <row r="89" s="1" customFormat="1" ht="13.5" customHeight="1" spans="1:8">
      <c r="A89" s="9"/>
      <c r="B89" s="12"/>
      <c r="C89" s="12"/>
      <c r="D89" s="10"/>
      <c r="E89" s="13"/>
      <c r="F89" s="13"/>
      <c r="G89" s="17"/>
      <c r="H89" s="16"/>
    </row>
    <row r="90" s="1" customFormat="1" ht="13.5" customHeight="1" spans="1:8">
      <c r="A90" s="9"/>
      <c r="B90" s="12"/>
      <c r="C90" s="12"/>
      <c r="D90" s="10"/>
      <c r="E90" s="13"/>
      <c r="F90" s="13"/>
      <c r="G90" s="17"/>
      <c r="H90" s="16"/>
    </row>
    <row r="91" s="1" customFormat="1" ht="13.5" customHeight="1" spans="1:8">
      <c r="A91" s="9"/>
      <c r="B91" s="12"/>
      <c r="C91" s="12"/>
      <c r="D91" s="10"/>
      <c r="E91" s="13"/>
      <c r="F91" s="13"/>
      <c r="G91" s="17"/>
      <c r="H91" s="16"/>
    </row>
    <row r="92" s="1" customFormat="1" ht="13.5" customHeight="1" spans="1:8">
      <c r="A92" s="9"/>
      <c r="B92" s="12"/>
      <c r="C92" s="12"/>
      <c r="D92" s="10"/>
      <c r="E92" s="13"/>
      <c r="F92" s="13"/>
      <c r="G92" s="17"/>
      <c r="H92" s="16"/>
    </row>
    <row r="93" s="1" customFormat="1" ht="13.5" customHeight="1" spans="1:8">
      <c r="A93" s="9"/>
      <c r="B93" s="12"/>
      <c r="C93" s="12"/>
      <c r="D93" s="10"/>
      <c r="E93" s="13"/>
      <c r="F93" s="13"/>
      <c r="G93" s="17"/>
      <c r="H93" s="16"/>
    </row>
    <row r="94" s="1" customFormat="1" ht="13.5" customHeight="1" spans="1:8">
      <c r="A94" s="9"/>
      <c r="B94" s="12"/>
      <c r="C94" s="12"/>
      <c r="D94" s="10"/>
      <c r="E94" s="13"/>
      <c r="F94" s="13"/>
      <c r="G94" s="17"/>
      <c r="H94" s="16"/>
    </row>
    <row r="95" s="1" customFormat="1" ht="13.5" customHeight="1" spans="1:8">
      <c r="A95" s="9"/>
      <c r="B95" s="12"/>
      <c r="C95" s="12"/>
      <c r="D95" s="10"/>
      <c r="E95" s="13"/>
      <c r="F95" s="13"/>
      <c r="G95" s="17"/>
      <c r="H95" s="16"/>
    </row>
    <row r="96" s="1" customFormat="1" ht="13.5" customHeight="1" spans="1:8">
      <c r="A96" s="9"/>
      <c r="B96" s="12"/>
      <c r="C96" s="12"/>
      <c r="D96" s="10"/>
      <c r="E96" s="13"/>
      <c r="F96" s="13"/>
      <c r="G96" s="17"/>
      <c r="H96" s="16"/>
    </row>
    <row r="97" s="1" customFormat="1" ht="13.5" customHeight="1" spans="1:8">
      <c r="A97" s="9"/>
      <c r="B97" s="12"/>
      <c r="C97" s="12"/>
      <c r="D97" s="10"/>
      <c r="E97" s="13"/>
      <c r="F97" s="13"/>
      <c r="G97" s="17"/>
      <c r="H97" s="16"/>
    </row>
    <row r="98" s="1" customFormat="1" ht="13.5" customHeight="1" spans="1:8">
      <c r="A98" s="9"/>
      <c r="B98" s="12"/>
      <c r="C98" s="12"/>
      <c r="D98" s="10"/>
      <c r="E98" s="13"/>
      <c r="F98" s="13"/>
      <c r="G98" s="17"/>
      <c r="H98" s="16"/>
    </row>
    <row r="99" s="1" customFormat="1" ht="13.5" customHeight="1" spans="1:8">
      <c r="A99" s="9"/>
      <c r="B99" s="12"/>
      <c r="C99" s="12"/>
      <c r="D99" s="10"/>
      <c r="E99" s="13"/>
      <c r="F99" s="13"/>
      <c r="G99" s="17"/>
      <c r="H99" s="16"/>
    </row>
    <row r="100" s="1" customFormat="1" ht="13.5" customHeight="1" spans="1:8">
      <c r="A100" s="9"/>
      <c r="B100" s="12"/>
      <c r="C100" s="12"/>
      <c r="D100" s="10"/>
      <c r="E100" s="13"/>
      <c r="F100" s="13"/>
      <c r="G100" s="17"/>
      <c r="H100" s="16"/>
    </row>
    <row r="101" s="1" customFormat="1" ht="13.5" customHeight="1" spans="1:8">
      <c r="A101" s="9"/>
      <c r="B101" s="12"/>
      <c r="C101" s="12"/>
      <c r="D101" s="10"/>
      <c r="E101" s="13"/>
      <c r="F101" s="13"/>
      <c r="G101" s="17"/>
      <c r="H101" s="16"/>
    </row>
    <row r="102" s="1" customFormat="1" ht="13.5" customHeight="1" spans="1:8">
      <c r="A102" s="9"/>
      <c r="B102" s="12"/>
      <c r="C102" s="12"/>
      <c r="D102" s="10"/>
      <c r="E102" s="13"/>
      <c r="F102" s="13"/>
      <c r="G102" s="17"/>
      <c r="H102" s="16"/>
    </row>
    <row r="103" s="1" customFormat="1" ht="13.5" customHeight="1" spans="1:8">
      <c r="A103" s="9"/>
      <c r="B103" s="12"/>
      <c r="C103" s="12"/>
      <c r="D103" s="10"/>
      <c r="E103" s="13"/>
      <c r="F103" s="13"/>
      <c r="G103" s="17"/>
      <c r="H103" s="16"/>
    </row>
    <row r="104" s="1" customFormat="1" ht="13.5" customHeight="1" spans="1:8">
      <c r="A104" s="9"/>
      <c r="B104" s="12"/>
      <c r="C104" s="12"/>
      <c r="D104" s="10"/>
      <c r="E104" s="13"/>
      <c r="F104" s="13"/>
      <c r="G104" s="17"/>
      <c r="H104" s="16"/>
    </row>
    <row r="105" s="1" customFormat="1" ht="13.5" customHeight="1" spans="1:8">
      <c r="A105" s="9"/>
      <c r="B105" s="12"/>
      <c r="C105" s="12"/>
      <c r="D105" s="10"/>
      <c r="E105" s="13"/>
      <c r="F105" s="13"/>
      <c r="G105" s="17"/>
      <c r="H105" s="16"/>
    </row>
    <row r="106" s="1" customFormat="1" ht="13.5" customHeight="1" spans="1:8">
      <c r="A106" s="9"/>
      <c r="B106" s="12"/>
      <c r="C106" s="12"/>
      <c r="D106" s="10"/>
      <c r="E106" s="13"/>
      <c r="F106" s="13"/>
      <c r="G106" s="17"/>
      <c r="H106" s="16"/>
    </row>
    <row r="107" s="1" customFormat="1" ht="13.5" customHeight="1" spans="1:8">
      <c r="A107" s="9"/>
      <c r="B107" s="12"/>
      <c r="C107" s="12"/>
      <c r="D107" s="10"/>
      <c r="E107" s="13"/>
      <c r="F107" s="13"/>
      <c r="G107" s="17"/>
      <c r="H107" s="16"/>
    </row>
    <row r="108" s="1" customFormat="1" ht="13.5" customHeight="1" spans="1:8">
      <c r="A108" s="9"/>
      <c r="B108" s="12"/>
      <c r="C108" s="12"/>
      <c r="D108" s="10"/>
      <c r="E108" s="13"/>
      <c r="F108" s="13"/>
      <c r="G108" s="17"/>
      <c r="H108" s="16"/>
    </row>
    <row r="109" s="1" customFormat="1" ht="13.5" customHeight="1" spans="1:8">
      <c r="A109" s="9"/>
      <c r="B109" s="12"/>
      <c r="C109" s="12"/>
      <c r="D109" s="10"/>
      <c r="E109" s="13"/>
      <c r="F109" s="13"/>
      <c r="G109" s="17"/>
      <c r="H109" s="16"/>
    </row>
    <row r="110" s="1" customFormat="1" ht="13.5" customHeight="1" spans="1:8">
      <c r="A110" s="9"/>
      <c r="B110" s="12"/>
      <c r="C110" s="12"/>
      <c r="D110" s="10"/>
      <c r="E110" s="13"/>
      <c r="F110" s="13"/>
      <c r="G110" s="17"/>
      <c r="H110" s="16"/>
    </row>
    <row r="111" s="1" customFormat="1" ht="13.5" customHeight="1" spans="1:8">
      <c r="A111" s="9"/>
      <c r="B111" s="12"/>
      <c r="C111" s="12"/>
      <c r="D111" s="10"/>
      <c r="E111" s="13"/>
      <c r="F111" s="13"/>
      <c r="G111" s="17"/>
      <c r="H111" s="16"/>
    </row>
    <row r="112" s="1" customFormat="1" ht="13.5" customHeight="1" spans="1:8">
      <c r="A112" s="9"/>
      <c r="B112" s="12"/>
      <c r="C112" s="12"/>
      <c r="D112" s="10"/>
      <c r="E112" s="13"/>
      <c r="F112" s="13"/>
      <c r="G112" s="17"/>
      <c r="H112" s="16"/>
    </row>
    <row r="113" s="1" customFormat="1" ht="13.5" customHeight="1" spans="1:8">
      <c r="A113" s="9"/>
      <c r="B113" s="12"/>
      <c r="C113" s="12"/>
      <c r="D113" s="10"/>
      <c r="E113" s="13"/>
      <c r="F113" s="13"/>
      <c r="G113" s="17"/>
      <c r="H113" s="16"/>
    </row>
    <row r="114" s="1" customFormat="1" ht="13.5" customHeight="1" spans="1:8">
      <c r="A114" s="9"/>
      <c r="B114" s="12"/>
      <c r="C114" s="12"/>
      <c r="D114" s="10"/>
      <c r="E114" s="13"/>
      <c r="F114" s="13"/>
      <c r="G114" s="17"/>
      <c r="H114" s="16"/>
    </row>
    <row r="115" s="1" customFormat="1" ht="13.5" customHeight="1" spans="1:8">
      <c r="A115" s="9"/>
      <c r="B115" s="12"/>
      <c r="C115" s="12"/>
      <c r="D115" s="10"/>
      <c r="E115" s="13"/>
      <c r="F115" s="13"/>
      <c r="G115" s="17"/>
      <c r="H115" s="16"/>
    </row>
    <row r="116" s="1" customFormat="1" ht="13.5" customHeight="1" spans="1:8">
      <c r="A116" s="9"/>
      <c r="B116" s="12"/>
      <c r="C116" s="12"/>
      <c r="D116" s="10"/>
      <c r="E116" s="13"/>
      <c r="F116" s="13"/>
      <c r="G116" s="17"/>
      <c r="H116" s="16"/>
    </row>
    <row r="117" s="1" customFormat="1" ht="13.5" customHeight="1" spans="1:8">
      <c r="A117" s="9"/>
      <c r="B117" s="12"/>
      <c r="C117" s="12"/>
      <c r="D117" s="10"/>
      <c r="E117" s="13"/>
      <c r="F117" s="13"/>
      <c r="G117" s="17"/>
      <c r="H117" s="16"/>
    </row>
    <row r="118" s="1" customFormat="1" ht="13.5" customHeight="1" spans="1:8">
      <c r="A118" s="9"/>
      <c r="B118" s="12"/>
      <c r="C118" s="12"/>
      <c r="D118" s="10"/>
      <c r="E118" s="13"/>
      <c r="F118" s="13"/>
      <c r="G118" s="17"/>
      <c r="H118" s="16"/>
    </row>
    <row r="119" s="1" customFormat="1" ht="13.5" customHeight="1" spans="1:8">
      <c r="A119" s="9"/>
      <c r="B119" s="12"/>
      <c r="C119" s="12"/>
      <c r="D119" s="10"/>
      <c r="E119" s="13"/>
      <c r="F119" s="13"/>
      <c r="G119" s="17"/>
      <c r="H119" s="16"/>
    </row>
    <row r="120" s="1" customFormat="1" ht="13.5" customHeight="1" spans="1:8">
      <c r="A120" s="9"/>
      <c r="B120" s="12"/>
      <c r="C120" s="12"/>
      <c r="D120" s="10"/>
      <c r="E120" s="13"/>
      <c r="F120" s="13"/>
      <c r="G120" s="17"/>
      <c r="H120" s="16"/>
    </row>
    <row r="121" s="1" customFormat="1" ht="13.5" customHeight="1" spans="1:8">
      <c r="A121" s="9"/>
      <c r="B121" s="12"/>
      <c r="C121" s="12"/>
      <c r="D121" s="10"/>
      <c r="E121" s="13"/>
      <c r="F121" s="13"/>
      <c r="G121" s="17"/>
      <c r="H121" s="16"/>
    </row>
    <row r="122" s="1" customFormat="1" ht="13.5" customHeight="1" spans="1:8">
      <c r="A122" s="22" t="s">
        <v>125</v>
      </c>
      <c r="B122" s="23"/>
      <c r="C122" s="23"/>
      <c r="D122" s="23"/>
      <c r="E122" s="23"/>
      <c r="F122" s="23"/>
      <c r="G122" s="24"/>
      <c r="H122" s="25">
        <f>SUM(H70:H121)</f>
        <v>2092.435</v>
      </c>
    </row>
    <row r="123" s="1" customFormat="1" ht="21" customHeight="1" spans="1:8">
      <c r="A123" s="3"/>
      <c r="B123" s="3"/>
      <c r="C123" s="4"/>
      <c r="D123" s="4"/>
      <c r="E123" s="4"/>
      <c r="F123" s="5" t="s">
        <v>167</v>
      </c>
      <c r="G123" s="5"/>
      <c r="H123" s="5"/>
    </row>
    <row r="124" s="1" customFormat="1" ht="21" customHeight="1" spans="1:8">
      <c r="A124" s="2" t="s">
        <v>85</v>
      </c>
      <c r="B124" s="2"/>
      <c r="C124" s="2"/>
      <c r="D124" s="2"/>
      <c r="E124" s="2"/>
      <c r="F124" s="2"/>
      <c r="G124" s="2"/>
      <c r="H124" s="2"/>
    </row>
    <row r="125" s="1" customFormat="1" ht="13.5" customHeight="1" spans="1:8">
      <c r="A125" s="3" t="s">
        <v>165</v>
      </c>
      <c r="B125" s="3"/>
      <c r="C125" s="4"/>
      <c r="D125" s="4"/>
      <c r="E125" s="4"/>
      <c r="F125" s="5" t="s">
        <v>87</v>
      </c>
      <c r="G125" s="5"/>
      <c r="H125" s="5"/>
    </row>
    <row r="126" s="1" customFormat="1" ht="13.5" customHeight="1" spans="1:8">
      <c r="A126" s="6" t="s">
        <v>127</v>
      </c>
      <c r="B126" s="7"/>
      <c r="C126" s="7"/>
      <c r="D126" s="7"/>
      <c r="E126" s="7"/>
      <c r="F126" s="7"/>
      <c r="G126" s="7"/>
      <c r="H126" s="8"/>
    </row>
    <row r="127" s="1" customFormat="1" ht="13.5" customHeight="1" spans="1:8">
      <c r="A127" s="9" t="s">
        <v>89</v>
      </c>
      <c r="B127" s="10" t="s">
        <v>90</v>
      </c>
      <c r="C127" s="10"/>
      <c r="D127" s="10" t="s">
        <v>91</v>
      </c>
      <c r="E127" s="10" t="s">
        <v>92</v>
      </c>
      <c r="F127" s="10"/>
      <c r="G127" s="10" t="s">
        <v>93</v>
      </c>
      <c r="H127" s="11" t="s">
        <v>94</v>
      </c>
    </row>
    <row r="128" s="1" customFormat="1" ht="13.5" customHeight="1" spans="1:8">
      <c r="A128" s="9" t="s">
        <v>128</v>
      </c>
      <c r="B128" s="12" t="s">
        <v>129</v>
      </c>
      <c r="C128" s="12"/>
      <c r="D128" s="10"/>
      <c r="E128" s="13"/>
      <c r="F128" s="13"/>
      <c r="G128" s="13"/>
      <c r="H128" s="14"/>
    </row>
    <row r="129" s="1" customFormat="1" ht="13.5" customHeight="1" spans="1:8">
      <c r="A129" s="9" t="s">
        <v>130</v>
      </c>
      <c r="B129" s="12" t="s">
        <v>131</v>
      </c>
      <c r="C129" s="12"/>
      <c r="D129" s="10"/>
      <c r="E129" s="13"/>
      <c r="F129" s="13"/>
      <c r="G129" s="13"/>
      <c r="H129" s="14"/>
    </row>
    <row r="130" s="1" customFormat="1" ht="30" customHeight="1" spans="1:8">
      <c r="A130" s="9" t="s">
        <v>99</v>
      </c>
      <c r="B130" s="12" t="s">
        <v>132</v>
      </c>
      <c r="C130" s="12"/>
      <c r="D130" s="10" t="s">
        <v>124</v>
      </c>
      <c r="E130" s="13">
        <v>1091.5</v>
      </c>
      <c r="F130" s="13"/>
      <c r="G130" s="18">
        <v>26.46</v>
      </c>
      <c r="H130" s="16">
        <f t="shared" ref="H130:H135" si="1">E130*G130</f>
        <v>28881.09</v>
      </c>
    </row>
    <row r="131" s="1" customFormat="1" ht="13.5" customHeight="1" spans="1:8">
      <c r="A131" s="9" t="s">
        <v>133</v>
      </c>
      <c r="B131" s="12" t="s">
        <v>134</v>
      </c>
      <c r="C131" s="12"/>
      <c r="D131" s="10"/>
      <c r="E131" s="13"/>
      <c r="F131" s="13"/>
      <c r="G131" s="17"/>
      <c r="H131" s="16"/>
    </row>
    <row r="132" s="1" customFormat="1" ht="13.5" customHeight="1" spans="1:8">
      <c r="A132" s="9" t="s">
        <v>135</v>
      </c>
      <c r="B132" s="12" t="s">
        <v>134</v>
      </c>
      <c r="C132" s="12"/>
      <c r="D132" s="10"/>
      <c r="E132" s="13"/>
      <c r="F132" s="13"/>
      <c r="G132" s="17"/>
      <c r="H132" s="16"/>
    </row>
    <row r="133" s="1" customFormat="1" ht="30" customHeight="1" spans="1:8">
      <c r="A133" s="9" t="s">
        <v>99</v>
      </c>
      <c r="B133" s="12" t="s">
        <v>136</v>
      </c>
      <c r="C133" s="12"/>
      <c r="D133" s="10" t="s">
        <v>124</v>
      </c>
      <c r="E133" s="13">
        <v>1032.5</v>
      </c>
      <c r="F133" s="13"/>
      <c r="G133" s="18">
        <v>85.95</v>
      </c>
      <c r="H133" s="16">
        <f t="shared" si="1"/>
        <v>88743.375</v>
      </c>
    </row>
    <row r="134" s="1" customFormat="1" ht="21" customHeight="1" spans="1:8">
      <c r="A134" s="9" t="s">
        <v>137</v>
      </c>
      <c r="B134" s="12" t="s">
        <v>138</v>
      </c>
      <c r="C134" s="12"/>
      <c r="D134" s="10"/>
      <c r="E134" s="13"/>
      <c r="F134" s="13"/>
      <c r="G134" s="17"/>
      <c r="H134" s="16"/>
    </row>
    <row r="135" s="1" customFormat="1" ht="30" customHeight="1" spans="1:8">
      <c r="A135" s="9" t="s">
        <v>139</v>
      </c>
      <c r="B135" s="12" t="s">
        <v>140</v>
      </c>
      <c r="C135" s="12"/>
      <c r="D135" s="10" t="s">
        <v>141</v>
      </c>
      <c r="E135" s="13">
        <v>88.5</v>
      </c>
      <c r="F135" s="13"/>
      <c r="G135" s="18">
        <v>5.72</v>
      </c>
      <c r="H135" s="16">
        <f t="shared" si="1"/>
        <v>506.22</v>
      </c>
    </row>
    <row r="136" s="1" customFormat="1" ht="13.5" customHeight="1" spans="1:8">
      <c r="A136" s="9"/>
      <c r="B136" s="12"/>
      <c r="C136" s="12"/>
      <c r="D136" s="10"/>
      <c r="E136" s="13"/>
      <c r="F136" s="13"/>
      <c r="G136" s="17"/>
      <c r="H136" s="16"/>
    </row>
    <row r="137" s="1" customFormat="1" ht="13.5" customHeight="1" spans="1:8">
      <c r="A137" s="9"/>
      <c r="B137" s="12"/>
      <c r="C137" s="12"/>
      <c r="D137" s="10"/>
      <c r="E137" s="13"/>
      <c r="F137" s="13"/>
      <c r="G137" s="17"/>
      <c r="H137" s="16"/>
    </row>
    <row r="138" s="1" customFormat="1" ht="13.5" customHeight="1" spans="1:8">
      <c r="A138" s="9"/>
      <c r="B138" s="12"/>
      <c r="C138" s="12"/>
      <c r="D138" s="10"/>
      <c r="E138" s="13"/>
      <c r="F138" s="13"/>
      <c r="G138" s="17"/>
      <c r="H138" s="16"/>
    </row>
    <row r="139" s="1" customFormat="1" ht="13.5" customHeight="1" spans="1:8">
      <c r="A139" s="9"/>
      <c r="B139" s="12"/>
      <c r="C139" s="12"/>
      <c r="D139" s="10"/>
      <c r="E139" s="13"/>
      <c r="F139" s="13"/>
      <c r="G139" s="17"/>
      <c r="H139" s="16"/>
    </row>
    <row r="140" s="1" customFormat="1" ht="13.5" customHeight="1" spans="1:8">
      <c r="A140" s="9"/>
      <c r="B140" s="12"/>
      <c r="C140" s="12"/>
      <c r="D140" s="10"/>
      <c r="E140" s="13"/>
      <c r="F140" s="13"/>
      <c r="G140" s="17"/>
      <c r="H140" s="16"/>
    </row>
    <row r="141" s="1" customFormat="1" ht="13.5" customHeight="1" spans="1:8">
      <c r="A141" s="9"/>
      <c r="B141" s="12"/>
      <c r="C141" s="12"/>
      <c r="D141" s="10"/>
      <c r="E141" s="13"/>
      <c r="F141" s="13"/>
      <c r="G141" s="17"/>
      <c r="H141" s="16"/>
    </row>
    <row r="142" s="1" customFormat="1" ht="13.5" customHeight="1" spans="1:8">
      <c r="A142" s="9"/>
      <c r="B142" s="12"/>
      <c r="C142" s="12"/>
      <c r="D142" s="10"/>
      <c r="E142" s="13"/>
      <c r="F142" s="13"/>
      <c r="G142" s="17"/>
      <c r="H142" s="16"/>
    </row>
    <row r="143" s="1" customFormat="1" ht="13.5" customHeight="1" spans="1:8">
      <c r="A143" s="9"/>
      <c r="B143" s="12"/>
      <c r="C143" s="12"/>
      <c r="D143" s="10"/>
      <c r="E143" s="13"/>
      <c r="F143" s="13"/>
      <c r="G143" s="17"/>
      <c r="H143" s="16"/>
    </row>
    <row r="144" s="1" customFormat="1" ht="13.5" customHeight="1" spans="1:8">
      <c r="A144" s="9"/>
      <c r="B144" s="12"/>
      <c r="C144" s="12"/>
      <c r="D144" s="10"/>
      <c r="E144" s="13"/>
      <c r="F144" s="13"/>
      <c r="G144" s="17"/>
      <c r="H144" s="16"/>
    </row>
    <row r="145" s="1" customFormat="1" ht="13.5" customHeight="1" spans="1:8">
      <c r="A145" s="9"/>
      <c r="B145" s="12"/>
      <c r="C145" s="12"/>
      <c r="D145" s="10"/>
      <c r="E145" s="13"/>
      <c r="F145" s="13"/>
      <c r="G145" s="17"/>
      <c r="H145" s="16"/>
    </row>
    <row r="146" s="1" customFormat="1" ht="13.5" customHeight="1" spans="1:8">
      <c r="A146" s="9"/>
      <c r="B146" s="12"/>
      <c r="C146" s="12"/>
      <c r="D146" s="10"/>
      <c r="E146" s="13"/>
      <c r="F146" s="13"/>
      <c r="G146" s="17"/>
      <c r="H146" s="16"/>
    </row>
    <row r="147" s="1" customFormat="1" ht="13.5" customHeight="1" spans="1:8">
      <c r="A147" s="9"/>
      <c r="B147" s="12"/>
      <c r="C147" s="12"/>
      <c r="D147" s="10"/>
      <c r="E147" s="13"/>
      <c r="F147" s="13"/>
      <c r="G147" s="17"/>
      <c r="H147" s="16"/>
    </row>
    <row r="148" s="1" customFormat="1" ht="13.5" customHeight="1" spans="1:8">
      <c r="A148" s="9"/>
      <c r="B148" s="12"/>
      <c r="C148" s="12"/>
      <c r="D148" s="10"/>
      <c r="E148" s="13"/>
      <c r="F148" s="13"/>
      <c r="G148" s="17"/>
      <c r="H148" s="16"/>
    </row>
    <row r="149" s="1" customFormat="1" ht="13.5" customHeight="1" spans="1:8">
      <c r="A149" s="9"/>
      <c r="B149" s="12"/>
      <c r="C149" s="12"/>
      <c r="D149" s="10"/>
      <c r="E149" s="13"/>
      <c r="F149" s="13"/>
      <c r="G149" s="17"/>
      <c r="H149" s="16"/>
    </row>
    <row r="150" s="1" customFormat="1" ht="13.5" customHeight="1" spans="1:8">
      <c r="A150" s="9"/>
      <c r="B150" s="12"/>
      <c r="C150" s="12"/>
      <c r="D150" s="10"/>
      <c r="E150" s="13"/>
      <c r="F150" s="13"/>
      <c r="G150" s="17"/>
      <c r="H150" s="16"/>
    </row>
    <row r="151" s="1" customFormat="1" ht="13.5" customHeight="1" spans="1:8">
      <c r="A151" s="9"/>
      <c r="B151" s="12"/>
      <c r="C151" s="12"/>
      <c r="D151" s="10"/>
      <c r="E151" s="13"/>
      <c r="F151" s="13"/>
      <c r="G151" s="17"/>
      <c r="H151" s="16"/>
    </row>
    <row r="152" s="1" customFormat="1" ht="13.5" customHeight="1" spans="1:8">
      <c r="A152" s="9"/>
      <c r="B152" s="12"/>
      <c r="C152" s="12"/>
      <c r="D152" s="10"/>
      <c r="E152" s="13"/>
      <c r="F152" s="13"/>
      <c r="G152" s="17"/>
      <c r="H152" s="16"/>
    </row>
    <row r="153" s="1" customFormat="1" ht="13.5" customHeight="1" spans="1:8">
      <c r="A153" s="9"/>
      <c r="B153" s="12"/>
      <c r="C153" s="12"/>
      <c r="D153" s="10"/>
      <c r="E153" s="13"/>
      <c r="F153" s="13"/>
      <c r="G153" s="17"/>
      <c r="H153" s="16"/>
    </row>
    <row r="154" s="1" customFormat="1" ht="13.5" customHeight="1" spans="1:8">
      <c r="A154" s="9"/>
      <c r="B154" s="12"/>
      <c r="C154" s="12"/>
      <c r="D154" s="10"/>
      <c r="E154" s="13"/>
      <c r="F154" s="13"/>
      <c r="G154" s="17"/>
      <c r="H154" s="16"/>
    </row>
    <row r="155" s="1" customFormat="1" ht="13.5" customHeight="1" spans="1:8">
      <c r="A155" s="9"/>
      <c r="B155" s="12"/>
      <c r="C155" s="12"/>
      <c r="D155" s="10"/>
      <c r="E155" s="13"/>
      <c r="F155" s="13"/>
      <c r="G155" s="17"/>
      <c r="H155" s="16"/>
    </row>
    <row r="156" s="1" customFormat="1" ht="13.5" customHeight="1" spans="1:8">
      <c r="A156" s="9"/>
      <c r="B156" s="12"/>
      <c r="C156" s="12"/>
      <c r="D156" s="10"/>
      <c r="E156" s="13"/>
      <c r="F156" s="13"/>
      <c r="G156" s="17"/>
      <c r="H156" s="16"/>
    </row>
    <row r="157" s="1" customFormat="1" ht="13.5" customHeight="1" spans="1:8">
      <c r="A157" s="9"/>
      <c r="B157" s="12"/>
      <c r="C157" s="12"/>
      <c r="D157" s="10"/>
      <c r="E157" s="13"/>
      <c r="F157" s="13"/>
      <c r="G157" s="17"/>
      <c r="H157" s="16"/>
    </row>
    <row r="158" s="1" customFormat="1" ht="13.5" customHeight="1" spans="1:8">
      <c r="A158" s="9"/>
      <c r="B158" s="12"/>
      <c r="C158" s="12"/>
      <c r="D158" s="10"/>
      <c r="E158" s="13"/>
      <c r="F158" s="13"/>
      <c r="G158" s="17"/>
      <c r="H158" s="16"/>
    </row>
    <row r="159" s="1" customFormat="1" ht="13.5" customHeight="1" spans="1:8">
      <c r="A159" s="9"/>
      <c r="B159" s="12"/>
      <c r="C159" s="12"/>
      <c r="D159" s="10"/>
      <c r="E159" s="13"/>
      <c r="F159" s="13"/>
      <c r="G159" s="17"/>
      <c r="H159" s="16"/>
    </row>
    <row r="160" s="1" customFormat="1" ht="13.5" customHeight="1" spans="1:8">
      <c r="A160" s="9"/>
      <c r="B160" s="12"/>
      <c r="C160" s="12"/>
      <c r="D160" s="10"/>
      <c r="E160" s="13"/>
      <c r="F160" s="13"/>
      <c r="G160" s="17"/>
      <c r="H160" s="16"/>
    </row>
    <row r="161" s="1" customFormat="1" ht="13.5" customHeight="1" spans="1:8">
      <c r="A161" s="9"/>
      <c r="B161" s="12"/>
      <c r="C161" s="12"/>
      <c r="D161" s="10"/>
      <c r="E161" s="13"/>
      <c r="F161" s="13"/>
      <c r="G161" s="17"/>
      <c r="H161" s="16"/>
    </row>
    <row r="162" s="1" customFormat="1" ht="13.5" customHeight="1" spans="1:8">
      <c r="A162" s="9"/>
      <c r="B162" s="12"/>
      <c r="C162" s="12"/>
      <c r="D162" s="10"/>
      <c r="E162" s="13"/>
      <c r="F162" s="13"/>
      <c r="G162" s="17"/>
      <c r="H162" s="16"/>
    </row>
    <row r="163" s="1" customFormat="1" ht="13.5" customHeight="1" spans="1:8">
      <c r="A163" s="9"/>
      <c r="B163" s="12"/>
      <c r="C163" s="12"/>
      <c r="D163" s="10"/>
      <c r="E163" s="13"/>
      <c r="F163" s="13"/>
      <c r="G163" s="17"/>
      <c r="H163" s="16"/>
    </row>
    <row r="164" s="1" customFormat="1" ht="13.5" customHeight="1" spans="1:8">
      <c r="A164" s="9"/>
      <c r="B164" s="12"/>
      <c r="C164" s="12"/>
      <c r="D164" s="10"/>
      <c r="E164" s="13"/>
      <c r="F164" s="13"/>
      <c r="G164" s="17"/>
      <c r="H164" s="16"/>
    </row>
    <row r="165" s="1" customFormat="1" ht="13.5" customHeight="1" spans="1:8">
      <c r="A165" s="9"/>
      <c r="B165" s="12"/>
      <c r="C165" s="12"/>
      <c r="D165" s="10"/>
      <c r="E165" s="13"/>
      <c r="F165" s="13"/>
      <c r="G165" s="17"/>
      <c r="H165" s="16"/>
    </row>
    <row r="166" s="1" customFormat="1" ht="13.5" customHeight="1" spans="1:8">
      <c r="A166" s="9"/>
      <c r="B166" s="12"/>
      <c r="C166" s="12"/>
      <c r="D166" s="10"/>
      <c r="E166" s="13"/>
      <c r="F166" s="13"/>
      <c r="G166" s="17"/>
      <c r="H166" s="16"/>
    </row>
    <row r="167" s="1" customFormat="1" ht="13.5" customHeight="1" spans="1:8">
      <c r="A167" s="9"/>
      <c r="B167" s="12"/>
      <c r="C167" s="12"/>
      <c r="D167" s="10"/>
      <c r="E167" s="13"/>
      <c r="F167" s="13"/>
      <c r="G167" s="17"/>
      <c r="H167" s="16"/>
    </row>
    <row r="168" s="1" customFormat="1" ht="13.5" customHeight="1" spans="1:8">
      <c r="A168" s="9"/>
      <c r="B168" s="12"/>
      <c r="C168" s="12"/>
      <c r="D168" s="10"/>
      <c r="E168" s="13"/>
      <c r="F168" s="13"/>
      <c r="G168" s="17"/>
      <c r="H168" s="16"/>
    </row>
    <row r="169" s="1" customFormat="1" ht="13.5" customHeight="1" spans="1:8">
      <c r="A169" s="9"/>
      <c r="B169" s="12"/>
      <c r="C169" s="12"/>
      <c r="D169" s="10"/>
      <c r="E169" s="13"/>
      <c r="F169" s="13"/>
      <c r="G169" s="17"/>
      <c r="H169" s="16"/>
    </row>
    <row r="170" s="1" customFormat="1" ht="13.5" customHeight="1" spans="1:8">
      <c r="A170" s="9"/>
      <c r="B170" s="12"/>
      <c r="C170" s="12"/>
      <c r="D170" s="10"/>
      <c r="E170" s="13"/>
      <c r="F170" s="13"/>
      <c r="G170" s="17"/>
      <c r="H170" s="16"/>
    </row>
    <row r="171" s="1" customFormat="1" ht="13.5" customHeight="1" spans="1:8">
      <c r="A171" s="9"/>
      <c r="B171" s="12"/>
      <c r="C171" s="12"/>
      <c r="D171" s="10"/>
      <c r="E171" s="13"/>
      <c r="F171" s="13"/>
      <c r="G171" s="17"/>
      <c r="H171" s="16"/>
    </row>
    <row r="172" s="1" customFormat="1" ht="13.5" customHeight="1" spans="1:8">
      <c r="A172" s="9"/>
      <c r="B172" s="12"/>
      <c r="C172" s="12"/>
      <c r="D172" s="10"/>
      <c r="E172" s="13"/>
      <c r="F172" s="13"/>
      <c r="G172" s="17"/>
      <c r="H172" s="16"/>
    </row>
    <row r="173" s="1" customFormat="1" ht="13.5" customHeight="1" spans="1:8">
      <c r="A173" s="9"/>
      <c r="B173" s="12"/>
      <c r="C173" s="12"/>
      <c r="D173" s="10"/>
      <c r="E173" s="13"/>
      <c r="F173" s="13"/>
      <c r="G173" s="17"/>
      <c r="H173" s="16"/>
    </row>
    <row r="174" s="1" customFormat="1" ht="13.5" customHeight="1" spans="1:8">
      <c r="A174" s="9"/>
      <c r="B174" s="12"/>
      <c r="C174" s="12"/>
      <c r="D174" s="10"/>
      <c r="E174" s="13"/>
      <c r="F174" s="13"/>
      <c r="G174" s="17"/>
      <c r="H174" s="16"/>
    </row>
    <row r="175" s="1" customFormat="1" ht="13.5" customHeight="1" spans="1:8">
      <c r="A175" s="9"/>
      <c r="B175" s="12"/>
      <c r="C175" s="12"/>
      <c r="D175" s="10"/>
      <c r="E175" s="13"/>
      <c r="F175" s="13"/>
      <c r="G175" s="17"/>
      <c r="H175" s="16"/>
    </row>
    <row r="176" s="1" customFormat="1" ht="13.5" customHeight="1" spans="1:8">
      <c r="A176" s="9"/>
      <c r="B176" s="12"/>
      <c r="C176" s="12"/>
      <c r="D176" s="10"/>
      <c r="E176" s="13"/>
      <c r="F176" s="13"/>
      <c r="G176" s="17"/>
      <c r="H176" s="16"/>
    </row>
    <row r="177" s="1" customFormat="1" ht="13.5" customHeight="1" spans="1:8">
      <c r="A177" s="9"/>
      <c r="B177" s="12"/>
      <c r="C177" s="12"/>
      <c r="D177" s="10"/>
      <c r="E177" s="13"/>
      <c r="F177" s="13"/>
      <c r="G177" s="17"/>
      <c r="H177" s="16"/>
    </row>
    <row r="178" s="1" customFormat="1" ht="13.5" customHeight="1" spans="1:8">
      <c r="A178" s="9"/>
      <c r="B178" s="12"/>
      <c r="C178" s="12"/>
      <c r="D178" s="10"/>
      <c r="E178" s="13"/>
      <c r="F178" s="13"/>
      <c r="G178" s="17"/>
      <c r="H178" s="16"/>
    </row>
    <row r="179" s="1" customFormat="1" ht="13.5" customHeight="1" spans="1:8">
      <c r="A179" s="9"/>
      <c r="B179" s="12"/>
      <c r="C179" s="12"/>
      <c r="D179" s="10"/>
      <c r="E179" s="13"/>
      <c r="F179" s="13"/>
      <c r="G179" s="17"/>
      <c r="H179" s="16"/>
    </row>
    <row r="180" s="1" customFormat="1" ht="13.5" customHeight="1" spans="1:8">
      <c r="A180" s="9"/>
      <c r="B180" s="12"/>
      <c r="C180" s="12"/>
      <c r="D180" s="10"/>
      <c r="E180" s="13"/>
      <c r="F180" s="13"/>
      <c r="G180" s="17"/>
      <c r="H180" s="16"/>
    </row>
    <row r="181" s="1" customFormat="1" ht="13.5" customHeight="1" spans="1:8">
      <c r="A181" s="9"/>
      <c r="B181" s="12"/>
      <c r="C181" s="12"/>
      <c r="D181" s="10"/>
      <c r="E181" s="13"/>
      <c r="F181" s="13"/>
      <c r="G181" s="17"/>
      <c r="H181" s="16"/>
    </row>
    <row r="182" s="1" customFormat="1" ht="13.5" customHeight="1" spans="1:8">
      <c r="A182" s="22" t="s">
        <v>168</v>
      </c>
      <c r="B182" s="23"/>
      <c r="C182" s="23"/>
      <c r="D182" s="23"/>
      <c r="E182" s="23"/>
      <c r="F182" s="23"/>
      <c r="G182" s="24"/>
      <c r="H182" s="25">
        <f>SUM(H130:H181)</f>
        <v>118130.685</v>
      </c>
    </row>
    <row r="183" s="1" customFormat="1" ht="21" customHeight="1" spans="1:8">
      <c r="A183" s="3"/>
      <c r="B183" s="3"/>
      <c r="C183" s="4"/>
      <c r="D183" s="4"/>
      <c r="E183" s="4"/>
      <c r="F183" s="5" t="s">
        <v>169</v>
      </c>
      <c r="G183" s="5"/>
      <c r="H183" s="5"/>
    </row>
    <row r="184" s="1" customFormat="1" ht="21" customHeight="1" spans="1:8">
      <c r="A184" s="2" t="s">
        <v>85</v>
      </c>
      <c r="B184" s="2"/>
      <c r="C184" s="2"/>
      <c r="D184" s="2"/>
      <c r="E184" s="2"/>
      <c r="F184" s="2"/>
      <c r="G184" s="2"/>
      <c r="H184" s="2"/>
    </row>
    <row r="185" s="1" customFormat="1" ht="13.5" customHeight="1" spans="1:8">
      <c r="A185" s="3" t="s">
        <v>165</v>
      </c>
      <c r="B185" s="3"/>
      <c r="C185" s="4"/>
      <c r="D185" s="4"/>
      <c r="E185" s="4"/>
      <c r="F185" s="5" t="s">
        <v>87</v>
      </c>
      <c r="G185" s="5"/>
      <c r="H185" s="5"/>
    </row>
    <row r="186" s="1" customFormat="1" ht="13.5" customHeight="1" spans="1:8">
      <c r="A186" s="6" t="s">
        <v>152</v>
      </c>
      <c r="B186" s="7"/>
      <c r="C186" s="7"/>
      <c r="D186" s="7"/>
      <c r="E186" s="7"/>
      <c r="F186" s="7"/>
      <c r="G186" s="7"/>
      <c r="H186" s="8"/>
    </row>
    <row r="187" s="1" customFormat="1" ht="13.5" customHeight="1" spans="1:8">
      <c r="A187" s="9" t="s">
        <v>89</v>
      </c>
      <c r="B187" s="10" t="s">
        <v>90</v>
      </c>
      <c r="C187" s="10"/>
      <c r="D187" s="10" t="s">
        <v>91</v>
      </c>
      <c r="E187" s="10" t="s">
        <v>92</v>
      </c>
      <c r="F187" s="10"/>
      <c r="G187" s="10" t="s">
        <v>93</v>
      </c>
      <c r="H187" s="11" t="s">
        <v>94</v>
      </c>
    </row>
    <row r="188" s="1" customFormat="1" ht="13.5" customHeight="1" spans="1:8">
      <c r="A188" s="9" t="s">
        <v>153</v>
      </c>
      <c r="B188" s="12" t="s">
        <v>154</v>
      </c>
      <c r="C188" s="12"/>
      <c r="D188" s="10"/>
      <c r="E188" s="13"/>
      <c r="F188" s="13"/>
      <c r="G188" s="13"/>
      <c r="H188" s="14"/>
    </row>
    <row r="189" s="1" customFormat="1" ht="13.5" customHeight="1" spans="1:8">
      <c r="A189" s="9" t="s">
        <v>155</v>
      </c>
      <c r="B189" s="12" t="s">
        <v>156</v>
      </c>
      <c r="C189" s="12"/>
      <c r="D189" s="10"/>
      <c r="E189" s="13"/>
      <c r="F189" s="13"/>
      <c r="G189" s="13"/>
      <c r="H189" s="14"/>
    </row>
    <row r="190" s="1" customFormat="1" ht="30" customHeight="1" spans="1:8">
      <c r="A190" s="9" t="s">
        <v>99</v>
      </c>
      <c r="B190" s="12" t="s">
        <v>157</v>
      </c>
      <c r="C190" s="12"/>
      <c r="D190" s="10" t="s">
        <v>158</v>
      </c>
      <c r="E190" s="13">
        <v>1</v>
      </c>
      <c r="F190" s="13"/>
      <c r="G190" s="18">
        <v>600</v>
      </c>
      <c r="H190" s="16">
        <f t="shared" ref="H190:H193" si="2">E190*G190</f>
        <v>600</v>
      </c>
    </row>
    <row r="191" s="1" customFormat="1" ht="21" customHeight="1" spans="1:8">
      <c r="A191" s="9" t="s">
        <v>102</v>
      </c>
      <c r="B191" s="12" t="s">
        <v>159</v>
      </c>
      <c r="C191" s="12"/>
      <c r="D191" s="10" t="s">
        <v>158</v>
      </c>
      <c r="E191" s="13">
        <v>2</v>
      </c>
      <c r="F191" s="13"/>
      <c r="G191" s="18">
        <v>800</v>
      </c>
      <c r="H191" s="16">
        <f t="shared" si="2"/>
        <v>1600</v>
      </c>
    </row>
    <row r="192" s="1" customFormat="1" ht="13.5" customHeight="1" spans="1:8">
      <c r="A192" s="9" t="s">
        <v>160</v>
      </c>
      <c r="B192" s="12" t="s">
        <v>161</v>
      </c>
      <c r="C192" s="12"/>
      <c r="D192" s="10"/>
      <c r="E192" s="13"/>
      <c r="F192" s="13"/>
      <c r="G192" s="17"/>
      <c r="H192" s="16"/>
    </row>
    <row r="193" s="1" customFormat="1" ht="13.5" customHeight="1" spans="1:8">
      <c r="A193" s="9" t="s">
        <v>99</v>
      </c>
      <c r="B193" s="12" t="s">
        <v>162</v>
      </c>
      <c r="C193" s="12"/>
      <c r="D193" s="10" t="s">
        <v>158</v>
      </c>
      <c r="E193" s="13">
        <v>4</v>
      </c>
      <c r="F193" s="13"/>
      <c r="G193" s="18">
        <v>187.25</v>
      </c>
      <c r="H193" s="16">
        <f t="shared" si="2"/>
        <v>749</v>
      </c>
    </row>
    <row r="194" s="1" customFormat="1" ht="13.5" customHeight="1" spans="1:8">
      <c r="A194" s="9"/>
      <c r="B194" s="12"/>
      <c r="C194" s="12"/>
      <c r="D194" s="10"/>
      <c r="E194" s="13"/>
      <c r="F194" s="13"/>
      <c r="G194" s="17"/>
      <c r="H194" s="16"/>
    </row>
    <row r="195" s="1" customFormat="1" ht="13.5" customHeight="1" spans="1:8">
      <c r="A195" s="9"/>
      <c r="B195" s="12"/>
      <c r="C195" s="12"/>
      <c r="D195" s="10"/>
      <c r="E195" s="13"/>
      <c r="F195" s="13"/>
      <c r="G195" s="17"/>
      <c r="H195" s="16"/>
    </row>
    <row r="196" s="1" customFormat="1" ht="13.5" customHeight="1" spans="1:8">
      <c r="A196" s="9"/>
      <c r="B196" s="12"/>
      <c r="C196" s="12"/>
      <c r="D196" s="10"/>
      <c r="E196" s="13"/>
      <c r="F196" s="13"/>
      <c r="G196" s="17"/>
      <c r="H196" s="16"/>
    </row>
    <row r="197" s="1" customFormat="1" ht="13.5" customHeight="1" spans="1:8">
      <c r="A197" s="9"/>
      <c r="B197" s="12"/>
      <c r="C197" s="12"/>
      <c r="D197" s="10"/>
      <c r="E197" s="13"/>
      <c r="F197" s="13"/>
      <c r="G197" s="17"/>
      <c r="H197" s="16"/>
    </row>
    <row r="198" s="1" customFormat="1" ht="13.5" customHeight="1" spans="1:8">
      <c r="A198" s="9"/>
      <c r="B198" s="12"/>
      <c r="C198" s="12"/>
      <c r="D198" s="10"/>
      <c r="E198" s="13"/>
      <c r="F198" s="13"/>
      <c r="G198" s="17"/>
      <c r="H198" s="16"/>
    </row>
    <row r="199" s="1" customFormat="1" ht="13.5" customHeight="1" spans="1:8">
      <c r="A199" s="9"/>
      <c r="B199" s="12"/>
      <c r="C199" s="12"/>
      <c r="D199" s="10"/>
      <c r="E199" s="13"/>
      <c r="F199" s="13"/>
      <c r="G199" s="17"/>
      <c r="H199" s="16"/>
    </row>
    <row r="200" s="1" customFormat="1" ht="13.5" customHeight="1" spans="1:8">
      <c r="A200" s="9"/>
      <c r="B200" s="12"/>
      <c r="C200" s="12"/>
      <c r="D200" s="10"/>
      <c r="E200" s="13"/>
      <c r="F200" s="13"/>
      <c r="G200" s="17"/>
      <c r="H200" s="16"/>
    </row>
    <row r="201" s="1" customFormat="1" ht="13.5" customHeight="1" spans="1:8">
      <c r="A201" s="9"/>
      <c r="B201" s="12"/>
      <c r="C201" s="12"/>
      <c r="D201" s="10"/>
      <c r="E201" s="13"/>
      <c r="F201" s="13"/>
      <c r="G201" s="17"/>
      <c r="H201" s="16"/>
    </row>
    <row r="202" s="1" customFormat="1" ht="13.5" customHeight="1" spans="1:8">
      <c r="A202" s="9"/>
      <c r="B202" s="12"/>
      <c r="C202" s="12"/>
      <c r="D202" s="10"/>
      <c r="E202" s="13"/>
      <c r="F202" s="13"/>
      <c r="G202" s="17"/>
      <c r="H202" s="16"/>
    </row>
    <row r="203" s="1" customFormat="1" ht="13.5" customHeight="1" spans="1:8">
      <c r="A203" s="9"/>
      <c r="B203" s="12"/>
      <c r="C203" s="12"/>
      <c r="D203" s="10"/>
      <c r="E203" s="13"/>
      <c r="F203" s="13"/>
      <c r="G203" s="17"/>
      <c r="H203" s="16"/>
    </row>
    <row r="204" s="1" customFormat="1" ht="13.5" customHeight="1" spans="1:8">
      <c r="A204" s="9"/>
      <c r="B204" s="12"/>
      <c r="C204" s="12"/>
      <c r="D204" s="10"/>
      <c r="E204" s="13"/>
      <c r="F204" s="13"/>
      <c r="G204" s="17"/>
      <c r="H204" s="16"/>
    </row>
    <row r="205" s="1" customFormat="1" ht="13.5" customHeight="1" spans="1:8">
      <c r="A205" s="9"/>
      <c r="B205" s="12"/>
      <c r="C205" s="12"/>
      <c r="D205" s="10"/>
      <c r="E205" s="13"/>
      <c r="F205" s="13"/>
      <c r="G205" s="17"/>
      <c r="H205" s="16"/>
    </row>
    <row r="206" s="1" customFormat="1" ht="13.5" customHeight="1" spans="1:8">
      <c r="A206" s="9"/>
      <c r="B206" s="12"/>
      <c r="C206" s="12"/>
      <c r="D206" s="10"/>
      <c r="E206" s="13"/>
      <c r="F206" s="13"/>
      <c r="G206" s="17"/>
      <c r="H206" s="16"/>
    </row>
    <row r="207" s="1" customFormat="1" ht="13.5" customHeight="1" spans="1:8">
      <c r="A207" s="9"/>
      <c r="B207" s="12"/>
      <c r="C207" s="12"/>
      <c r="D207" s="10"/>
      <c r="E207" s="13"/>
      <c r="F207" s="13"/>
      <c r="G207" s="17"/>
      <c r="H207" s="16"/>
    </row>
    <row r="208" s="1" customFormat="1" ht="13.5" customHeight="1" spans="1:8">
      <c r="A208" s="9"/>
      <c r="B208" s="12"/>
      <c r="C208" s="12"/>
      <c r="D208" s="10"/>
      <c r="E208" s="13"/>
      <c r="F208" s="13"/>
      <c r="G208" s="17"/>
      <c r="H208" s="16"/>
    </row>
    <row r="209" s="1" customFormat="1" ht="13.5" customHeight="1" spans="1:8">
      <c r="A209" s="9"/>
      <c r="B209" s="12"/>
      <c r="C209" s="12"/>
      <c r="D209" s="10"/>
      <c r="E209" s="13"/>
      <c r="F209" s="13"/>
      <c r="G209" s="17"/>
      <c r="H209" s="16"/>
    </row>
    <row r="210" s="1" customFormat="1" ht="13.5" customHeight="1" spans="1:8">
      <c r="A210" s="9"/>
      <c r="B210" s="12"/>
      <c r="C210" s="12"/>
      <c r="D210" s="10"/>
      <c r="E210" s="13"/>
      <c r="F210" s="13"/>
      <c r="G210" s="17"/>
      <c r="H210" s="16"/>
    </row>
    <row r="211" s="1" customFormat="1" ht="13.5" customHeight="1" spans="1:8">
      <c r="A211" s="9"/>
      <c r="B211" s="12"/>
      <c r="C211" s="12"/>
      <c r="D211" s="10"/>
      <c r="E211" s="13"/>
      <c r="F211" s="13"/>
      <c r="G211" s="17"/>
      <c r="H211" s="16"/>
    </row>
    <row r="212" s="1" customFormat="1" ht="13.5" customHeight="1" spans="1:8">
      <c r="A212" s="9"/>
      <c r="B212" s="12"/>
      <c r="C212" s="12"/>
      <c r="D212" s="10"/>
      <c r="E212" s="13"/>
      <c r="F212" s="13"/>
      <c r="G212" s="17"/>
      <c r="H212" s="16"/>
    </row>
    <row r="213" s="1" customFormat="1" ht="13.5" customHeight="1" spans="1:8">
      <c r="A213" s="9"/>
      <c r="B213" s="12"/>
      <c r="C213" s="12"/>
      <c r="D213" s="10"/>
      <c r="E213" s="13"/>
      <c r="F213" s="13"/>
      <c r="G213" s="17"/>
      <c r="H213" s="16"/>
    </row>
    <row r="214" s="1" customFormat="1" ht="13.5" customHeight="1" spans="1:8">
      <c r="A214" s="9"/>
      <c r="B214" s="12"/>
      <c r="C214" s="12"/>
      <c r="D214" s="10"/>
      <c r="E214" s="13"/>
      <c r="F214" s="13"/>
      <c r="G214" s="17"/>
      <c r="H214" s="16"/>
    </row>
    <row r="215" s="1" customFormat="1" ht="13.5" customHeight="1" spans="1:8">
      <c r="A215" s="9"/>
      <c r="B215" s="12"/>
      <c r="C215" s="12"/>
      <c r="D215" s="10"/>
      <c r="E215" s="13"/>
      <c r="F215" s="13"/>
      <c r="G215" s="17"/>
      <c r="H215" s="16"/>
    </row>
    <row r="216" s="1" customFormat="1" ht="13.5" customHeight="1" spans="1:8">
      <c r="A216" s="9"/>
      <c r="B216" s="12"/>
      <c r="C216" s="12"/>
      <c r="D216" s="10"/>
      <c r="E216" s="13"/>
      <c r="F216" s="13"/>
      <c r="G216" s="17"/>
      <c r="H216" s="16"/>
    </row>
    <row r="217" s="1" customFormat="1" ht="13.5" customHeight="1" spans="1:8">
      <c r="A217" s="9"/>
      <c r="B217" s="12"/>
      <c r="C217" s="12"/>
      <c r="D217" s="10"/>
      <c r="E217" s="13"/>
      <c r="F217" s="13"/>
      <c r="G217" s="17"/>
      <c r="H217" s="16"/>
    </row>
    <row r="218" s="1" customFormat="1" ht="13.5" customHeight="1" spans="1:8">
      <c r="A218" s="9"/>
      <c r="B218" s="12"/>
      <c r="C218" s="12"/>
      <c r="D218" s="10"/>
      <c r="E218" s="13"/>
      <c r="F218" s="13"/>
      <c r="G218" s="17"/>
      <c r="H218" s="16"/>
    </row>
    <row r="219" s="1" customFormat="1" ht="13.5" customHeight="1" spans="1:8">
      <c r="A219" s="9"/>
      <c r="B219" s="12"/>
      <c r="C219" s="12"/>
      <c r="D219" s="10"/>
      <c r="E219" s="13"/>
      <c r="F219" s="13"/>
      <c r="G219" s="17"/>
      <c r="H219" s="16"/>
    </row>
    <row r="220" s="1" customFormat="1" ht="13.5" customHeight="1" spans="1:8">
      <c r="A220" s="9"/>
      <c r="B220" s="12"/>
      <c r="C220" s="12"/>
      <c r="D220" s="10"/>
      <c r="E220" s="13"/>
      <c r="F220" s="13"/>
      <c r="G220" s="17"/>
      <c r="H220" s="16"/>
    </row>
    <row r="221" s="1" customFormat="1" ht="13.5" customHeight="1" spans="1:8">
      <c r="A221" s="9"/>
      <c r="B221" s="12"/>
      <c r="C221" s="12"/>
      <c r="D221" s="10"/>
      <c r="E221" s="13"/>
      <c r="F221" s="13"/>
      <c r="G221" s="17"/>
      <c r="H221" s="16"/>
    </row>
    <row r="222" s="1" customFormat="1" ht="13.5" customHeight="1" spans="1:8">
      <c r="A222" s="9"/>
      <c r="B222" s="12"/>
      <c r="C222" s="12"/>
      <c r="D222" s="10"/>
      <c r="E222" s="13"/>
      <c r="F222" s="13"/>
      <c r="G222" s="17"/>
      <c r="H222" s="16"/>
    </row>
    <row r="223" s="1" customFormat="1" ht="13.5" customHeight="1" spans="1:8">
      <c r="A223" s="9"/>
      <c r="B223" s="12"/>
      <c r="C223" s="12"/>
      <c r="D223" s="10"/>
      <c r="E223" s="13"/>
      <c r="F223" s="13"/>
      <c r="G223" s="17"/>
      <c r="H223" s="16"/>
    </row>
    <row r="224" s="1" customFormat="1" ht="13.5" customHeight="1" spans="1:8">
      <c r="A224" s="9"/>
      <c r="B224" s="12"/>
      <c r="C224" s="12"/>
      <c r="D224" s="10"/>
      <c r="E224" s="13"/>
      <c r="F224" s="13"/>
      <c r="G224" s="17"/>
      <c r="H224" s="16"/>
    </row>
    <row r="225" s="1" customFormat="1" ht="13.5" customHeight="1" spans="1:8">
      <c r="A225" s="9"/>
      <c r="B225" s="12"/>
      <c r="C225" s="12"/>
      <c r="D225" s="10"/>
      <c r="E225" s="13"/>
      <c r="F225" s="13"/>
      <c r="G225" s="17"/>
      <c r="H225" s="16"/>
    </row>
    <row r="226" s="1" customFormat="1" ht="13.5" customHeight="1" spans="1:8">
      <c r="A226" s="9"/>
      <c r="B226" s="12"/>
      <c r="C226" s="12"/>
      <c r="D226" s="10"/>
      <c r="E226" s="13"/>
      <c r="F226" s="13"/>
      <c r="G226" s="17"/>
      <c r="H226" s="16"/>
    </row>
    <row r="227" s="1" customFormat="1" ht="13.5" customHeight="1" spans="1:8">
      <c r="A227" s="9"/>
      <c r="B227" s="12"/>
      <c r="C227" s="12"/>
      <c r="D227" s="10"/>
      <c r="E227" s="13"/>
      <c r="F227" s="13"/>
      <c r="G227" s="17"/>
      <c r="H227" s="16"/>
    </row>
    <row r="228" s="1" customFormat="1" ht="13.5" customHeight="1" spans="1:8">
      <c r="A228" s="9"/>
      <c r="B228" s="12"/>
      <c r="C228" s="12"/>
      <c r="D228" s="10"/>
      <c r="E228" s="13"/>
      <c r="F228" s="13"/>
      <c r="G228" s="17"/>
      <c r="H228" s="16"/>
    </row>
    <row r="229" s="1" customFormat="1" ht="13.5" customHeight="1" spans="1:8">
      <c r="A229" s="9"/>
      <c r="B229" s="12"/>
      <c r="C229" s="12"/>
      <c r="D229" s="10"/>
      <c r="E229" s="13"/>
      <c r="F229" s="13"/>
      <c r="G229" s="17"/>
      <c r="H229" s="16"/>
    </row>
    <row r="230" s="1" customFormat="1" ht="13.5" customHeight="1" spans="1:8">
      <c r="A230" s="9"/>
      <c r="B230" s="12"/>
      <c r="C230" s="12"/>
      <c r="D230" s="10"/>
      <c r="E230" s="13"/>
      <c r="F230" s="13"/>
      <c r="G230" s="17"/>
      <c r="H230" s="16"/>
    </row>
    <row r="231" s="1" customFormat="1" ht="13.5" customHeight="1" spans="1:8">
      <c r="A231" s="9"/>
      <c r="B231" s="12"/>
      <c r="C231" s="12"/>
      <c r="D231" s="10"/>
      <c r="E231" s="13"/>
      <c r="F231" s="13"/>
      <c r="G231" s="17"/>
      <c r="H231" s="16"/>
    </row>
    <row r="232" s="1" customFormat="1" ht="13.5" customHeight="1" spans="1:8">
      <c r="A232" s="22" t="s">
        <v>170</v>
      </c>
      <c r="B232" s="23"/>
      <c r="C232" s="23"/>
      <c r="D232" s="23"/>
      <c r="E232" s="23"/>
      <c r="F232" s="23"/>
      <c r="G232" s="24"/>
      <c r="H232" s="25">
        <f>SUM(H190:H231)</f>
        <v>2949</v>
      </c>
    </row>
    <row r="233" s="1" customFormat="1" ht="21" customHeight="1" spans="1:8">
      <c r="A233" s="3"/>
      <c r="B233" s="3"/>
      <c r="C233" s="4"/>
      <c r="D233" s="4"/>
      <c r="E233" s="4"/>
      <c r="F233" s="5" t="s">
        <v>171</v>
      </c>
      <c r="G233" s="5"/>
      <c r="H233" s="5"/>
    </row>
  </sheetData>
  <sheetProtection selectLockedCells="1"/>
  <mergeCells count="46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A62:G62"/>
    <mergeCell ref="A63:B63"/>
    <mergeCell ref="C63:E63"/>
    <mergeCell ref="F63:H63"/>
    <mergeCell ref="A64:H64"/>
    <mergeCell ref="A65:B65"/>
    <mergeCell ref="C65:E65"/>
    <mergeCell ref="F65:H65"/>
    <mergeCell ref="A66:H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A122:G122"/>
    <mergeCell ref="A123:B123"/>
    <mergeCell ref="C123:E123"/>
    <mergeCell ref="F123:H123"/>
    <mergeCell ref="A124:H124"/>
    <mergeCell ref="A125:B125"/>
    <mergeCell ref="C125:E125"/>
    <mergeCell ref="F125:H125"/>
    <mergeCell ref="A126:H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A182:G182"/>
    <mergeCell ref="A183:B183"/>
    <mergeCell ref="C183:E183"/>
    <mergeCell ref="F183:H183"/>
    <mergeCell ref="A184:H184"/>
    <mergeCell ref="A185:B185"/>
    <mergeCell ref="C185:E185"/>
    <mergeCell ref="F185:H185"/>
    <mergeCell ref="A186:H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B231:C231"/>
    <mergeCell ref="E231:F231"/>
    <mergeCell ref="A232:G232"/>
    <mergeCell ref="A233:B233"/>
    <mergeCell ref="C233:E233"/>
    <mergeCell ref="F233:H233"/>
  </mergeCells>
  <pageMargins left="0.75" right="0.75" top="1" bottom="1" header="0.5" footer="0.5"/>
  <pageSetup paperSize="9" scale="8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8"/>
  <sheetViews>
    <sheetView view="pageBreakPreview" zoomScaleNormal="100" topLeftCell="A7" workbookViewId="0">
      <selection activeCell="G18" sqref="G18"/>
    </sheetView>
  </sheetViews>
  <sheetFormatPr defaultColWidth="9" defaultRowHeight="12" outlineLevelCol="7"/>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6.5047619047619" style="1" customWidth="1"/>
    <col min="7" max="7" width="15.6666666666667" style="1" customWidth="1"/>
    <col min="8" max="8" width="15.1714285714286" style="1" customWidth="1"/>
    <col min="9" max="16384" width="9" style="1"/>
  </cols>
  <sheetData>
    <row r="1" s="1" customFormat="1" ht="21" customHeight="1" spans="1:8">
      <c r="A1" s="2" t="s">
        <v>85</v>
      </c>
      <c r="B1" s="2"/>
      <c r="C1" s="2"/>
      <c r="D1" s="2"/>
      <c r="E1" s="2"/>
      <c r="F1" s="2"/>
      <c r="G1" s="2"/>
      <c r="H1" s="2"/>
    </row>
    <row r="2" s="1" customFormat="1" ht="13.5" customHeight="1" spans="1:8">
      <c r="A2" s="3" t="s">
        <v>172</v>
      </c>
      <c r="B2" s="3"/>
      <c r="C2" s="4"/>
      <c r="D2" s="4"/>
      <c r="E2" s="4"/>
      <c r="F2" s="5" t="s">
        <v>87</v>
      </c>
      <c r="G2" s="5"/>
      <c r="H2" s="5"/>
    </row>
    <row r="3" s="1" customFormat="1" ht="13.5" customHeight="1" spans="1:8">
      <c r="A3" s="6" t="s">
        <v>88</v>
      </c>
      <c r="B3" s="7"/>
      <c r="C3" s="7"/>
      <c r="D3" s="7"/>
      <c r="E3" s="7"/>
      <c r="F3" s="7"/>
      <c r="G3" s="7"/>
      <c r="H3" s="8"/>
    </row>
    <row r="4" s="1" customFormat="1" ht="13.5" customHeight="1" spans="1:8">
      <c r="A4" s="9" t="s">
        <v>89</v>
      </c>
      <c r="B4" s="10" t="s">
        <v>90</v>
      </c>
      <c r="C4" s="10"/>
      <c r="D4" s="10" t="s">
        <v>91</v>
      </c>
      <c r="E4" s="10" t="s">
        <v>92</v>
      </c>
      <c r="F4" s="10"/>
      <c r="G4" s="10" t="s">
        <v>93</v>
      </c>
      <c r="H4" s="11" t="s">
        <v>94</v>
      </c>
    </row>
    <row r="5" s="1" customFormat="1" ht="13.5" customHeight="1" spans="1:8">
      <c r="A5" s="9" t="s">
        <v>95</v>
      </c>
      <c r="B5" s="12" t="s">
        <v>96</v>
      </c>
      <c r="C5" s="12"/>
      <c r="D5" s="10"/>
      <c r="E5" s="13"/>
      <c r="F5" s="13"/>
      <c r="G5" s="13"/>
      <c r="H5" s="14"/>
    </row>
    <row r="6" s="1" customFormat="1" ht="13.5" customHeight="1" spans="1:8">
      <c r="A6" s="9" t="s">
        <v>97</v>
      </c>
      <c r="B6" s="12" t="s">
        <v>98</v>
      </c>
      <c r="C6" s="12"/>
      <c r="D6" s="10"/>
      <c r="E6" s="13"/>
      <c r="F6" s="13"/>
      <c r="G6" s="13"/>
      <c r="H6" s="14"/>
    </row>
    <row r="7" s="1" customFormat="1" ht="21" customHeight="1" spans="1:8">
      <c r="A7" s="9" t="s">
        <v>99</v>
      </c>
      <c r="B7" s="12" t="s">
        <v>100</v>
      </c>
      <c r="C7" s="12"/>
      <c r="D7" s="10" t="s">
        <v>101</v>
      </c>
      <c r="E7" s="13">
        <v>1</v>
      </c>
      <c r="F7" s="13"/>
      <c r="G7" s="15">
        <v>145.81</v>
      </c>
      <c r="H7" s="16">
        <f t="shared" ref="H7:H12" si="0">E7*G7</f>
        <v>145.81</v>
      </c>
    </row>
    <row r="8" s="1" customFormat="1" ht="21" customHeight="1" spans="1:8">
      <c r="A8" s="9" t="s">
        <v>102</v>
      </c>
      <c r="B8" s="12" t="s">
        <v>103</v>
      </c>
      <c r="C8" s="12"/>
      <c r="D8" s="10" t="s">
        <v>101</v>
      </c>
      <c r="E8" s="13">
        <v>1</v>
      </c>
      <c r="F8" s="13"/>
      <c r="G8" s="15">
        <v>48.6</v>
      </c>
      <c r="H8" s="16">
        <f t="shared" si="0"/>
        <v>48.6</v>
      </c>
    </row>
    <row r="9" s="1" customFormat="1" ht="13.5" customHeight="1" spans="1:8">
      <c r="A9" s="9" t="s">
        <v>104</v>
      </c>
      <c r="B9" s="12" t="s">
        <v>105</v>
      </c>
      <c r="C9" s="12"/>
      <c r="D9" s="10"/>
      <c r="E9" s="13"/>
      <c r="F9" s="13"/>
      <c r="G9" s="17"/>
      <c r="H9" s="16"/>
    </row>
    <row r="10" s="1" customFormat="1" ht="13.5" customHeight="1" spans="1:8">
      <c r="A10" s="9" t="s">
        <v>106</v>
      </c>
      <c r="B10" s="12" t="s">
        <v>107</v>
      </c>
      <c r="C10" s="12"/>
      <c r="D10" s="10" t="s">
        <v>101</v>
      </c>
      <c r="E10" s="13">
        <v>1</v>
      </c>
      <c r="F10" s="13"/>
      <c r="G10" s="18">
        <v>48.6</v>
      </c>
      <c r="H10" s="16">
        <f t="shared" si="0"/>
        <v>48.6</v>
      </c>
    </row>
    <row r="11" s="1" customFormat="1" ht="13.5" customHeight="1" spans="1:8">
      <c r="A11" s="9" t="s">
        <v>108</v>
      </c>
      <c r="B11" s="12" t="s">
        <v>109</v>
      </c>
      <c r="C11" s="12"/>
      <c r="D11" s="10" t="s">
        <v>101</v>
      </c>
      <c r="E11" s="13">
        <v>1</v>
      </c>
      <c r="F11" s="13"/>
      <c r="G11" s="18">
        <v>243.01</v>
      </c>
      <c r="H11" s="16">
        <f t="shared" si="0"/>
        <v>243.01</v>
      </c>
    </row>
    <row r="12" s="1" customFormat="1" ht="21" customHeight="1" spans="1:8">
      <c r="A12" s="9" t="s">
        <v>110</v>
      </c>
      <c r="B12" s="12" t="s">
        <v>111</v>
      </c>
      <c r="C12" s="12"/>
      <c r="D12" s="10" t="s">
        <v>101</v>
      </c>
      <c r="E12" s="13">
        <v>1</v>
      </c>
      <c r="F12" s="13"/>
      <c r="G12" s="17">
        <v>738.51</v>
      </c>
      <c r="H12" s="16">
        <f t="shared" si="0"/>
        <v>738.51</v>
      </c>
    </row>
    <row r="13" s="1" customFormat="1" ht="13.5" customHeight="1" spans="1:8">
      <c r="A13" s="9" t="s">
        <v>112</v>
      </c>
      <c r="B13" s="12" t="s">
        <v>113</v>
      </c>
      <c r="C13" s="12"/>
      <c r="D13" s="10"/>
      <c r="E13" s="13"/>
      <c r="F13" s="13"/>
      <c r="G13" s="17"/>
      <c r="H13" s="16"/>
    </row>
    <row r="14" s="1" customFormat="1" ht="21" customHeight="1" spans="1:8">
      <c r="A14" s="9" t="s">
        <v>114</v>
      </c>
      <c r="B14" s="12" t="s">
        <v>115</v>
      </c>
      <c r="C14" s="12"/>
      <c r="D14" s="10" t="s">
        <v>101</v>
      </c>
      <c r="E14" s="13">
        <v>1</v>
      </c>
      <c r="F14" s="13"/>
      <c r="G14" s="18">
        <v>145.81</v>
      </c>
      <c r="H14" s="16">
        <f>E14*G14</f>
        <v>145.81</v>
      </c>
    </row>
    <row r="15" s="1" customFormat="1" ht="13.5" customHeight="1" spans="1:8">
      <c r="A15" s="9"/>
      <c r="B15" s="12"/>
      <c r="C15" s="12"/>
      <c r="D15" s="10"/>
      <c r="E15" s="13"/>
      <c r="F15" s="13"/>
      <c r="G15" s="17"/>
      <c r="H15" s="16"/>
    </row>
    <row r="16" s="1" customFormat="1" ht="13.5" customHeight="1" spans="1:8">
      <c r="A16" s="9"/>
      <c r="B16" s="12"/>
      <c r="C16" s="12"/>
      <c r="D16" s="10"/>
      <c r="E16" s="13"/>
      <c r="F16" s="13"/>
      <c r="G16" s="17"/>
      <c r="H16" s="16"/>
    </row>
    <row r="17" s="1" customFormat="1" ht="13.5" customHeight="1" spans="1:8">
      <c r="A17" s="9"/>
      <c r="B17" s="12"/>
      <c r="C17" s="12"/>
      <c r="D17" s="10"/>
      <c r="E17" s="13"/>
      <c r="F17" s="13"/>
      <c r="G17" s="17"/>
      <c r="H17" s="16"/>
    </row>
    <row r="18" s="1" customFormat="1" ht="13.5" customHeight="1" spans="1:8">
      <c r="A18" s="9"/>
      <c r="B18" s="12"/>
      <c r="C18" s="12"/>
      <c r="D18" s="10"/>
      <c r="E18" s="13"/>
      <c r="F18" s="13"/>
      <c r="G18" s="17"/>
      <c r="H18" s="16"/>
    </row>
    <row r="19" s="1" customFormat="1" ht="13.5" customHeight="1" spans="1:8">
      <c r="A19" s="9"/>
      <c r="B19" s="12"/>
      <c r="C19" s="12"/>
      <c r="D19" s="10"/>
      <c r="E19" s="13"/>
      <c r="F19" s="13"/>
      <c r="G19" s="17"/>
      <c r="H19" s="16"/>
    </row>
    <row r="20" s="1" customFormat="1" ht="13.5" customHeight="1" spans="1:8">
      <c r="A20" s="9"/>
      <c r="B20" s="12"/>
      <c r="C20" s="12"/>
      <c r="D20" s="10"/>
      <c r="E20" s="13"/>
      <c r="F20" s="13"/>
      <c r="G20" s="17"/>
      <c r="H20" s="16"/>
    </row>
    <row r="21" s="1" customFormat="1" ht="13.5" customHeight="1" spans="1:8">
      <c r="A21" s="9"/>
      <c r="B21" s="12"/>
      <c r="C21" s="12"/>
      <c r="D21" s="10"/>
      <c r="E21" s="13"/>
      <c r="F21" s="13"/>
      <c r="G21" s="17"/>
      <c r="H21" s="16"/>
    </row>
    <row r="22" s="1" customFormat="1" ht="13.5" customHeight="1" spans="1:8">
      <c r="A22" s="9"/>
      <c r="B22" s="12"/>
      <c r="C22" s="12"/>
      <c r="D22" s="10"/>
      <c r="E22" s="13"/>
      <c r="F22" s="13"/>
      <c r="G22" s="17"/>
      <c r="H22" s="16"/>
    </row>
    <row r="23" s="1" customFormat="1" ht="13.5" customHeight="1" spans="1:8">
      <c r="A23" s="9"/>
      <c r="B23" s="12"/>
      <c r="C23" s="12"/>
      <c r="D23" s="10"/>
      <c r="E23" s="13"/>
      <c r="F23" s="13"/>
      <c r="G23" s="17"/>
      <c r="H23" s="16"/>
    </row>
    <row r="24" s="1" customFormat="1" ht="13.5" customHeight="1" spans="1:8">
      <c r="A24" s="9"/>
      <c r="B24" s="12"/>
      <c r="C24" s="12"/>
      <c r="D24" s="10"/>
      <c r="E24" s="13"/>
      <c r="F24" s="13"/>
      <c r="G24" s="17"/>
      <c r="H24" s="16"/>
    </row>
    <row r="25" s="1" customFormat="1" ht="13.5" customHeight="1" spans="1:8">
      <c r="A25" s="9"/>
      <c r="B25" s="12"/>
      <c r="C25" s="12"/>
      <c r="D25" s="10"/>
      <c r="E25" s="13"/>
      <c r="F25" s="13"/>
      <c r="G25" s="17"/>
      <c r="H25" s="16"/>
    </row>
    <row r="26" s="1" customFormat="1" ht="13.5" customHeight="1" spans="1:8">
      <c r="A26" s="9"/>
      <c r="B26" s="12"/>
      <c r="C26" s="12"/>
      <c r="D26" s="10"/>
      <c r="E26" s="13"/>
      <c r="F26" s="13"/>
      <c r="G26" s="17"/>
      <c r="H26" s="16"/>
    </row>
    <row r="27" s="1" customFormat="1" ht="13.5" customHeight="1" spans="1:8">
      <c r="A27" s="9"/>
      <c r="B27" s="12"/>
      <c r="C27" s="12"/>
      <c r="D27" s="10"/>
      <c r="E27" s="13"/>
      <c r="F27" s="13"/>
      <c r="G27" s="17"/>
      <c r="H27" s="16"/>
    </row>
    <row r="28" s="1" customFormat="1" ht="13.5" customHeight="1" spans="1:8">
      <c r="A28" s="9"/>
      <c r="B28" s="12"/>
      <c r="C28" s="12"/>
      <c r="D28" s="10"/>
      <c r="E28" s="13"/>
      <c r="F28" s="13"/>
      <c r="G28" s="17"/>
      <c r="H28" s="16"/>
    </row>
    <row r="29" s="1" customFormat="1" ht="13.5" customHeight="1" spans="1:8">
      <c r="A29" s="9"/>
      <c r="B29" s="12"/>
      <c r="C29" s="12"/>
      <c r="D29" s="10"/>
      <c r="E29" s="13"/>
      <c r="F29" s="13"/>
      <c r="G29" s="17"/>
      <c r="H29" s="16"/>
    </row>
    <row r="30" s="1" customFormat="1" ht="13.5" customHeight="1" spans="1:8">
      <c r="A30" s="9"/>
      <c r="B30" s="12"/>
      <c r="C30" s="12"/>
      <c r="D30" s="10"/>
      <c r="E30" s="13"/>
      <c r="F30" s="13"/>
      <c r="G30" s="17"/>
      <c r="H30" s="16"/>
    </row>
    <row r="31" s="1" customFormat="1" ht="13.5" customHeight="1" spans="1:8">
      <c r="A31" s="9"/>
      <c r="B31" s="12"/>
      <c r="C31" s="12"/>
      <c r="D31" s="10"/>
      <c r="E31" s="13"/>
      <c r="F31" s="13"/>
      <c r="G31" s="17"/>
      <c r="H31" s="16"/>
    </row>
    <row r="32" s="1" customFormat="1" ht="13.5" customHeight="1" spans="1:8">
      <c r="A32" s="9"/>
      <c r="B32" s="12"/>
      <c r="C32" s="12"/>
      <c r="D32" s="10"/>
      <c r="E32" s="13"/>
      <c r="F32" s="13"/>
      <c r="G32" s="17"/>
      <c r="H32" s="16"/>
    </row>
    <row r="33" s="1" customFormat="1" ht="13.5" customHeight="1" spans="1:8">
      <c r="A33" s="9"/>
      <c r="B33" s="12"/>
      <c r="C33" s="12"/>
      <c r="D33" s="10"/>
      <c r="E33" s="13"/>
      <c r="F33" s="13"/>
      <c r="G33" s="17"/>
      <c r="H33" s="16"/>
    </row>
    <row r="34" s="1" customFormat="1" ht="13.5" customHeight="1" spans="1:8">
      <c r="A34" s="9"/>
      <c r="B34" s="12"/>
      <c r="C34" s="12"/>
      <c r="D34" s="10"/>
      <c r="E34" s="13"/>
      <c r="F34" s="13"/>
      <c r="G34" s="17"/>
      <c r="H34" s="16"/>
    </row>
    <row r="35" s="1" customFormat="1" ht="13.5" customHeight="1" spans="1:8">
      <c r="A35" s="9"/>
      <c r="B35" s="12"/>
      <c r="C35" s="12"/>
      <c r="D35" s="10"/>
      <c r="E35" s="13"/>
      <c r="F35" s="13"/>
      <c r="G35" s="17"/>
      <c r="H35" s="16"/>
    </row>
    <row r="36" s="1" customFormat="1" ht="13.5" customHeight="1" spans="1:8">
      <c r="A36" s="9"/>
      <c r="B36" s="12"/>
      <c r="C36" s="12"/>
      <c r="D36" s="10"/>
      <c r="E36" s="13"/>
      <c r="F36" s="13"/>
      <c r="G36" s="17"/>
      <c r="H36" s="16"/>
    </row>
    <row r="37" s="1" customFormat="1" ht="13.5" customHeight="1" spans="1:8">
      <c r="A37" s="9"/>
      <c r="B37" s="12"/>
      <c r="C37" s="12"/>
      <c r="D37" s="10"/>
      <c r="E37" s="13"/>
      <c r="F37" s="13"/>
      <c r="G37" s="17"/>
      <c r="H37" s="16"/>
    </row>
    <row r="38" s="1" customFormat="1" ht="13.5" customHeight="1" spans="1:8">
      <c r="A38" s="9"/>
      <c r="B38" s="12"/>
      <c r="C38" s="12"/>
      <c r="D38" s="10"/>
      <c r="E38" s="13"/>
      <c r="F38" s="13"/>
      <c r="G38" s="17"/>
      <c r="H38" s="16"/>
    </row>
    <row r="39" s="1" customFormat="1" ht="13.5" customHeight="1" spans="1:8">
      <c r="A39" s="9"/>
      <c r="B39" s="12"/>
      <c r="C39" s="12"/>
      <c r="D39" s="10"/>
      <c r="E39" s="13"/>
      <c r="F39" s="13"/>
      <c r="G39" s="17"/>
      <c r="H39" s="16"/>
    </row>
    <row r="40" s="1" customFormat="1" ht="13.5" customHeight="1" spans="1:8">
      <c r="A40" s="9"/>
      <c r="B40" s="12"/>
      <c r="C40" s="12"/>
      <c r="D40" s="10"/>
      <c r="E40" s="13"/>
      <c r="F40" s="13"/>
      <c r="G40" s="17"/>
      <c r="H40" s="16"/>
    </row>
    <row r="41" s="1" customFormat="1" ht="13.5" customHeight="1" spans="1:8">
      <c r="A41" s="9"/>
      <c r="B41" s="12"/>
      <c r="C41" s="12"/>
      <c r="D41" s="10"/>
      <c r="E41" s="13"/>
      <c r="F41" s="13"/>
      <c r="G41" s="17"/>
      <c r="H41" s="16"/>
    </row>
    <row r="42" s="1" customFormat="1" ht="13.5" customHeight="1" spans="1:8">
      <c r="A42" s="9"/>
      <c r="B42" s="12"/>
      <c r="C42" s="12"/>
      <c r="D42" s="10"/>
      <c r="E42" s="13"/>
      <c r="F42" s="13"/>
      <c r="G42" s="17"/>
      <c r="H42" s="16"/>
    </row>
    <row r="43" s="1" customFormat="1" ht="13.5" customHeight="1" spans="1:8">
      <c r="A43" s="9"/>
      <c r="B43" s="12"/>
      <c r="C43" s="12"/>
      <c r="D43" s="10"/>
      <c r="E43" s="13"/>
      <c r="F43" s="13"/>
      <c r="G43" s="17"/>
      <c r="H43" s="16"/>
    </row>
    <row r="44" s="1" customFormat="1" ht="13.5" customHeight="1" spans="1:8">
      <c r="A44" s="9"/>
      <c r="B44" s="12"/>
      <c r="C44" s="12"/>
      <c r="D44" s="10"/>
      <c r="E44" s="13"/>
      <c r="F44" s="13"/>
      <c r="G44" s="17"/>
      <c r="H44" s="16"/>
    </row>
    <row r="45" s="1" customFormat="1" ht="13.5" customHeight="1" spans="1:8">
      <c r="A45" s="9"/>
      <c r="B45" s="12"/>
      <c r="C45" s="12"/>
      <c r="D45" s="10"/>
      <c r="E45" s="13"/>
      <c r="F45" s="13"/>
      <c r="G45" s="17"/>
      <c r="H45" s="16"/>
    </row>
    <row r="46" s="1" customFormat="1" ht="13.5" customHeight="1" spans="1:8">
      <c r="A46" s="9"/>
      <c r="B46" s="12"/>
      <c r="C46" s="12"/>
      <c r="D46" s="10"/>
      <c r="E46" s="13"/>
      <c r="F46" s="13"/>
      <c r="G46" s="17"/>
      <c r="H46" s="16"/>
    </row>
    <row r="47" s="1" customFormat="1" ht="13.5" customHeight="1" spans="1:8">
      <c r="A47" s="9"/>
      <c r="B47" s="12"/>
      <c r="C47" s="12"/>
      <c r="D47" s="10"/>
      <c r="E47" s="13"/>
      <c r="F47" s="13"/>
      <c r="G47" s="17"/>
      <c r="H47" s="16"/>
    </row>
    <row r="48" s="1" customFormat="1" ht="13.5" customHeight="1" spans="1:8">
      <c r="A48" s="9"/>
      <c r="B48" s="12"/>
      <c r="C48" s="12"/>
      <c r="D48" s="10"/>
      <c r="E48" s="13"/>
      <c r="F48" s="13"/>
      <c r="G48" s="17"/>
      <c r="H48" s="16"/>
    </row>
    <row r="49" s="1" customFormat="1" ht="13.5" customHeight="1" spans="1:8">
      <c r="A49" s="9"/>
      <c r="B49" s="12"/>
      <c r="C49" s="12"/>
      <c r="D49" s="10"/>
      <c r="E49" s="13"/>
      <c r="F49" s="13"/>
      <c r="G49" s="17"/>
      <c r="H49" s="16"/>
    </row>
    <row r="50" s="1" customFormat="1" ht="13.5" customHeight="1" spans="1:8">
      <c r="A50" s="9"/>
      <c r="B50" s="12"/>
      <c r="C50" s="12"/>
      <c r="D50" s="10"/>
      <c r="E50" s="13"/>
      <c r="F50" s="13"/>
      <c r="G50" s="17"/>
      <c r="H50" s="16"/>
    </row>
    <row r="51" s="1" customFormat="1" ht="13.5" customHeight="1" spans="1:8">
      <c r="A51" s="9"/>
      <c r="B51" s="12"/>
      <c r="C51" s="12"/>
      <c r="D51" s="10"/>
      <c r="E51" s="13"/>
      <c r="F51" s="13"/>
      <c r="G51" s="17"/>
      <c r="H51" s="16"/>
    </row>
    <row r="52" s="1" customFormat="1" ht="13.5" customHeight="1" spans="1:8">
      <c r="A52" s="9"/>
      <c r="B52" s="12"/>
      <c r="C52" s="12"/>
      <c r="D52" s="10"/>
      <c r="E52" s="13"/>
      <c r="F52" s="13"/>
      <c r="G52" s="17"/>
      <c r="H52" s="16"/>
    </row>
    <row r="53" s="1" customFormat="1" ht="13.5" customHeight="1" spans="1:8">
      <c r="A53" s="9"/>
      <c r="B53" s="12"/>
      <c r="C53" s="12"/>
      <c r="D53" s="10"/>
      <c r="E53" s="13"/>
      <c r="F53" s="13"/>
      <c r="G53" s="17"/>
      <c r="H53" s="16"/>
    </row>
    <row r="54" s="1" customFormat="1" ht="13.5" customHeight="1" spans="1:8">
      <c r="A54" s="9"/>
      <c r="B54" s="12"/>
      <c r="C54" s="12"/>
      <c r="D54" s="10"/>
      <c r="E54" s="13"/>
      <c r="F54" s="13"/>
      <c r="G54" s="17"/>
      <c r="H54" s="16"/>
    </row>
    <row r="55" s="1" customFormat="1" ht="13.5" customHeight="1" spans="1:8">
      <c r="A55" s="9"/>
      <c r="B55" s="12"/>
      <c r="C55" s="12"/>
      <c r="D55" s="10"/>
      <c r="E55" s="13"/>
      <c r="F55" s="13"/>
      <c r="G55" s="17"/>
      <c r="H55" s="16"/>
    </row>
    <row r="56" s="1" customFormat="1" ht="13.5" customHeight="1" spans="1:8">
      <c r="A56" s="9"/>
      <c r="B56" s="12"/>
      <c r="C56" s="12"/>
      <c r="D56" s="10"/>
      <c r="E56" s="13"/>
      <c r="F56" s="13"/>
      <c r="G56" s="17"/>
      <c r="H56" s="16"/>
    </row>
    <row r="57" s="1" customFormat="1" ht="13.5" customHeight="1" spans="1:8">
      <c r="A57" s="9"/>
      <c r="B57" s="12"/>
      <c r="C57" s="12"/>
      <c r="D57" s="10"/>
      <c r="E57" s="13"/>
      <c r="F57" s="13"/>
      <c r="G57" s="17"/>
      <c r="H57" s="16"/>
    </row>
    <row r="58" s="1" customFormat="1" ht="13.5" customHeight="1" spans="1:8">
      <c r="A58" s="9"/>
      <c r="B58" s="12"/>
      <c r="C58" s="12"/>
      <c r="D58" s="10"/>
      <c r="E58" s="13"/>
      <c r="F58" s="13"/>
      <c r="G58" s="17"/>
      <c r="H58" s="16"/>
    </row>
    <row r="59" s="1" customFormat="1" ht="13.5" customHeight="1" spans="1:8">
      <c r="A59" s="9"/>
      <c r="B59" s="12"/>
      <c r="C59" s="12"/>
      <c r="D59" s="10"/>
      <c r="E59" s="13"/>
      <c r="F59" s="13"/>
      <c r="G59" s="17"/>
      <c r="H59" s="16"/>
    </row>
    <row r="60" s="1" customFormat="1" ht="13.5" customHeight="1" spans="1:8">
      <c r="A60" s="9"/>
      <c r="B60" s="12"/>
      <c r="C60" s="12"/>
      <c r="D60" s="10"/>
      <c r="E60" s="13"/>
      <c r="F60" s="13"/>
      <c r="G60" s="17"/>
      <c r="H60" s="16"/>
    </row>
    <row r="61" s="1" customFormat="1" ht="13.5" customHeight="1" spans="1:8">
      <c r="A61" s="22" t="s">
        <v>173</v>
      </c>
      <c r="B61" s="23"/>
      <c r="C61" s="23"/>
      <c r="D61" s="23"/>
      <c r="E61" s="23"/>
      <c r="F61" s="23"/>
      <c r="G61" s="24"/>
      <c r="H61" s="25">
        <f>SUM(H7:H60)</f>
        <v>1370.34</v>
      </c>
    </row>
    <row r="62" s="1" customFormat="1" ht="21" customHeight="1" spans="1:8">
      <c r="A62" s="3"/>
      <c r="B62" s="3"/>
      <c r="C62" s="4"/>
      <c r="D62" s="4"/>
      <c r="E62" s="4"/>
      <c r="F62" s="5" t="s">
        <v>166</v>
      </c>
      <c r="G62" s="5"/>
      <c r="H62" s="5"/>
    </row>
    <row r="63" s="1" customFormat="1" ht="21" customHeight="1" spans="1:8">
      <c r="A63" s="2" t="s">
        <v>85</v>
      </c>
      <c r="B63" s="2"/>
      <c r="C63" s="2"/>
      <c r="D63" s="2"/>
      <c r="E63" s="2"/>
      <c r="F63" s="2"/>
      <c r="G63" s="2"/>
      <c r="H63" s="2"/>
    </row>
    <row r="64" s="1" customFormat="1" ht="13.5" customHeight="1" spans="1:8">
      <c r="A64" s="3" t="s">
        <v>172</v>
      </c>
      <c r="B64" s="3"/>
      <c r="C64" s="4"/>
      <c r="D64" s="4"/>
      <c r="E64" s="4"/>
      <c r="F64" s="5" t="s">
        <v>87</v>
      </c>
      <c r="G64" s="5"/>
      <c r="H64" s="5"/>
    </row>
    <row r="65" s="1" customFormat="1" ht="13.5" customHeight="1" spans="1:8">
      <c r="A65" s="6" t="s">
        <v>118</v>
      </c>
      <c r="B65" s="7"/>
      <c r="C65" s="7"/>
      <c r="D65" s="7"/>
      <c r="E65" s="7"/>
      <c r="F65" s="7"/>
      <c r="G65" s="7"/>
      <c r="H65" s="8"/>
    </row>
    <row r="66" s="1" customFormat="1" ht="13.5" customHeight="1" spans="1:8">
      <c r="A66" s="9" t="s">
        <v>89</v>
      </c>
      <c r="B66" s="10" t="s">
        <v>90</v>
      </c>
      <c r="C66" s="10"/>
      <c r="D66" s="10" t="s">
        <v>91</v>
      </c>
      <c r="E66" s="10" t="s">
        <v>92</v>
      </c>
      <c r="F66" s="10"/>
      <c r="G66" s="10" t="s">
        <v>93</v>
      </c>
      <c r="H66" s="11" t="s">
        <v>94</v>
      </c>
    </row>
    <row r="67" s="1" customFormat="1" ht="13.5" customHeight="1" spans="1:8">
      <c r="A67" s="9" t="s">
        <v>174</v>
      </c>
      <c r="B67" s="12" t="s">
        <v>175</v>
      </c>
      <c r="C67" s="12"/>
      <c r="D67" s="10"/>
      <c r="E67" s="13"/>
      <c r="F67" s="13"/>
      <c r="G67" s="13"/>
      <c r="H67" s="14"/>
    </row>
    <row r="68" s="1" customFormat="1" ht="13.5" customHeight="1" spans="1:8">
      <c r="A68" s="9" t="s">
        <v>176</v>
      </c>
      <c r="B68" s="12" t="s">
        <v>177</v>
      </c>
      <c r="C68" s="12"/>
      <c r="D68" s="10"/>
      <c r="E68" s="13"/>
      <c r="F68" s="13"/>
      <c r="G68" s="13"/>
      <c r="H68" s="14"/>
    </row>
    <row r="69" s="1" customFormat="1" ht="75" customHeight="1" spans="1:8">
      <c r="A69" s="9" t="s">
        <v>99</v>
      </c>
      <c r="B69" s="12" t="s">
        <v>178</v>
      </c>
      <c r="C69" s="12"/>
      <c r="D69" s="10" t="s">
        <v>124</v>
      </c>
      <c r="E69" s="13">
        <v>39</v>
      </c>
      <c r="F69" s="13"/>
      <c r="G69" s="18">
        <v>-4.08</v>
      </c>
      <c r="H69" s="16">
        <f>E69*G69</f>
        <v>-159.12</v>
      </c>
    </row>
    <row r="70" s="1" customFormat="1" ht="13.5" customHeight="1" spans="1:8">
      <c r="A70" s="9" t="s">
        <v>119</v>
      </c>
      <c r="B70" s="12" t="s">
        <v>120</v>
      </c>
      <c r="C70" s="12"/>
      <c r="D70" s="10"/>
      <c r="E70" s="13"/>
      <c r="F70" s="13"/>
      <c r="G70" s="17"/>
      <c r="H70" s="16"/>
    </row>
    <row r="71" s="1" customFormat="1" ht="13.5" customHeight="1" spans="1:8">
      <c r="A71" s="9" t="s">
        <v>121</v>
      </c>
      <c r="B71" s="12" t="s">
        <v>122</v>
      </c>
      <c r="C71" s="12"/>
      <c r="D71" s="10"/>
      <c r="E71" s="13"/>
      <c r="F71" s="13"/>
      <c r="G71" s="17"/>
      <c r="H71" s="16"/>
    </row>
    <row r="72" s="1" customFormat="1" ht="57" customHeight="1" spans="1:8">
      <c r="A72" s="9" t="s">
        <v>99</v>
      </c>
      <c r="B72" s="12" t="s">
        <v>123</v>
      </c>
      <c r="C72" s="12"/>
      <c r="D72" s="10" t="s">
        <v>124</v>
      </c>
      <c r="E72" s="13">
        <v>482.4</v>
      </c>
      <c r="F72" s="13"/>
      <c r="G72" s="18">
        <v>1.72</v>
      </c>
      <c r="H72" s="16">
        <f>E72*G72</f>
        <v>829.728</v>
      </c>
    </row>
    <row r="73" s="1" customFormat="1" ht="13.5" customHeight="1" spans="1:8">
      <c r="A73" s="9"/>
      <c r="B73" s="12"/>
      <c r="C73" s="12"/>
      <c r="D73" s="10"/>
      <c r="E73" s="13"/>
      <c r="F73" s="13"/>
      <c r="G73" s="17"/>
      <c r="H73" s="16"/>
    </row>
    <row r="74" s="1" customFormat="1" ht="13.5" customHeight="1" spans="1:8">
      <c r="A74" s="9"/>
      <c r="B74" s="12"/>
      <c r="C74" s="12"/>
      <c r="D74" s="10"/>
      <c r="E74" s="13"/>
      <c r="F74" s="13"/>
      <c r="G74" s="17"/>
      <c r="H74" s="16"/>
    </row>
    <row r="75" s="1" customFormat="1" ht="13.5" customHeight="1" spans="1:8">
      <c r="A75" s="9"/>
      <c r="B75" s="12"/>
      <c r="C75" s="12"/>
      <c r="D75" s="10"/>
      <c r="E75" s="13"/>
      <c r="F75" s="13"/>
      <c r="G75" s="17"/>
      <c r="H75" s="16"/>
    </row>
    <row r="76" s="1" customFormat="1" ht="13.5" customHeight="1" spans="1:8">
      <c r="A76" s="9"/>
      <c r="B76" s="12"/>
      <c r="C76" s="12"/>
      <c r="D76" s="10"/>
      <c r="E76" s="13"/>
      <c r="F76" s="13"/>
      <c r="G76" s="17"/>
      <c r="H76" s="16"/>
    </row>
    <row r="77" s="1" customFormat="1" ht="13.5" customHeight="1" spans="1:8">
      <c r="A77" s="9"/>
      <c r="B77" s="12"/>
      <c r="C77" s="12"/>
      <c r="D77" s="10"/>
      <c r="E77" s="13"/>
      <c r="F77" s="13"/>
      <c r="G77" s="17"/>
      <c r="H77" s="16"/>
    </row>
    <row r="78" s="1" customFormat="1" ht="13.5" customHeight="1" spans="1:8">
      <c r="A78" s="9"/>
      <c r="B78" s="12"/>
      <c r="C78" s="12"/>
      <c r="D78" s="10"/>
      <c r="E78" s="13"/>
      <c r="F78" s="13"/>
      <c r="G78" s="17"/>
      <c r="H78" s="16"/>
    </row>
    <row r="79" s="1" customFormat="1" ht="13.5" customHeight="1" spans="1:8">
      <c r="A79" s="9"/>
      <c r="B79" s="12"/>
      <c r="C79" s="12"/>
      <c r="D79" s="10"/>
      <c r="E79" s="13"/>
      <c r="F79" s="13"/>
      <c r="G79" s="17"/>
      <c r="H79" s="16"/>
    </row>
    <row r="80" s="1" customFormat="1" ht="13.5" customHeight="1" spans="1:8">
      <c r="A80" s="9"/>
      <c r="B80" s="12"/>
      <c r="C80" s="12"/>
      <c r="D80" s="10"/>
      <c r="E80" s="13"/>
      <c r="F80" s="13"/>
      <c r="G80" s="17"/>
      <c r="H80" s="16"/>
    </row>
    <row r="81" s="1" customFormat="1" ht="13.5" customHeight="1" spans="1:8">
      <c r="A81" s="9"/>
      <c r="B81" s="12"/>
      <c r="C81" s="12"/>
      <c r="D81" s="10"/>
      <c r="E81" s="13"/>
      <c r="F81" s="13"/>
      <c r="G81" s="17"/>
      <c r="H81" s="16"/>
    </row>
    <row r="82" s="1" customFormat="1" ht="13.5" customHeight="1" spans="1:8">
      <c r="A82" s="9"/>
      <c r="B82" s="12"/>
      <c r="C82" s="12"/>
      <c r="D82" s="10"/>
      <c r="E82" s="13"/>
      <c r="F82" s="13"/>
      <c r="G82" s="17"/>
      <c r="H82" s="16"/>
    </row>
    <row r="83" s="1" customFormat="1" ht="13.5" customHeight="1" spans="1:8">
      <c r="A83" s="9"/>
      <c r="B83" s="12"/>
      <c r="C83" s="12"/>
      <c r="D83" s="10"/>
      <c r="E83" s="13"/>
      <c r="F83" s="13"/>
      <c r="G83" s="17"/>
      <c r="H83" s="16"/>
    </row>
    <row r="84" s="1" customFormat="1" ht="13.5" customHeight="1" spans="1:8">
      <c r="A84" s="9"/>
      <c r="B84" s="12"/>
      <c r="C84" s="12"/>
      <c r="D84" s="10"/>
      <c r="E84" s="13"/>
      <c r="F84" s="13"/>
      <c r="G84" s="17"/>
      <c r="H84" s="16"/>
    </row>
    <row r="85" s="1" customFormat="1" ht="13.5" customHeight="1" spans="1:8">
      <c r="A85" s="9"/>
      <c r="B85" s="12"/>
      <c r="C85" s="12"/>
      <c r="D85" s="10"/>
      <c r="E85" s="13"/>
      <c r="F85" s="13"/>
      <c r="G85" s="17"/>
      <c r="H85" s="16"/>
    </row>
    <row r="86" s="1" customFormat="1" ht="13.5" customHeight="1" spans="1:8">
      <c r="A86" s="9"/>
      <c r="B86" s="12"/>
      <c r="C86" s="12"/>
      <c r="D86" s="10"/>
      <c r="E86" s="13"/>
      <c r="F86" s="13"/>
      <c r="G86" s="17"/>
      <c r="H86" s="16"/>
    </row>
    <row r="87" s="1" customFormat="1" ht="13.5" customHeight="1" spans="1:8">
      <c r="A87" s="9"/>
      <c r="B87" s="12"/>
      <c r="C87" s="12"/>
      <c r="D87" s="10"/>
      <c r="E87" s="13"/>
      <c r="F87" s="13"/>
      <c r="G87" s="17"/>
      <c r="H87" s="16"/>
    </row>
    <row r="88" s="1" customFormat="1" ht="13.5" customHeight="1" spans="1:8">
      <c r="A88" s="9"/>
      <c r="B88" s="12"/>
      <c r="C88" s="12"/>
      <c r="D88" s="10"/>
      <c r="E88" s="13"/>
      <c r="F88" s="13"/>
      <c r="G88" s="17"/>
      <c r="H88" s="16"/>
    </row>
    <row r="89" s="1" customFormat="1" ht="13.5" customHeight="1" spans="1:8">
      <c r="A89" s="9"/>
      <c r="B89" s="12"/>
      <c r="C89" s="12"/>
      <c r="D89" s="10"/>
      <c r="E89" s="13"/>
      <c r="F89" s="13"/>
      <c r="G89" s="17"/>
      <c r="H89" s="16"/>
    </row>
    <row r="90" s="1" customFormat="1" ht="13.5" customHeight="1" spans="1:8">
      <c r="A90" s="9"/>
      <c r="B90" s="12"/>
      <c r="C90" s="12"/>
      <c r="D90" s="10"/>
      <c r="E90" s="13"/>
      <c r="F90" s="13"/>
      <c r="G90" s="17"/>
      <c r="H90" s="16"/>
    </row>
    <row r="91" s="1" customFormat="1" ht="13.5" customHeight="1" spans="1:8">
      <c r="A91" s="9"/>
      <c r="B91" s="12"/>
      <c r="C91" s="12"/>
      <c r="D91" s="10"/>
      <c r="E91" s="13"/>
      <c r="F91" s="13"/>
      <c r="G91" s="17"/>
      <c r="H91" s="16"/>
    </row>
    <row r="92" s="1" customFormat="1" ht="13.5" customHeight="1" spans="1:8">
      <c r="A92" s="9"/>
      <c r="B92" s="12"/>
      <c r="C92" s="12"/>
      <c r="D92" s="10"/>
      <c r="E92" s="13"/>
      <c r="F92" s="13"/>
      <c r="G92" s="17"/>
      <c r="H92" s="16"/>
    </row>
    <row r="93" s="1" customFormat="1" ht="13.5" customHeight="1" spans="1:8">
      <c r="A93" s="9"/>
      <c r="B93" s="12"/>
      <c r="C93" s="12"/>
      <c r="D93" s="10"/>
      <c r="E93" s="13"/>
      <c r="F93" s="13"/>
      <c r="G93" s="17"/>
      <c r="H93" s="16"/>
    </row>
    <row r="94" s="1" customFormat="1" ht="13.5" customHeight="1" spans="1:8">
      <c r="A94" s="9"/>
      <c r="B94" s="12"/>
      <c r="C94" s="12"/>
      <c r="D94" s="10"/>
      <c r="E94" s="13"/>
      <c r="F94" s="13"/>
      <c r="G94" s="17"/>
      <c r="H94" s="16"/>
    </row>
    <row r="95" s="1" customFormat="1" ht="13.5" customHeight="1" spans="1:8">
      <c r="A95" s="9"/>
      <c r="B95" s="12"/>
      <c r="C95" s="12"/>
      <c r="D95" s="10"/>
      <c r="E95" s="13"/>
      <c r="F95" s="13"/>
      <c r="G95" s="17"/>
      <c r="H95" s="16"/>
    </row>
    <row r="96" s="1" customFormat="1" ht="13.5" customHeight="1" spans="1:8">
      <c r="A96" s="9"/>
      <c r="B96" s="12"/>
      <c r="C96" s="12"/>
      <c r="D96" s="10"/>
      <c r="E96" s="13"/>
      <c r="F96" s="13"/>
      <c r="G96" s="17"/>
      <c r="H96" s="16"/>
    </row>
    <row r="97" s="1" customFormat="1" ht="13.5" customHeight="1" spans="1:8">
      <c r="A97" s="9"/>
      <c r="B97" s="12"/>
      <c r="C97" s="12"/>
      <c r="D97" s="10"/>
      <c r="E97" s="13"/>
      <c r="F97" s="13"/>
      <c r="G97" s="17"/>
      <c r="H97" s="16"/>
    </row>
    <row r="98" s="1" customFormat="1" ht="13.5" customHeight="1" spans="1:8">
      <c r="A98" s="9"/>
      <c r="B98" s="12"/>
      <c r="C98" s="12"/>
      <c r="D98" s="10"/>
      <c r="E98" s="13"/>
      <c r="F98" s="13"/>
      <c r="G98" s="17"/>
      <c r="H98" s="16"/>
    </row>
    <row r="99" s="1" customFormat="1" ht="13.5" customHeight="1" spans="1:8">
      <c r="A99" s="9"/>
      <c r="B99" s="12"/>
      <c r="C99" s="12"/>
      <c r="D99" s="10"/>
      <c r="E99" s="13"/>
      <c r="F99" s="13"/>
      <c r="G99" s="17"/>
      <c r="H99" s="16"/>
    </row>
    <row r="100" s="1" customFormat="1" ht="13.5" customHeight="1" spans="1:8">
      <c r="A100" s="9"/>
      <c r="B100" s="12"/>
      <c r="C100" s="12"/>
      <c r="D100" s="10"/>
      <c r="E100" s="13"/>
      <c r="F100" s="13"/>
      <c r="G100" s="17"/>
      <c r="H100" s="16"/>
    </row>
    <row r="101" s="1" customFormat="1" ht="13.5" customHeight="1" spans="1:8">
      <c r="A101" s="9"/>
      <c r="B101" s="12"/>
      <c r="C101" s="12"/>
      <c r="D101" s="10"/>
      <c r="E101" s="13"/>
      <c r="F101" s="13"/>
      <c r="G101" s="17"/>
      <c r="H101" s="16"/>
    </row>
    <row r="102" s="1" customFormat="1" ht="13.5" customHeight="1" spans="1:8">
      <c r="A102" s="9"/>
      <c r="B102" s="12"/>
      <c r="C102" s="12"/>
      <c r="D102" s="10"/>
      <c r="E102" s="13"/>
      <c r="F102" s="13"/>
      <c r="G102" s="17"/>
      <c r="H102" s="16"/>
    </row>
    <row r="103" s="1" customFormat="1" ht="13.5" customHeight="1" spans="1:8">
      <c r="A103" s="9"/>
      <c r="B103" s="12"/>
      <c r="C103" s="12"/>
      <c r="D103" s="10"/>
      <c r="E103" s="13"/>
      <c r="F103" s="13"/>
      <c r="G103" s="17"/>
      <c r="H103" s="16"/>
    </row>
    <row r="104" s="1" customFormat="1" ht="13.5" customHeight="1" spans="1:8">
      <c r="A104" s="9"/>
      <c r="B104" s="12"/>
      <c r="C104" s="12"/>
      <c r="D104" s="10"/>
      <c r="E104" s="13"/>
      <c r="F104" s="13"/>
      <c r="G104" s="17"/>
      <c r="H104" s="16"/>
    </row>
    <row r="105" s="1" customFormat="1" ht="13.5" customHeight="1" spans="1:8">
      <c r="A105" s="9"/>
      <c r="B105" s="12"/>
      <c r="C105" s="12"/>
      <c r="D105" s="10"/>
      <c r="E105" s="13"/>
      <c r="F105" s="13"/>
      <c r="G105" s="17"/>
      <c r="H105" s="16"/>
    </row>
    <row r="106" s="1" customFormat="1" ht="13.5" customHeight="1" spans="1:8">
      <c r="A106" s="9"/>
      <c r="B106" s="12"/>
      <c r="C106" s="12"/>
      <c r="D106" s="10"/>
      <c r="E106" s="13"/>
      <c r="F106" s="13"/>
      <c r="G106" s="17"/>
      <c r="H106" s="16"/>
    </row>
    <row r="107" s="1" customFormat="1" ht="13.5" customHeight="1" spans="1:8">
      <c r="A107" s="9"/>
      <c r="B107" s="12"/>
      <c r="C107" s="12"/>
      <c r="D107" s="10"/>
      <c r="E107" s="13"/>
      <c r="F107" s="13"/>
      <c r="G107" s="17"/>
      <c r="H107" s="16"/>
    </row>
    <row r="108" s="1" customFormat="1" ht="13.5" customHeight="1" spans="1:8">
      <c r="A108" s="9"/>
      <c r="B108" s="12"/>
      <c r="C108" s="12"/>
      <c r="D108" s="10"/>
      <c r="E108" s="13"/>
      <c r="F108" s="13"/>
      <c r="G108" s="17"/>
      <c r="H108" s="16"/>
    </row>
    <row r="109" s="1" customFormat="1" ht="13.5" customHeight="1" spans="1:8">
      <c r="A109" s="9"/>
      <c r="B109" s="12"/>
      <c r="C109" s="12"/>
      <c r="D109" s="10"/>
      <c r="E109" s="13"/>
      <c r="F109" s="13"/>
      <c r="G109" s="17"/>
      <c r="H109" s="16"/>
    </row>
    <row r="110" s="1" customFormat="1" ht="13.5" customHeight="1" spans="1:8">
      <c r="A110" s="9"/>
      <c r="B110" s="12"/>
      <c r="C110" s="12"/>
      <c r="D110" s="10"/>
      <c r="E110" s="13"/>
      <c r="F110" s="13"/>
      <c r="G110" s="17"/>
      <c r="H110" s="16"/>
    </row>
    <row r="111" s="1" customFormat="1" ht="13.5" customHeight="1" spans="1:8">
      <c r="A111" s="9"/>
      <c r="B111" s="12"/>
      <c r="C111" s="12"/>
      <c r="D111" s="10"/>
      <c r="E111" s="13"/>
      <c r="F111" s="13"/>
      <c r="G111" s="17"/>
      <c r="H111" s="16"/>
    </row>
    <row r="112" s="1" customFormat="1" ht="13.5" customHeight="1" spans="1:8">
      <c r="A112" s="9"/>
      <c r="B112" s="12"/>
      <c r="C112" s="12"/>
      <c r="D112" s="10"/>
      <c r="E112" s="13"/>
      <c r="F112" s="13"/>
      <c r="G112" s="17"/>
      <c r="H112" s="16"/>
    </row>
    <row r="113" s="1" customFormat="1" ht="13.5" customHeight="1" spans="1:8">
      <c r="A113" s="9"/>
      <c r="B113" s="12"/>
      <c r="C113" s="12"/>
      <c r="D113" s="10"/>
      <c r="E113" s="13"/>
      <c r="F113" s="13"/>
      <c r="G113" s="17"/>
      <c r="H113" s="16"/>
    </row>
    <row r="114" s="1" customFormat="1" ht="13.5" customHeight="1" spans="1:8">
      <c r="A114" s="9"/>
      <c r="B114" s="12"/>
      <c r="C114" s="12"/>
      <c r="D114" s="10"/>
      <c r="E114" s="13"/>
      <c r="F114" s="13"/>
      <c r="G114" s="17"/>
      <c r="H114" s="16"/>
    </row>
    <row r="115" s="1" customFormat="1" ht="13.5" customHeight="1" spans="1:8">
      <c r="A115" s="9"/>
      <c r="B115" s="12"/>
      <c r="C115" s="12"/>
      <c r="D115" s="10"/>
      <c r="E115" s="13"/>
      <c r="F115" s="13"/>
      <c r="G115" s="17"/>
      <c r="H115" s="16"/>
    </row>
    <row r="116" s="1" customFormat="1" ht="13.5" customHeight="1" spans="1:8">
      <c r="A116" s="9"/>
      <c r="B116" s="12"/>
      <c r="C116" s="12"/>
      <c r="D116" s="10"/>
      <c r="E116" s="13"/>
      <c r="F116" s="13"/>
      <c r="G116" s="17"/>
      <c r="H116" s="16"/>
    </row>
    <row r="117" s="1" customFormat="1" ht="13.5" customHeight="1" spans="1:8">
      <c r="A117" s="22" t="s">
        <v>179</v>
      </c>
      <c r="B117" s="23"/>
      <c r="C117" s="23"/>
      <c r="D117" s="23"/>
      <c r="E117" s="23"/>
      <c r="F117" s="23"/>
      <c r="G117" s="24"/>
      <c r="H117" s="25">
        <f>SUM(H69:H116)</f>
        <v>670.608</v>
      </c>
    </row>
    <row r="118" s="1" customFormat="1" ht="21" customHeight="1" spans="1:8">
      <c r="A118" s="3"/>
      <c r="B118" s="3"/>
      <c r="C118" s="4"/>
      <c r="D118" s="4"/>
      <c r="E118" s="4"/>
      <c r="F118" s="5" t="s">
        <v>167</v>
      </c>
      <c r="G118" s="5"/>
      <c r="H118" s="5"/>
    </row>
    <row r="119" s="1" customFormat="1" ht="21" customHeight="1" spans="1:8">
      <c r="A119" s="2" t="s">
        <v>85</v>
      </c>
      <c r="B119" s="2"/>
      <c r="C119" s="2"/>
      <c r="D119" s="2"/>
      <c r="E119" s="2"/>
      <c r="F119" s="2"/>
      <c r="G119" s="2"/>
      <c r="H119" s="2"/>
    </row>
    <row r="120" s="1" customFormat="1" ht="13.5" customHeight="1" spans="1:8">
      <c r="A120" s="3" t="s">
        <v>172</v>
      </c>
      <c r="B120" s="3"/>
      <c r="C120" s="4"/>
      <c r="D120" s="4"/>
      <c r="E120" s="4"/>
      <c r="F120" s="5" t="s">
        <v>87</v>
      </c>
      <c r="G120" s="5"/>
      <c r="H120" s="5"/>
    </row>
    <row r="121" s="1" customFormat="1" ht="13.5" customHeight="1" spans="1:8">
      <c r="A121" s="6" t="s">
        <v>127</v>
      </c>
      <c r="B121" s="7"/>
      <c r="C121" s="7"/>
      <c r="D121" s="7"/>
      <c r="E121" s="7"/>
      <c r="F121" s="7"/>
      <c r="G121" s="7"/>
      <c r="H121" s="8"/>
    </row>
    <row r="122" s="1" customFormat="1" ht="13.5" customHeight="1" spans="1:8">
      <c r="A122" s="9" t="s">
        <v>89</v>
      </c>
      <c r="B122" s="10" t="s">
        <v>90</v>
      </c>
      <c r="C122" s="10"/>
      <c r="D122" s="10" t="s">
        <v>91</v>
      </c>
      <c r="E122" s="10" t="s">
        <v>92</v>
      </c>
      <c r="F122" s="10"/>
      <c r="G122" s="10" t="s">
        <v>93</v>
      </c>
      <c r="H122" s="11" t="s">
        <v>94</v>
      </c>
    </row>
    <row r="123" s="1" customFormat="1" ht="13.5" customHeight="1" spans="1:8">
      <c r="A123" s="9" t="s">
        <v>128</v>
      </c>
      <c r="B123" s="12" t="s">
        <v>129</v>
      </c>
      <c r="C123" s="12"/>
      <c r="D123" s="10"/>
      <c r="E123" s="13"/>
      <c r="F123" s="13"/>
      <c r="G123" s="13"/>
      <c r="H123" s="14"/>
    </row>
    <row r="124" s="1" customFormat="1" ht="13.5" customHeight="1" spans="1:8">
      <c r="A124" s="9" t="s">
        <v>130</v>
      </c>
      <c r="B124" s="12" t="s">
        <v>131</v>
      </c>
      <c r="C124" s="12"/>
      <c r="D124" s="10"/>
      <c r="E124" s="13"/>
      <c r="F124" s="13"/>
      <c r="G124" s="13"/>
      <c r="H124" s="14"/>
    </row>
    <row r="125" s="1" customFormat="1" ht="30" customHeight="1" spans="1:8">
      <c r="A125" s="9" t="s">
        <v>99</v>
      </c>
      <c r="B125" s="12" t="s">
        <v>132</v>
      </c>
      <c r="C125" s="12"/>
      <c r="D125" s="10" t="s">
        <v>124</v>
      </c>
      <c r="E125" s="13">
        <v>428.8</v>
      </c>
      <c r="F125" s="13"/>
      <c r="G125" s="18">
        <v>26.46</v>
      </c>
      <c r="H125" s="16">
        <f t="shared" ref="H125:H130" si="1">E125*G125</f>
        <v>11346.048</v>
      </c>
    </row>
    <row r="126" s="1" customFormat="1" ht="13.5" customHeight="1" spans="1:8">
      <c r="A126" s="9" t="s">
        <v>133</v>
      </c>
      <c r="B126" s="12" t="s">
        <v>134</v>
      </c>
      <c r="C126" s="12"/>
      <c r="D126" s="10"/>
      <c r="E126" s="13"/>
      <c r="F126" s="13"/>
      <c r="G126" s="17"/>
      <c r="H126" s="16"/>
    </row>
    <row r="127" s="1" customFormat="1" ht="13.5" customHeight="1" spans="1:8">
      <c r="A127" s="9" t="s">
        <v>135</v>
      </c>
      <c r="B127" s="12" t="s">
        <v>134</v>
      </c>
      <c r="C127" s="12"/>
      <c r="D127" s="10"/>
      <c r="E127" s="13"/>
      <c r="F127" s="13"/>
      <c r="G127" s="17"/>
      <c r="H127" s="16"/>
    </row>
    <row r="128" s="1" customFormat="1" ht="30" customHeight="1" spans="1:8">
      <c r="A128" s="9" t="s">
        <v>99</v>
      </c>
      <c r="B128" s="12" t="s">
        <v>136</v>
      </c>
      <c r="C128" s="12"/>
      <c r="D128" s="10" t="s">
        <v>124</v>
      </c>
      <c r="E128" s="13">
        <v>402</v>
      </c>
      <c r="F128" s="13"/>
      <c r="G128" s="18">
        <v>86.03</v>
      </c>
      <c r="H128" s="16">
        <f t="shared" si="1"/>
        <v>34584.06</v>
      </c>
    </row>
    <row r="129" s="1" customFormat="1" ht="21" customHeight="1" spans="1:8">
      <c r="A129" s="9" t="s">
        <v>137</v>
      </c>
      <c r="B129" s="12" t="s">
        <v>138</v>
      </c>
      <c r="C129" s="12"/>
      <c r="D129" s="10"/>
      <c r="E129" s="13"/>
      <c r="F129" s="13"/>
      <c r="G129" s="17"/>
      <c r="H129" s="16"/>
    </row>
    <row r="130" s="1" customFormat="1" ht="30" customHeight="1" spans="1:8">
      <c r="A130" s="9" t="s">
        <v>139</v>
      </c>
      <c r="B130" s="12" t="s">
        <v>140</v>
      </c>
      <c r="C130" s="12"/>
      <c r="D130" s="10" t="s">
        <v>141</v>
      </c>
      <c r="E130" s="13">
        <v>40.2</v>
      </c>
      <c r="F130" s="13"/>
      <c r="G130" s="18">
        <v>5.64</v>
      </c>
      <c r="H130" s="16">
        <f t="shared" si="1"/>
        <v>226.728</v>
      </c>
    </row>
    <row r="131" s="1" customFormat="1" ht="13.5" customHeight="1" spans="1:8">
      <c r="A131" s="9"/>
      <c r="B131" s="12"/>
      <c r="C131" s="12"/>
      <c r="D131" s="10"/>
      <c r="E131" s="13"/>
      <c r="F131" s="13"/>
      <c r="G131" s="17"/>
      <c r="H131" s="16"/>
    </row>
    <row r="132" s="1" customFormat="1" ht="13.5" customHeight="1" spans="1:8">
      <c r="A132" s="9"/>
      <c r="B132" s="12"/>
      <c r="C132" s="12"/>
      <c r="D132" s="10"/>
      <c r="E132" s="13"/>
      <c r="F132" s="13"/>
      <c r="G132" s="17"/>
      <c r="H132" s="16"/>
    </row>
    <row r="133" s="1" customFormat="1" ht="13.5" customHeight="1" spans="1:8">
      <c r="A133" s="9"/>
      <c r="B133" s="12"/>
      <c r="C133" s="12"/>
      <c r="D133" s="10"/>
      <c r="E133" s="13"/>
      <c r="F133" s="13"/>
      <c r="G133" s="17"/>
      <c r="H133" s="16"/>
    </row>
    <row r="134" s="1" customFormat="1" ht="13.5" customHeight="1" spans="1:8">
      <c r="A134" s="9"/>
      <c r="B134" s="12"/>
      <c r="C134" s="12"/>
      <c r="D134" s="10"/>
      <c r="E134" s="13"/>
      <c r="F134" s="13"/>
      <c r="G134" s="17"/>
      <c r="H134" s="16"/>
    </row>
    <row r="135" s="1" customFormat="1" ht="13.5" customHeight="1" spans="1:8">
      <c r="A135" s="9"/>
      <c r="B135" s="12"/>
      <c r="C135" s="12"/>
      <c r="D135" s="10"/>
      <c r="E135" s="13"/>
      <c r="F135" s="13"/>
      <c r="G135" s="17"/>
      <c r="H135" s="16"/>
    </row>
    <row r="136" s="1" customFormat="1" ht="13.5" customHeight="1" spans="1:8">
      <c r="A136" s="9"/>
      <c r="B136" s="12"/>
      <c r="C136" s="12"/>
      <c r="D136" s="10"/>
      <c r="E136" s="13"/>
      <c r="F136" s="13"/>
      <c r="G136" s="17"/>
      <c r="H136" s="16"/>
    </row>
    <row r="137" s="1" customFormat="1" ht="13.5" customHeight="1" spans="1:8">
      <c r="A137" s="9"/>
      <c r="B137" s="12"/>
      <c r="C137" s="12"/>
      <c r="D137" s="10"/>
      <c r="E137" s="13"/>
      <c r="F137" s="13"/>
      <c r="G137" s="17"/>
      <c r="H137" s="16"/>
    </row>
    <row r="138" s="1" customFormat="1" ht="13.5" customHeight="1" spans="1:8">
      <c r="A138" s="9"/>
      <c r="B138" s="12"/>
      <c r="C138" s="12"/>
      <c r="D138" s="10"/>
      <c r="E138" s="13"/>
      <c r="F138" s="13"/>
      <c r="G138" s="17"/>
      <c r="H138" s="16"/>
    </row>
    <row r="139" s="1" customFormat="1" ht="13.5" customHeight="1" spans="1:8">
      <c r="A139" s="9"/>
      <c r="B139" s="12"/>
      <c r="C139" s="12"/>
      <c r="D139" s="10"/>
      <c r="E139" s="13"/>
      <c r="F139" s="13"/>
      <c r="G139" s="17"/>
      <c r="H139" s="16"/>
    </row>
    <row r="140" s="1" customFormat="1" ht="13.5" customHeight="1" spans="1:8">
      <c r="A140" s="9"/>
      <c r="B140" s="12"/>
      <c r="C140" s="12"/>
      <c r="D140" s="10"/>
      <c r="E140" s="13"/>
      <c r="F140" s="13"/>
      <c r="G140" s="17"/>
      <c r="H140" s="16"/>
    </row>
    <row r="141" s="1" customFormat="1" ht="13.5" customHeight="1" spans="1:8">
      <c r="A141" s="9"/>
      <c r="B141" s="12"/>
      <c r="C141" s="12"/>
      <c r="D141" s="10"/>
      <c r="E141" s="13"/>
      <c r="F141" s="13"/>
      <c r="G141" s="17"/>
      <c r="H141" s="16"/>
    </row>
    <row r="142" s="1" customFormat="1" ht="13.5" customHeight="1" spans="1:8">
      <c r="A142" s="9"/>
      <c r="B142" s="12"/>
      <c r="C142" s="12"/>
      <c r="D142" s="10"/>
      <c r="E142" s="13"/>
      <c r="F142" s="13"/>
      <c r="G142" s="17"/>
      <c r="H142" s="16"/>
    </row>
    <row r="143" s="1" customFormat="1" ht="13.5" customHeight="1" spans="1:8">
      <c r="A143" s="9"/>
      <c r="B143" s="12"/>
      <c r="C143" s="12"/>
      <c r="D143" s="10"/>
      <c r="E143" s="13"/>
      <c r="F143" s="13"/>
      <c r="G143" s="17"/>
      <c r="H143" s="16"/>
    </row>
    <row r="144" s="1" customFormat="1" ht="13.5" customHeight="1" spans="1:8">
      <c r="A144" s="9"/>
      <c r="B144" s="12"/>
      <c r="C144" s="12"/>
      <c r="D144" s="10"/>
      <c r="E144" s="13"/>
      <c r="F144" s="13"/>
      <c r="G144" s="17"/>
      <c r="H144" s="16"/>
    </row>
    <row r="145" s="1" customFormat="1" ht="13.5" customHeight="1" spans="1:8">
      <c r="A145" s="9"/>
      <c r="B145" s="12"/>
      <c r="C145" s="12"/>
      <c r="D145" s="10"/>
      <c r="E145" s="13"/>
      <c r="F145" s="13"/>
      <c r="G145" s="17"/>
      <c r="H145" s="16"/>
    </row>
    <row r="146" s="1" customFormat="1" ht="13.5" customHeight="1" spans="1:8">
      <c r="A146" s="9"/>
      <c r="B146" s="12"/>
      <c r="C146" s="12"/>
      <c r="D146" s="10"/>
      <c r="E146" s="13"/>
      <c r="F146" s="13"/>
      <c r="G146" s="17"/>
      <c r="H146" s="16"/>
    </row>
    <row r="147" s="1" customFormat="1" ht="13.5" customHeight="1" spans="1:8">
      <c r="A147" s="9"/>
      <c r="B147" s="12"/>
      <c r="C147" s="12"/>
      <c r="D147" s="10"/>
      <c r="E147" s="13"/>
      <c r="F147" s="13"/>
      <c r="G147" s="17"/>
      <c r="H147" s="16"/>
    </row>
    <row r="148" s="1" customFormat="1" ht="13.5" customHeight="1" spans="1:8">
      <c r="A148" s="9"/>
      <c r="B148" s="12"/>
      <c r="C148" s="12"/>
      <c r="D148" s="10"/>
      <c r="E148" s="13"/>
      <c r="F148" s="13"/>
      <c r="G148" s="17"/>
      <c r="H148" s="16"/>
    </row>
    <row r="149" s="1" customFormat="1" ht="13.5" customHeight="1" spans="1:8">
      <c r="A149" s="9"/>
      <c r="B149" s="12"/>
      <c r="C149" s="12"/>
      <c r="D149" s="10"/>
      <c r="E149" s="13"/>
      <c r="F149" s="13"/>
      <c r="G149" s="17"/>
      <c r="H149" s="16"/>
    </row>
    <row r="150" s="1" customFormat="1" ht="13.5" customHeight="1" spans="1:8">
      <c r="A150" s="9"/>
      <c r="B150" s="12"/>
      <c r="C150" s="12"/>
      <c r="D150" s="10"/>
      <c r="E150" s="13"/>
      <c r="F150" s="13"/>
      <c r="G150" s="17"/>
      <c r="H150" s="16"/>
    </row>
    <row r="151" s="1" customFormat="1" ht="13.5" customHeight="1" spans="1:8">
      <c r="A151" s="9"/>
      <c r="B151" s="12"/>
      <c r="C151" s="12"/>
      <c r="D151" s="10"/>
      <c r="E151" s="13"/>
      <c r="F151" s="13"/>
      <c r="G151" s="17"/>
      <c r="H151" s="16"/>
    </row>
    <row r="152" s="1" customFormat="1" ht="13.5" customHeight="1" spans="1:8">
      <c r="A152" s="9"/>
      <c r="B152" s="12"/>
      <c r="C152" s="12"/>
      <c r="D152" s="10"/>
      <c r="E152" s="13"/>
      <c r="F152" s="13"/>
      <c r="G152" s="17"/>
      <c r="H152" s="16"/>
    </row>
    <row r="153" s="1" customFormat="1" ht="13.5" customHeight="1" spans="1:8">
      <c r="A153" s="9"/>
      <c r="B153" s="12"/>
      <c r="C153" s="12"/>
      <c r="D153" s="10"/>
      <c r="E153" s="13"/>
      <c r="F153" s="13"/>
      <c r="G153" s="17"/>
      <c r="H153" s="16"/>
    </row>
    <row r="154" s="1" customFormat="1" ht="13.5" customHeight="1" spans="1:8">
      <c r="A154" s="9"/>
      <c r="B154" s="12"/>
      <c r="C154" s="12"/>
      <c r="D154" s="10"/>
      <c r="E154" s="13"/>
      <c r="F154" s="13"/>
      <c r="G154" s="17"/>
      <c r="H154" s="16"/>
    </row>
    <row r="155" s="1" customFormat="1" ht="13.5" customHeight="1" spans="1:8">
      <c r="A155" s="9"/>
      <c r="B155" s="12"/>
      <c r="C155" s="12"/>
      <c r="D155" s="10"/>
      <c r="E155" s="13"/>
      <c r="F155" s="13"/>
      <c r="G155" s="17"/>
      <c r="H155" s="16"/>
    </row>
    <row r="156" s="1" customFormat="1" ht="13.5" customHeight="1" spans="1:8">
      <c r="A156" s="9"/>
      <c r="B156" s="12"/>
      <c r="C156" s="12"/>
      <c r="D156" s="10"/>
      <c r="E156" s="13"/>
      <c r="F156" s="13"/>
      <c r="G156" s="17"/>
      <c r="H156" s="16"/>
    </row>
    <row r="157" s="1" customFormat="1" ht="13.5" customHeight="1" spans="1:8">
      <c r="A157" s="9"/>
      <c r="B157" s="12"/>
      <c r="C157" s="12"/>
      <c r="D157" s="10"/>
      <c r="E157" s="13"/>
      <c r="F157" s="13"/>
      <c r="G157" s="17"/>
      <c r="H157" s="16"/>
    </row>
    <row r="158" s="1" customFormat="1" ht="13.5" customHeight="1" spans="1:8">
      <c r="A158" s="9"/>
      <c r="B158" s="12"/>
      <c r="C158" s="12"/>
      <c r="D158" s="10"/>
      <c r="E158" s="13"/>
      <c r="F158" s="13"/>
      <c r="G158" s="17"/>
      <c r="H158" s="16"/>
    </row>
    <row r="159" s="1" customFormat="1" ht="13.5" customHeight="1" spans="1:8">
      <c r="A159" s="9"/>
      <c r="B159" s="12"/>
      <c r="C159" s="12"/>
      <c r="D159" s="10"/>
      <c r="E159" s="13"/>
      <c r="F159" s="13"/>
      <c r="G159" s="17"/>
      <c r="H159" s="16"/>
    </row>
    <row r="160" s="1" customFormat="1" ht="13.5" customHeight="1" spans="1:8">
      <c r="A160" s="9"/>
      <c r="B160" s="12"/>
      <c r="C160" s="12"/>
      <c r="D160" s="10"/>
      <c r="E160" s="13"/>
      <c r="F160" s="13"/>
      <c r="G160" s="17"/>
      <c r="H160" s="16"/>
    </row>
    <row r="161" s="1" customFormat="1" ht="13.5" customHeight="1" spans="1:8">
      <c r="A161" s="9"/>
      <c r="B161" s="12"/>
      <c r="C161" s="12"/>
      <c r="D161" s="10"/>
      <c r="E161" s="13"/>
      <c r="F161" s="13"/>
      <c r="G161" s="17"/>
      <c r="H161" s="16"/>
    </row>
    <row r="162" s="1" customFormat="1" ht="13.5" customHeight="1" spans="1:8">
      <c r="A162" s="9"/>
      <c r="B162" s="12"/>
      <c r="C162" s="12"/>
      <c r="D162" s="10"/>
      <c r="E162" s="13"/>
      <c r="F162" s="13"/>
      <c r="G162" s="17"/>
      <c r="H162" s="16"/>
    </row>
    <row r="163" s="1" customFormat="1" ht="13.5" customHeight="1" spans="1:8">
      <c r="A163" s="9"/>
      <c r="B163" s="12"/>
      <c r="C163" s="12"/>
      <c r="D163" s="10"/>
      <c r="E163" s="13"/>
      <c r="F163" s="13"/>
      <c r="G163" s="17"/>
      <c r="H163" s="16"/>
    </row>
    <row r="164" s="1" customFormat="1" ht="13.5" customHeight="1" spans="1:8">
      <c r="A164" s="9"/>
      <c r="B164" s="12"/>
      <c r="C164" s="12"/>
      <c r="D164" s="10"/>
      <c r="E164" s="13"/>
      <c r="F164" s="13"/>
      <c r="G164" s="17"/>
      <c r="H164" s="16"/>
    </row>
    <row r="165" s="1" customFormat="1" ht="13.5" customHeight="1" spans="1:8">
      <c r="A165" s="9"/>
      <c r="B165" s="12"/>
      <c r="C165" s="12"/>
      <c r="D165" s="10"/>
      <c r="E165" s="13"/>
      <c r="F165" s="13"/>
      <c r="G165" s="17"/>
      <c r="H165" s="16"/>
    </row>
    <row r="166" s="1" customFormat="1" ht="13.5" customHeight="1" spans="1:8">
      <c r="A166" s="9"/>
      <c r="B166" s="12"/>
      <c r="C166" s="12"/>
      <c r="D166" s="10"/>
      <c r="E166" s="13"/>
      <c r="F166" s="13"/>
      <c r="G166" s="17"/>
      <c r="H166" s="16"/>
    </row>
    <row r="167" s="1" customFormat="1" ht="13.5" customHeight="1" spans="1:8">
      <c r="A167" s="9"/>
      <c r="B167" s="12"/>
      <c r="C167" s="12"/>
      <c r="D167" s="10"/>
      <c r="E167" s="13"/>
      <c r="F167" s="13"/>
      <c r="G167" s="17"/>
      <c r="H167" s="16"/>
    </row>
    <row r="168" s="1" customFormat="1" ht="13.5" customHeight="1" spans="1:8">
      <c r="A168" s="9"/>
      <c r="B168" s="12"/>
      <c r="C168" s="12"/>
      <c r="D168" s="10"/>
      <c r="E168" s="13"/>
      <c r="F168" s="13"/>
      <c r="G168" s="17"/>
      <c r="H168" s="16"/>
    </row>
    <row r="169" s="1" customFormat="1" ht="13.5" customHeight="1" spans="1:8">
      <c r="A169" s="9"/>
      <c r="B169" s="12"/>
      <c r="C169" s="12"/>
      <c r="D169" s="10"/>
      <c r="E169" s="13"/>
      <c r="F169" s="13"/>
      <c r="G169" s="17"/>
      <c r="H169" s="16"/>
    </row>
    <row r="170" s="1" customFormat="1" ht="13.5" customHeight="1" spans="1:8">
      <c r="A170" s="9"/>
      <c r="B170" s="12"/>
      <c r="C170" s="12"/>
      <c r="D170" s="10"/>
      <c r="E170" s="13"/>
      <c r="F170" s="13"/>
      <c r="G170" s="17"/>
      <c r="H170" s="16"/>
    </row>
    <row r="171" s="1" customFormat="1" ht="13.5" customHeight="1" spans="1:8">
      <c r="A171" s="9"/>
      <c r="B171" s="12"/>
      <c r="C171" s="12"/>
      <c r="D171" s="10"/>
      <c r="E171" s="13"/>
      <c r="F171" s="13"/>
      <c r="G171" s="17"/>
      <c r="H171" s="16"/>
    </row>
    <row r="172" s="1" customFormat="1" ht="13.5" customHeight="1" spans="1:8">
      <c r="A172" s="9"/>
      <c r="B172" s="12"/>
      <c r="C172" s="12"/>
      <c r="D172" s="10"/>
      <c r="E172" s="13"/>
      <c r="F172" s="13"/>
      <c r="G172" s="17"/>
      <c r="H172" s="16"/>
    </row>
    <row r="173" s="1" customFormat="1" ht="13.5" customHeight="1" spans="1:8">
      <c r="A173" s="9"/>
      <c r="B173" s="12"/>
      <c r="C173" s="12"/>
      <c r="D173" s="10"/>
      <c r="E173" s="13"/>
      <c r="F173" s="13"/>
      <c r="G173" s="17"/>
      <c r="H173" s="16"/>
    </row>
    <row r="174" s="1" customFormat="1" ht="13.5" customHeight="1" spans="1:8">
      <c r="A174" s="9"/>
      <c r="B174" s="12"/>
      <c r="C174" s="12"/>
      <c r="D174" s="10"/>
      <c r="E174" s="13"/>
      <c r="F174" s="13"/>
      <c r="G174" s="17"/>
      <c r="H174" s="16"/>
    </row>
    <row r="175" s="1" customFormat="1" ht="13.5" customHeight="1" spans="1:8">
      <c r="A175" s="9"/>
      <c r="B175" s="12"/>
      <c r="C175" s="12"/>
      <c r="D175" s="10"/>
      <c r="E175" s="13"/>
      <c r="F175" s="13"/>
      <c r="G175" s="17"/>
      <c r="H175" s="16"/>
    </row>
    <row r="176" s="1" customFormat="1" ht="13.5" customHeight="1" spans="1:8">
      <c r="A176" s="9"/>
      <c r="B176" s="12"/>
      <c r="C176" s="12"/>
      <c r="D176" s="10"/>
      <c r="E176" s="13"/>
      <c r="F176" s="13"/>
      <c r="G176" s="17"/>
      <c r="H176" s="16"/>
    </row>
    <row r="177" s="1" customFormat="1" ht="13.5" customHeight="1" spans="1:8">
      <c r="A177" s="22" t="s">
        <v>142</v>
      </c>
      <c r="B177" s="23"/>
      <c r="C177" s="23"/>
      <c r="D177" s="23"/>
      <c r="E177" s="23"/>
      <c r="F177" s="23"/>
      <c r="G177" s="24"/>
      <c r="H177" s="25">
        <f>SUM(H125:H176)</f>
        <v>46156.836</v>
      </c>
    </row>
    <row r="178" s="1" customFormat="1" ht="21" customHeight="1" spans="1:8">
      <c r="A178" s="3"/>
      <c r="B178" s="3"/>
      <c r="C178" s="4"/>
      <c r="D178" s="4"/>
      <c r="E178" s="4"/>
      <c r="F178" s="5" t="s">
        <v>169</v>
      </c>
      <c r="G178" s="5"/>
      <c r="H178" s="5"/>
    </row>
    <row r="179" s="1" customFormat="1" ht="21" customHeight="1" spans="1:8">
      <c r="A179" s="2" t="s">
        <v>85</v>
      </c>
      <c r="B179" s="2"/>
      <c r="C179" s="2"/>
      <c r="D179" s="2"/>
      <c r="E179" s="2"/>
      <c r="F179" s="2"/>
      <c r="G179" s="2"/>
      <c r="H179" s="2"/>
    </row>
    <row r="180" s="1" customFormat="1" ht="13.5" customHeight="1" spans="1:8">
      <c r="A180" s="3" t="s">
        <v>172</v>
      </c>
      <c r="B180" s="3"/>
      <c r="C180" s="4"/>
      <c r="D180" s="4"/>
      <c r="E180" s="4"/>
      <c r="F180" s="5" t="s">
        <v>87</v>
      </c>
      <c r="G180" s="5"/>
      <c r="H180" s="5"/>
    </row>
    <row r="181" s="1" customFormat="1" ht="13.5" customHeight="1" spans="1:8">
      <c r="A181" s="6" t="s">
        <v>152</v>
      </c>
      <c r="B181" s="7"/>
      <c r="C181" s="7"/>
      <c r="D181" s="7"/>
      <c r="E181" s="7"/>
      <c r="F181" s="7"/>
      <c r="G181" s="7"/>
      <c r="H181" s="8"/>
    </row>
    <row r="182" s="1" customFormat="1" ht="13.5" customHeight="1" spans="1:8">
      <c r="A182" s="9" t="s">
        <v>89</v>
      </c>
      <c r="B182" s="10" t="s">
        <v>90</v>
      </c>
      <c r="C182" s="10"/>
      <c r="D182" s="10" t="s">
        <v>91</v>
      </c>
      <c r="E182" s="10" t="s">
        <v>92</v>
      </c>
      <c r="F182" s="10"/>
      <c r="G182" s="10" t="s">
        <v>93</v>
      </c>
      <c r="H182" s="11" t="s">
        <v>94</v>
      </c>
    </row>
    <row r="183" s="1" customFormat="1" ht="13.5" customHeight="1" spans="1:8">
      <c r="A183" s="9" t="s">
        <v>153</v>
      </c>
      <c r="B183" s="12" t="s">
        <v>154</v>
      </c>
      <c r="C183" s="12"/>
      <c r="D183" s="10"/>
      <c r="E183" s="13"/>
      <c r="F183" s="13"/>
      <c r="G183" s="13"/>
      <c r="H183" s="14"/>
    </row>
    <row r="184" s="1" customFormat="1" ht="13.5" customHeight="1" spans="1:8">
      <c r="A184" s="9" t="s">
        <v>155</v>
      </c>
      <c r="B184" s="12" t="s">
        <v>156</v>
      </c>
      <c r="C184" s="12"/>
      <c r="D184" s="10"/>
      <c r="E184" s="13"/>
      <c r="F184" s="13"/>
      <c r="G184" s="13"/>
      <c r="H184" s="14"/>
    </row>
    <row r="185" s="1" customFormat="1" ht="30" customHeight="1" spans="1:8">
      <c r="A185" s="9" t="s">
        <v>99</v>
      </c>
      <c r="B185" s="12" t="s">
        <v>157</v>
      </c>
      <c r="C185" s="12"/>
      <c r="D185" s="10" t="s">
        <v>158</v>
      </c>
      <c r="E185" s="13">
        <v>1</v>
      </c>
      <c r="F185" s="13"/>
      <c r="G185" s="18">
        <v>600</v>
      </c>
      <c r="H185" s="16">
        <f t="shared" ref="H185:H188" si="2">E185*G185</f>
        <v>600</v>
      </c>
    </row>
    <row r="186" s="1" customFormat="1" ht="21" customHeight="1" spans="1:8">
      <c r="A186" s="9" t="s">
        <v>102</v>
      </c>
      <c r="B186" s="12" t="s">
        <v>159</v>
      </c>
      <c r="C186" s="12"/>
      <c r="D186" s="10" t="s">
        <v>158</v>
      </c>
      <c r="E186" s="13">
        <v>1</v>
      </c>
      <c r="F186" s="13"/>
      <c r="G186" s="18">
        <v>800</v>
      </c>
      <c r="H186" s="16">
        <f t="shared" si="2"/>
        <v>800</v>
      </c>
    </row>
    <row r="187" s="1" customFormat="1" ht="13.5" customHeight="1" spans="1:8">
      <c r="A187" s="9" t="s">
        <v>160</v>
      </c>
      <c r="B187" s="12" t="s">
        <v>161</v>
      </c>
      <c r="C187" s="12"/>
      <c r="D187" s="10"/>
      <c r="E187" s="13"/>
      <c r="F187" s="13"/>
      <c r="G187" s="17"/>
      <c r="H187" s="16"/>
    </row>
    <row r="188" s="1" customFormat="1" ht="13.5" customHeight="1" spans="1:8">
      <c r="A188" s="9" t="s">
        <v>99</v>
      </c>
      <c r="B188" s="12" t="s">
        <v>162</v>
      </c>
      <c r="C188" s="12"/>
      <c r="D188" s="10" t="s">
        <v>158</v>
      </c>
      <c r="E188" s="13">
        <v>2</v>
      </c>
      <c r="F188" s="13"/>
      <c r="G188" s="18">
        <v>187.28</v>
      </c>
      <c r="H188" s="16">
        <f t="shared" si="2"/>
        <v>374.56</v>
      </c>
    </row>
    <row r="189" s="1" customFormat="1" ht="13.5" customHeight="1" spans="1:8">
      <c r="A189" s="9"/>
      <c r="B189" s="12"/>
      <c r="C189" s="12"/>
      <c r="D189" s="10"/>
      <c r="E189" s="13"/>
      <c r="F189" s="13"/>
      <c r="G189" s="17"/>
      <c r="H189" s="16"/>
    </row>
    <row r="190" s="1" customFormat="1" ht="13.5" customHeight="1" spans="1:8">
      <c r="A190" s="9"/>
      <c r="B190" s="12"/>
      <c r="C190" s="12"/>
      <c r="D190" s="10"/>
      <c r="E190" s="13"/>
      <c r="F190" s="13"/>
      <c r="G190" s="17"/>
      <c r="H190" s="16"/>
    </row>
    <row r="191" s="1" customFormat="1" ht="13.5" customHeight="1" spans="1:8">
      <c r="A191" s="9"/>
      <c r="B191" s="12"/>
      <c r="C191" s="12"/>
      <c r="D191" s="10"/>
      <c r="E191" s="13"/>
      <c r="F191" s="13"/>
      <c r="G191" s="17"/>
      <c r="H191" s="16"/>
    </row>
    <row r="192" s="1" customFormat="1" ht="13.5" customHeight="1" spans="1:8">
      <c r="A192" s="9"/>
      <c r="B192" s="12"/>
      <c r="C192" s="12"/>
      <c r="D192" s="10"/>
      <c r="E192" s="13"/>
      <c r="F192" s="13"/>
      <c r="G192" s="17"/>
      <c r="H192" s="16"/>
    </row>
    <row r="193" s="1" customFormat="1" ht="13.5" customHeight="1" spans="1:8">
      <c r="A193" s="9"/>
      <c r="B193" s="12"/>
      <c r="C193" s="12"/>
      <c r="D193" s="10"/>
      <c r="E193" s="13"/>
      <c r="F193" s="13"/>
      <c r="G193" s="17"/>
      <c r="H193" s="16"/>
    </row>
    <row r="194" s="1" customFormat="1" ht="13.5" customHeight="1" spans="1:8">
      <c r="A194" s="9"/>
      <c r="B194" s="12"/>
      <c r="C194" s="12"/>
      <c r="D194" s="10"/>
      <c r="E194" s="13"/>
      <c r="F194" s="13"/>
      <c r="G194" s="17"/>
      <c r="H194" s="16"/>
    </row>
    <row r="195" s="1" customFormat="1" ht="13.5" customHeight="1" spans="1:8">
      <c r="A195" s="9"/>
      <c r="B195" s="12"/>
      <c r="C195" s="12"/>
      <c r="D195" s="10"/>
      <c r="E195" s="13"/>
      <c r="F195" s="13"/>
      <c r="G195" s="17"/>
      <c r="H195" s="16"/>
    </row>
    <row r="196" s="1" customFormat="1" ht="13.5" customHeight="1" spans="1:8">
      <c r="A196" s="9"/>
      <c r="B196" s="12"/>
      <c r="C196" s="12"/>
      <c r="D196" s="10"/>
      <c r="E196" s="13"/>
      <c r="F196" s="13"/>
      <c r="G196" s="17"/>
      <c r="H196" s="16"/>
    </row>
    <row r="197" s="1" customFormat="1" ht="13.5" customHeight="1" spans="1:8">
      <c r="A197" s="9"/>
      <c r="B197" s="12"/>
      <c r="C197" s="12"/>
      <c r="D197" s="10"/>
      <c r="E197" s="13"/>
      <c r="F197" s="13"/>
      <c r="G197" s="17"/>
      <c r="H197" s="16"/>
    </row>
    <row r="198" s="1" customFormat="1" ht="13.5" customHeight="1" spans="1:8">
      <c r="A198" s="9"/>
      <c r="B198" s="12"/>
      <c r="C198" s="12"/>
      <c r="D198" s="10"/>
      <c r="E198" s="13"/>
      <c r="F198" s="13"/>
      <c r="G198" s="17"/>
      <c r="H198" s="16"/>
    </row>
    <row r="199" s="1" customFormat="1" ht="13.5" customHeight="1" spans="1:8">
      <c r="A199" s="9"/>
      <c r="B199" s="12"/>
      <c r="C199" s="12"/>
      <c r="D199" s="10"/>
      <c r="E199" s="13"/>
      <c r="F199" s="13"/>
      <c r="G199" s="17"/>
      <c r="H199" s="16"/>
    </row>
    <row r="200" s="1" customFormat="1" ht="13.5" customHeight="1" spans="1:8">
      <c r="A200" s="9"/>
      <c r="B200" s="12"/>
      <c r="C200" s="12"/>
      <c r="D200" s="10"/>
      <c r="E200" s="13"/>
      <c r="F200" s="13"/>
      <c r="G200" s="17"/>
      <c r="H200" s="16"/>
    </row>
    <row r="201" s="1" customFormat="1" ht="13.5" customHeight="1" spans="1:8">
      <c r="A201" s="9"/>
      <c r="B201" s="12"/>
      <c r="C201" s="12"/>
      <c r="D201" s="10"/>
      <c r="E201" s="13"/>
      <c r="F201" s="13"/>
      <c r="G201" s="17"/>
      <c r="H201" s="16"/>
    </row>
    <row r="202" s="1" customFormat="1" ht="13.5" customHeight="1" spans="1:8">
      <c r="A202" s="9"/>
      <c r="B202" s="12"/>
      <c r="C202" s="12"/>
      <c r="D202" s="10"/>
      <c r="E202" s="13"/>
      <c r="F202" s="13"/>
      <c r="G202" s="17"/>
      <c r="H202" s="16"/>
    </row>
    <row r="203" s="1" customFormat="1" ht="13.5" customHeight="1" spans="1:8">
      <c r="A203" s="9"/>
      <c r="B203" s="12"/>
      <c r="C203" s="12"/>
      <c r="D203" s="10"/>
      <c r="E203" s="13"/>
      <c r="F203" s="13"/>
      <c r="G203" s="17"/>
      <c r="H203" s="16"/>
    </row>
    <row r="204" s="1" customFormat="1" ht="13.5" customHeight="1" spans="1:8">
      <c r="A204" s="9"/>
      <c r="B204" s="12"/>
      <c r="C204" s="12"/>
      <c r="D204" s="10"/>
      <c r="E204" s="13"/>
      <c r="F204" s="13"/>
      <c r="G204" s="17"/>
      <c r="H204" s="16"/>
    </row>
    <row r="205" s="1" customFormat="1" ht="13.5" customHeight="1" spans="1:8">
      <c r="A205" s="9"/>
      <c r="B205" s="12"/>
      <c r="C205" s="12"/>
      <c r="D205" s="10"/>
      <c r="E205" s="13"/>
      <c r="F205" s="13"/>
      <c r="G205" s="17"/>
      <c r="H205" s="16"/>
    </row>
    <row r="206" s="1" customFormat="1" ht="13.5" customHeight="1" spans="1:8">
      <c r="A206" s="9"/>
      <c r="B206" s="12"/>
      <c r="C206" s="12"/>
      <c r="D206" s="10"/>
      <c r="E206" s="13"/>
      <c r="F206" s="13"/>
      <c r="G206" s="17"/>
      <c r="H206" s="16"/>
    </row>
    <row r="207" s="1" customFormat="1" ht="13.5" customHeight="1" spans="1:8">
      <c r="A207" s="9"/>
      <c r="B207" s="12"/>
      <c r="C207" s="12"/>
      <c r="D207" s="10"/>
      <c r="E207" s="13"/>
      <c r="F207" s="13"/>
      <c r="G207" s="17"/>
      <c r="H207" s="16"/>
    </row>
    <row r="208" s="1" customFormat="1" ht="13.5" customHeight="1" spans="1:8">
      <c r="A208" s="9"/>
      <c r="B208" s="12"/>
      <c r="C208" s="12"/>
      <c r="D208" s="10"/>
      <c r="E208" s="13"/>
      <c r="F208" s="13"/>
      <c r="G208" s="17"/>
      <c r="H208" s="16"/>
    </row>
    <row r="209" s="1" customFormat="1" ht="13.5" customHeight="1" spans="1:8">
      <c r="A209" s="9"/>
      <c r="B209" s="12"/>
      <c r="C209" s="12"/>
      <c r="D209" s="10"/>
      <c r="E209" s="13"/>
      <c r="F209" s="13"/>
      <c r="G209" s="17"/>
      <c r="H209" s="16"/>
    </row>
    <row r="210" s="1" customFormat="1" ht="13.5" customHeight="1" spans="1:8">
      <c r="A210" s="9"/>
      <c r="B210" s="12"/>
      <c r="C210" s="12"/>
      <c r="D210" s="10"/>
      <c r="E210" s="13"/>
      <c r="F210" s="13"/>
      <c r="G210" s="17"/>
      <c r="H210" s="16"/>
    </row>
    <row r="211" s="1" customFormat="1" ht="13.5" customHeight="1" spans="1:8">
      <c r="A211" s="9"/>
      <c r="B211" s="12"/>
      <c r="C211" s="12"/>
      <c r="D211" s="10"/>
      <c r="E211" s="13"/>
      <c r="F211" s="13"/>
      <c r="G211" s="17"/>
      <c r="H211" s="16"/>
    </row>
    <row r="212" s="1" customFormat="1" ht="13.5" customHeight="1" spans="1:8">
      <c r="A212" s="9"/>
      <c r="B212" s="12"/>
      <c r="C212" s="12"/>
      <c r="D212" s="10"/>
      <c r="E212" s="13"/>
      <c r="F212" s="13"/>
      <c r="G212" s="17"/>
      <c r="H212" s="16"/>
    </row>
    <row r="213" s="1" customFormat="1" ht="13.5" customHeight="1" spans="1:8">
      <c r="A213" s="9"/>
      <c r="B213" s="12"/>
      <c r="C213" s="12"/>
      <c r="D213" s="10"/>
      <c r="E213" s="13"/>
      <c r="F213" s="13"/>
      <c r="G213" s="17"/>
      <c r="H213" s="16"/>
    </row>
    <row r="214" s="1" customFormat="1" ht="13.5" customHeight="1" spans="1:8">
      <c r="A214" s="9"/>
      <c r="B214" s="12"/>
      <c r="C214" s="12"/>
      <c r="D214" s="10"/>
      <c r="E214" s="13"/>
      <c r="F214" s="13"/>
      <c r="G214" s="17"/>
      <c r="H214" s="16"/>
    </row>
    <row r="215" s="1" customFormat="1" ht="13.5" customHeight="1" spans="1:8">
      <c r="A215" s="9"/>
      <c r="B215" s="12"/>
      <c r="C215" s="12"/>
      <c r="D215" s="10"/>
      <c r="E215" s="13"/>
      <c r="F215" s="13"/>
      <c r="G215" s="17"/>
      <c r="H215" s="16"/>
    </row>
    <row r="216" s="1" customFormat="1" ht="13.5" customHeight="1" spans="1:8">
      <c r="A216" s="9"/>
      <c r="B216" s="12"/>
      <c r="C216" s="12"/>
      <c r="D216" s="10"/>
      <c r="E216" s="13"/>
      <c r="F216" s="13"/>
      <c r="G216" s="17"/>
      <c r="H216" s="16"/>
    </row>
    <row r="217" s="1" customFormat="1" ht="13.5" customHeight="1" spans="1:8">
      <c r="A217" s="9"/>
      <c r="B217" s="12"/>
      <c r="C217" s="12"/>
      <c r="D217" s="10"/>
      <c r="E217" s="13"/>
      <c r="F217" s="13"/>
      <c r="G217" s="17"/>
      <c r="H217" s="16"/>
    </row>
    <row r="218" s="1" customFormat="1" ht="13.5" customHeight="1" spans="1:8">
      <c r="A218" s="9"/>
      <c r="B218" s="12"/>
      <c r="C218" s="12"/>
      <c r="D218" s="10"/>
      <c r="E218" s="13"/>
      <c r="F218" s="13"/>
      <c r="G218" s="17"/>
      <c r="H218" s="16"/>
    </row>
    <row r="219" s="1" customFormat="1" ht="13.5" customHeight="1" spans="1:8">
      <c r="A219" s="9"/>
      <c r="B219" s="12"/>
      <c r="C219" s="12"/>
      <c r="D219" s="10"/>
      <c r="E219" s="13"/>
      <c r="F219" s="13"/>
      <c r="G219" s="17"/>
      <c r="H219" s="16"/>
    </row>
    <row r="220" s="1" customFormat="1" ht="13.5" customHeight="1" spans="1:8">
      <c r="A220" s="9"/>
      <c r="B220" s="12"/>
      <c r="C220" s="12"/>
      <c r="D220" s="10"/>
      <c r="E220" s="13"/>
      <c r="F220" s="13"/>
      <c r="G220" s="17"/>
      <c r="H220" s="16"/>
    </row>
    <row r="221" s="1" customFormat="1" ht="13.5" customHeight="1" spans="1:8">
      <c r="A221" s="9"/>
      <c r="B221" s="12"/>
      <c r="C221" s="12"/>
      <c r="D221" s="10"/>
      <c r="E221" s="13"/>
      <c r="F221" s="13"/>
      <c r="G221" s="17"/>
      <c r="H221" s="16"/>
    </row>
    <row r="222" s="1" customFormat="1" ht="13.5" customHeight="1" spans="1:8">
      <c r="A222" s="9"/>
      <c r="B222" s="12"/>
      <c r="C222" s="12"/>
      <c r="D222" s="10"/>
      <c r="E222" s="13"/>
      <c r="F222" s="13"/>
      <c r="G222" s="17"/>
      <c r="H222" s="16"/>
    </row>
    <row r="223" s="1" customFormat="1" ht="13.5" customHeight="1" spans="1:8">
      <c r="A223" s="9"/>
      <c r="B223" s="12"/>
      <c r="C223" s="12"/>
      <c r="D223" s="10"/>
      <c r="E223" s="13"/>
      <c r="F223" s="13"/>
      <c r="G223" s="17"/>
      <c r="H223" s="16"/>
    </row>
    <row r="224" s="1" customFormat="1" ht="13.5" customHeight="1" spans="1:8">
      <c r="A224" s="9"/>
      <c r="B224" s="12"/>
      <c r="C224" s="12"/>
      <c r="D224" s="10"/>
      <c r="E224" s="13"/>
      <c r="F224" s="13"/>
      <c r="G224" s="17"/>
      <c r="H224" s="16"/>
    </row>
    <row r="225" s="1" customFormat="1" ht="13.5" customHeight="1" spans="1:8">
      <c r="A225" s="9"/>
      <c r="B225" s="12"/>
      <c r="C225" s="12"/>
      <c r="D225" s="10"/>
      <c r="E225" s="13"/>
      <c r="F225" s="13"/>
      <c r="G225" s="17"/>
      <c r="H225" s="16"/>
    </row>
    <row r="226" s="1" customFormat="1" ht="13.5" customHeight="1" spans="1:8">
      <c r="A226" s="9"/>
      <c r="B226" s="12"/>
      <c r="C226" s="12"/>
      <c r="D226" s="10"/>
      <c r="E226" s="13"/>
      <c r="F226" s="13"/>
      <c r="G226" s="17"/>
      <c r="H226" s="16"/>
    </row>
    <row r="227" s="1" customFormat="1" ht="13.5" customHeight="1" spans="1:8">
      <c r="A227" s="22" t="s">
        <v>170</v>
      </c>
      <c r="B227" s="23"/>
      <c r="C227" s="23"/>
      <c r="D227" s="23"/>
      <c r="E227" s="23"/>
      <c r="F227" s="23"/>
      <c r="G227" s="24"/>
      <c r="H227" s="25">
        <f>SUM(H185:H226)</f>
        <v>1774.56</v>
      </c>
    </row>
    <row r="228" s="1" customFormat="1" ht="21" customHeight="1" spans="1:8">
      <c r="A228" s="3"/>
      <c r="B228" s="3"/>
      <c r="C228" s="4"/>
      <c r="D228" s="4"/>
      <c r="E228" s="4"/>
      <c r="F228" s="5" t="s">
        <v>171</v>
      </c>
      <c r="G228" s="5"/>
      <c r="H228" s="5"/>
    </row>
  </sheetData>
  <sheetProtection selectLockedCells="1"/>
  <mergeCells count="45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A61:G61"/>
    <mergeCell ref="A62:B62"/>
    <mergeCell ref="C62:E62"/>
    <mergeCell ref="F62:H62"/>
    <mergeCell ref="A63:H63"/>
    <mergeCell ref="A64:B64"/>
    <mergeCell ref="C64:E64"/>
    <mergeCell ref="F64:H64"/>
    <mergeCell ref="A65:H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A117:G117"/>
    <mergeCell ref="A118:B118"/>
    <mergeCell ref="C118:E118"/>
    <mergeCell ref="F118:H118"/>
    <mergeCell ref="A119:H119"/>
    <mergeCell ref="A120:B120"/>
    <mergeCell ref="C120:E120"/>
    <mergeCell ref="F120:H120"/>
    <mergeCell ref="A121:H121"/>
    <mergeCell ref="B122:C122"/>
    <mergeCell ref="E122:F122"/>
    <mergeCell ref="B123:C123"/>
    <mergeCell ref="E123:F123"/>
    <mergeCell ref="B124:C124"/>
    <mergeCell ref="E124:F124"/>
    <mergeCell ref="B125:C125"/>
    <mergeCell ref="E125:F125"/>
    <mergeCell ref="B126:C126"/>
    <mergeCell ref="E126:F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A177:G177"/>
    <mergeCell ref="A178:B178"/>
    <mergeCell ref="C178:E178"/>
    <mergeCell ref="F178:H178"/>
    <mergeCell ref="A179:H179"/>
    <mergeCell ref="A180:B180"/>
    <mergeCell ref="C180:E180"/>
    <mergeCell ref="F180:H180"/>
    <mergeCell ref="A181:H181"/>
    <mergeCell ref="B182:C182"/>
    <mergeCell ref="E182:F182"/>
    <mergeCell ref="B183:C183"/>
    <mergeCell ref="E183:F183"/>
    <mergeCell ref="B184:C184"/>
    <mergeCell ref="E184:F184"/>
    <mergeCell ref="B185:C185"/>
    <mergeCell ref="E185:F185"/>
    <mergeCell ref="B186:C186"/>
    <mergeCell ref="E186:F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A227:G227"/>
    <mergeCell ref="A228:B228"/>
    <mergeCell ref="C228:E228"/>
    <mergeCell ref="F228:H228"/>
  </mergeCells>
  <pageMargins left="0.75" right="0.75" top="1" bottom="1" header="0.5" footer="0.5"/>
  <pageSetup paperSize="9" scale="8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3"/>
  <sheetViews>
    <sheetView view="pageBreakPreview" zoomScaleNormal="100" workbookViewId="0">
      <selection activeCell="G14" sqref="G14"/>
    </sheetView>
  </sheetViews>
  <sheetFormatPr defaultColWidth="9" defaultRowHeight="12" outlineLevelCol="7"/>
  <cols>
    <col min="1" max="1" width="21.3333333333333" style="1" customWidth="1"/>
    <col min="2" max="2" width="17" style="1" customWidth="1"/>
    <col min="3" max="3" width="15.6666666666667" style="1" customWidth="1"/>
    <col min="4" max="4" width="11.1714285714286" style="1" customWidth="1"/>
    <col min="5" max="5" width="10.5047619047619" style="1" customWidth="1"/>
    <col min="6" max="6" width="6.5047619047619" style="1" customWidth="1"/>
    <col min="7" max="7" width="15.6666666666667" style="1" customWidth="1"/>
    <col min="8" max="8" width="15.1714285714286" style="1" customWidth="1"/>
    <col min="9" max="16384" width="9" style="1"/>
  </cols>
  <sheetData>
    <row r="1" s="1" customFormat="1" ht="21" customHeight="1" spans="1:8">
      <c r="A1" s="2" t="s">
        <v>85</v>
      </c>
      <c r="B1" s="2"/>
      <c r="C1" s="2"/>
      <c r="D1" s="2"/>
      <c r="E1" s="2"/>
      <c r="F1" s="2"/>
      <c r="G1" s="2"/>
      <c r="H1" s="2"/>
    </row>
    <row r="2" s="1" customFormat="1" ht="13.5" customHeight="1" spans="1:8">
      <c r="A2" s="3" t="s">
        <v>180</v>
      </c>
      <c r="B2" s="3"/>
      <c r="C2" s="4"/>
      <c r="D2" s="4"/>
      <c r="E2" s="4"/>
      <c r="F2" s="5" t="s">
        <v>87</v>
      </c>
      <c r="G2" s="5"/>
      <c r="H2" s="5"/>
    </row>
    <row r="3" s="1" customFormat="1" ht="13.5" customHeight="1" spans="1:8">
      <c r="A3" s="6" t="s">
        <v>88</v>
      </c>
      <c r="B3" s="7"/>
      <c r="C3" s="7"/>
      <c r="D3" s="7"/>
      <c r="E3" s="7"/>
      <c r="F3" s="7"/>
      <c r="G3" s="7"/>
      <c r="H3" s="8"/>
    </row>
    <row r="4" s="1" customFormat="1" ht="13.5" customHeight="1" spans="1:8">
      <c r="A4" s="9" t="s">
        <v>89</v>
      </c>
      <c r="B4" s="10" t="s">
        <v>90</v>
      </c>
      <c r="C4" s="10"/>
      <c r="D4" s="10" t="s">
        <v>91</v>
      </c>
      <c r="E4" s="10" t="s">
        <v>92</v>
      </c>
      <c r="F4" s="10"/>
      <c r="G4" s="10" t="s">
        <v>93</v>
      </c>
      <c r="H4" s="11" t="s">
        <v>94</v>
      </c>
    </row>
    <row r="5" s="1" customFormat="1" ht="13.5" customHeight="1" spans="1:8">
      <c r="A5" s="9" t="s">
        <v>95</v>
      </c>
      <c r="B5" s="12" t="s">
        <v>96</v>
      </c>
      <c r="C5" s="12"/>
      <c r="D5" s="10"/>
      <c r="E5" s="13"/>
      <c r="F5" s="13"/>
      <c r="G5" s="13"/>
      <c r="H5" s="14"/>
    </row>
    <row r="6" s="1" customFormat="1" ht="13.5" customHeight="1" spans="1:8">
      <c r="A6" s="9" t="s">
        <v>97</v>
      </c>
      <c r="B6" s="12" t="s">
        <v>98</v>
      </c>
      <c r="C6" s="12"/>
      <c r="D6" s="10"/>
      <c r="E6" s="13"/>
      <c r="F6" s="13"/>
      <c r="G6" s="13"/>
      <c r="H6" s="14"/>
    </row>
    <row r="7" s="1" customFormat="1" ht="21" customHeight="1" spans="1:8">
      <c r="A7" s="9" t="s">
        <v>99</v>
      </c>
      <c r="B7" s="12" t="s">
        <v>100</v>
      </c>
      <c r="C7" s="12"/>
      <c r="D7" s="10" t="s">
        <v>101</v>
      </c>
      <c r="E7" s="13">
        <v>1</v>
      </c>
      <c r="F7" s="13"/>
      <c r="G7" s="15">
        <v>170.47</v>
      </c>
      <c r="H7" s="16">
        <f t="shared" ref="H7:H12" si="0">E7*G7</f>
        <v>170.47</v>
      </c>
    </row>
    <row r="8" s="1" customFormat="1" ht="21" customHeight="1" spans="1:8">
      <c r="A8" s="9" t="s">
        <v>102</v>
      </c>
      <c r="B8" s="12" t="s">
        <v>103</v>
      </c>
      <c r="C8" s="12"/>
      <c r="D8" s="10" t="s">
        <v>101</v>
      </c>
      <c r="E8" s="13">
        <v>1</v>
      </c>
      <c r="F8" s="13"/>
      <c r="G8" s="15">
        <v>56.82</v>
      </c>
      <c r="H8" s="16">
        <f t="shared" si="0"/>
        <v>56.82</v>
      </c>
    </row>
    <row r="9" s="1" customFormat="1" ht="13.5" customHeight="1" spans="1:8">
      <c r="A9" s="9" t="s">
        <v>104</v>
      </c>
      <c r="B9" s="12" t="s">
        <v>105</v>
      </c>
      <c r="C9" s="12"/>
      <c r="D9" s="10"/>
      <c r="E9" s="13"/>
      <c r="F9" s="13"/>
      <c r="G9" s="17"/>
      <c r="H9" s="16"/>
    </row>
    <row r="10" s="1" customFormat="1" ht="13.5" customHeight="1" spans="1:8">
      <c r="A10" s="9" t="s">
        <v>106</v>
      </c>
      <c r="B10" s="12" t="s">
        <v>107</v>
      </c>
      <c r="C10" s="12"/>
      <c r="D10" s="10" t="s">
        <v>101</v>
      </c>
      <c r="E10" s="13">
        <v>1</v>
      </c>
      <c r="F10" s="13"/>
      <c r="G10" s="18">
        <v>56.82</v>
      </c>
      <c r="H10" s="16">
        <f t="shared" si="0"/>
        <v>56.82</v>
      </c>
    </row>
    <row r="11" s="1" customFormat="1" ht="13.5" customHeight="1" spans="1:8">
      <c r="A11" s="9" t="s">
        <v>108</v>
      </c>
      <c r="B11" s="12" t="s">
        <v>109</v>
      </c>
      <c r="C11" s="12"/>
      <c r="D11" s="10" t="s">
        <v>101</v>
      </c>
      <c r="E11" s="13">
        <v>1</v>
      </c>
      <c r="F11" s="13"/>
      <c r="G11" s="18">
        <v>284.12</v>
      </c>
      <c r="H11" s="16">
        <f t="shared" si="0"/>
        <v>284.12</v>
      </c>
    </row>
    <row r="12" s="1" customFormat="1" ht="21" customHeight="1" spans="1:8">
      <c r="A12" s="9" t="s">
        <v>110</v>
      </c>
      <c r="B12" s="12" t="s">
        <v>111</v>
      </c>
      <c r="C12" s="12"/>
      <c r="D12" s="10" t="s">
        <v>101</v>
      </c>
      <c r="E12" s="13">
        <v>1</v>
      </c>
      <c r="F12" s="13"/>
      <c r="G12" s="17">
        <v>863.43</v>
      </c>
      <c r="H12" s="16">
        <f t="shared" si="0"/>
        <v>863.43</v>
      </c>
    </row>
    <row r="13" s="1" customFormat="1" ht="13.5" customHeight="1" spans="1:8">
      <c r="A13" s="9" t="s">
        <v>112</v>
      </c>
      <c r="B13" s="12" t="s">
        <v>113</v>
      </c>
      <c r="C13" s="12"/>
      <c r="D13" s="10"/>
      <c r="E13" s="13"/>
      <c r="F13" s="13"/>
      <c r="G13" s="17"/>
      <c r="H13" s="16"/>
    </row>
    <row r="14" s="1" customFormat="1" ht="21" customHeight="1" spans="1:8">
      <c r="A14" s="9" t="s">
        <v>114</v>
      </c>
      <c r="B14" s="12" t="s">
        <v>115</v>
      </c>
      <c r="C14" s="12"/>
      <c r="D14" s="10" t="s">
        <v>101</v>
      </c>
      <c r="E14" s="13">
        <v>1</v>
      </c>
      <c r="F14" s="13"/>
      <c r="G14" s="18">
        <v>170.47</v>
      </c>
      <c r="H14" s="16">
        <f>E14*G14</f>
        <v>170.47</v>
      </c>
    </row>
    <row r="15" s="1" customFormat="1" ht="13.5" customHeight="1" spans="1:8">
      <c r="A15" s="9"/>
      <c r="B15" s="12"/>
      <c r="C15" s="12"/>
      <c r="D15" s="10"/>
      <c r="E15" s="13"/>
      <c r="F15" s="13"/>
      <c r="G15" s="17"/>
      <c r="H15" s="16"/>
    </row>
    <row r="16" s="1" customFormat="1" ht="13.5" customHeight="1" spans="1:8">
      <c r="A16" s="9"/>
      <c r="B16" s="12"/>
      <c r="C16" s="12"/>
      <c r="D16" s="10"/>
      <c r="E16" s="13"/>
      <c r="F16" s="13"/>
      <c r="G16" s="17"/>
      <c r="H16" s="16"/>
    </row>
    <row r="17" s="1" customFormat="1" ht="13.5" customHeight="1" spans="1:8">
      <c r="A17" s="9"/>
      <c r="B17" s="12"/>
      <c r="C17" s="12"/>
      <c r="D17" s="10"/>
      <c r="E17" s="13"/>
      <c r="F17" s="13"/>
      <c r="G17" s="17"/>
      <c r="H17" s="16"/>
    </row>
    <row r="18" s="1" customFormat="1" ht="13.5" customHeight="1" spans="1:8">
      <c r="A18" s="9"/>
      <c r="B18" s="12"/>
      <c r="C18" s="12"/>
      <c r="D18" s="10"/>
      <c r="E18" s="13"/>
      <c r="F18" s="13"/>
      <c r="G18" s="17"/>
      <c r="H18" s="16"/>
    </row>
    <row r="19" s="1" customFormat="1" ht="13.5" customHeight="1" spans="1:8">
      <c r="A19" s="9"/>
      <c r="B19" s="12"/>
      <c r="C19" s="12"/>
      <c r="D19" s="10"/>
      <c r="E19" s="13"/>
      <c r="F19" s="13"/>
      <c r="G19" s="17"/>
      <c r="H19" s="16"/>
    </row>
    <row r="20" s="1" customFormat="1" ht="13.5" customHeight="1" spans="1:8">
      <c r="A20" s="9"/>
      <c r="B20" s="12"/>
      <c r="C20" s="12"/>
      <c r="D20" s="10"/>
      <c r="E20" s="13"/>
      <c r="F20" s="13"/>
      <c r="G20" s="17"/>
      <c r="H20" s="16"/>
    </row>
    <row r="21" s="1" customFormat="1" ht="13.5" customHeight="1" spans="1:8">
      <c r="A21" s="9"/>
      <c r="B21" s="12"/>
      <c r="C21" s="12"/>
      <c r="D21" s="10"/>
      <c r="E21" s="13"/>
      <c r="F21" s="13"/>
      <c r="G21" s="17"/>
      <c r="H21" s="16"/>
    </row>
    <row r="22" s="1" customFormat="1" ht="13.5" customHeight="1" spans="1:8">
      <c r="A22" s="9"/>
      <c r="B22" s="12"/>
      <c r="C22" s="12"/>
      <c r="D22" s="10"/>
      <c r="E22" s="13"/>
      <c r="F22" s="13"/>
      <c r="G22" s="17"/>
      <c r="H22" s="16"/>
    </row>
    <row r="23" s="1" customFormat="1" ht="13.5" customHeight="1" spans="1:8">
      <c r="A23" s="9"/>
      <c r="B23" s="12"/>
      <c r="C23" s="12"/>
      <c r="D23" s="10"/>
      <c r="E23" s="13"/>
      <c r="F23" s="13"/>
      <c r="G23" s="17"/>
      <c r="H23" s="16"/>
    </row>
    <row r="24" s="1" customFormat="1" ht="13.5" customHeight="1" spans="1:8">
      <c r="A24" s="9"/>
      <c r="B24" s="12"/>
      <c r="C24" s="12"/>
      <c r="D24" s="10"/>
      <c r="E24" s="13"/>
      <c r="F24" s="13"/>
      <c r="G24" s="17"/>
      <c r="H24" s="16"/>
    </row>
    <row r="25" s="1" customFormat="1" ht="13.5" customHeight="1" spans="1:8">
      <c r="A25" s="9"/>
      <c r="B25" s="12"/>
      <c r="C25" s="12"/>
      <c r="D25" s="10"/>
      <c r="E25" s="13"/>
      <c r="F25" s="13"/>
      <c r="G25" s="17"/>
      <c r="H25" s="16"/>
    </row>
    <row r="26" s="1" customFormat="1" ht="13.5" customHeight="1" spans="1:8">
      <c r="A26" s="9"/>
      <c r="B26" s="12"/>
      <c r="C26" s="12"/>
      <c r="D26" s="10"/>
      <c r="E26" s="13"/>
      <c r="F26" s="13"/>
      <c r="G26" s="17"/>
      <c r="H26" s="16"/>
    </row>
    <row r="27" s="1" customFormat="1" ht="13.5" customHeight="1" spans="1:8">
      <c r="A27" s="9"/>
      <c r="B27" s="12"/>
      <c r="C27" s="12"/>
      <c r="D27" s="10"/>
      <c r="E27" s="13"/>
      <c r="F27" s="13"/>
      <c r="G27" s="17"/>
      <c r="H27" s="16"/>
    </row>
    <row r="28" s="1" customFormat="1" ht="13.5" customHeight="1" spans="1:8">
      <c r="A28" s="9"/>
      <c r="B28" s="12"/>
      <c r="C28" s="12"/>
      <c r="D28" s="10"/>
      <c r="E28" s="13"/>
      <c r="F28" s="13"/>
      <c r="G28" s="17"/>
      <c r="H28" s="16"/>
    </row>
    <row r="29" s="1" customFormat="1" ht="13.5" customHeight="1" spans="1:8">
      <c r="A29" s="9"/>
      <c r="B29" s="12"/>
      <c r="C29" s="12"/>
      <c r="D29" s="10"/>
      <c r="E29" s="13"/>
      <c r="F29" s="13"/>
      <c r="G29" s="17"/>
      <c r="H29" s="16"/>
    </row>
    <row r="30" s="1" customFormat="1" ht="13.5" customHeight="1" spans="1:8">
      <c r="A30" s="9"/>
      <c r="B30" s="12"/>
      <c r="C30" s="12"/>
      <c r="D30" s="10"/>
      <c r="E30" s="13"/>
      <c r="F30" s="13"/>
      <c r="G30" s="17"/>
      <c r="H30" s="16"/>
    </row>
    <row r="31" s="1" customFormat="1" ht="13.5" customHeight="1" spans="1:8">
      <c r="A31" s="9"/>
      <c r="B31" s="12"/>
      <c r="C31" s="12"/>
      <c r="D31" s="10"/>
      <c r="E31" s="13"/>
      <c r="F31" s="13"/>
      <c r="G31" s="17"/>
      <c r="H31" s="16"/>
    </row>
    <row r="32" s="1" customFormat="1" ht="13.5" customHeight="1" spans="1:8">
      <c r="A32" s="9"/>
      <c r="B32" s="12"/>
      <c r="C32" s="12"/>
      <c r="D32" s="10"/>
      <c r="E32" s="13"/>
      <c r="F32" s="13"/>
      <c r="G32" s="17"/>
      <c r="H32" s="16"/>
    </row>
    <row r="33" s="1" customFormat="1" ht="13.5" customHeight="1" spans="1:8">
      <c r="A33" s="9"/>
      <c r="B33" s="12"/>
      <c r="C33" s="12"/>
      <c r="D33" s="10"/>
      <c r="E33" s="13"/>
      <c r="F33" s="13"/>
      <c r="G33" s="17"/>
      <c r="H33" s="16"/>
    </row>
    <row r="34" s="1" customFormat="1" ht="13.5" customHeight="1" spans="1:8">
      <c r="A34" s="9"/>
      <c r="B34" s="12"/>
      <c r="C34" s="12"/>
      <c r="D34" s="10"/>
      <c r="E34" s="13"/>
      <c r="F34" s="13"/>
      <c r="G34" s="17"/>
      <c r="H34" s="16"/>
    </row>
    <row r="35" s="1" customFormat="1" ht="13.5" customHeight="1" spans="1:8">
      <c r="A35" s="9"/>
      <c r="B35" s="12"/>
      <c r="C35" s="12"/>
      <c r="D35" s="10"/>
      <c r="E35" s="13"/>
      <c r="F35" s="13"/>
      <c r="G35" s="17"/>
      <c r="H35" s="16"/>
    </row>
    <row r="36" s="1" customFormat="1" ht="13.5" customHeight="1" spans="1:8">
      <c r="A36" s="9"/>
      <c r="B36" s="12"/>
      <c r="C36" s="12"/>
      <c r="D36" s="10"/>
      <c r="E36" s="13"/>
      <c r="F36" s="13"/>
      <c r="G36" s="17"/>
      <c r="H36" s="16"/>
    </row>
    <row r="37" s="1" customFormat="1" ht="13.5" customHeight="1" spans="1:8">
      <c r="A37" s="9"/>
      <c r="B37" s="12"/>
      <c r="C37" s="12"/>
      <c r="D37" s="10"/>
      <c r="E37" s="13"/>
      <c r="F37" s="13"/>
      <c r="G37" s="17"/>
      <c r="H37" s="16"/>
    </row>
    <row r="38" s="1" customFormat="1" ht="13.5" customHeight="1" spans="1:8">
      <c r="A38" s="9"/>
      <c r="B38" s="12"/>
      <c r="C38" s="12"/>
      <c r="D38" s="10"/>
      <c r="E38" s="13"/>
      <c r="F38" s="13"/>
      <c r="G38" s="17"/>
      <c r="H38" s="16"/>
    </row>
    <row r="39" s="1" customFormat="1" ht="13.5" customHeight="1" spans="1:8">
      <c r="A39" s="9"/>
      <c r="B39" s="12"/>
      <c r="C39" s="12"/>
      <c r="D39" s="10"/>
      <c r="E39" s="13"/>
      <c r="F39" s="13"/>
      <c r="G39" s="17"/>
      <c r="H39" s="16"/>
    </row>
    <row r="40" s="1" customFormat="1" ht="13.5" customHeight="1" spans="1:8">
      <c r="A40" s="9"/>
      <c r="B40" s="12"/>
      <c r="C40" s="12"/>
      <c r="D40" s="10"/>
      <c r="E40" s="13"/>
      <c r="F40" s="13"/>
      <c r="G40" s="17"/>
      <c r="H40" s="16"/>
    </row>
    <row r="41" s="1" customFormat="1" ht="13.5" customHeight="1" spans="1:8">
      <c r="A41" s="9"/>
      <c r="B41" s="12"/>
      <c r="C41" s="12"/>
      <c r="D41" s="10"/>
      <c r="E41" s="13"/>
      <c r="F41" s="13"/>
      <c r="G41" s="17"/>
      <c r="H41" s="16"/>
    </row>
    <row r="42" s="1" customFormat="1" ht="13.5" customHeight="1" spans="1:8">
      <c r="A42" s="9"/>
      <c r="B42" s="12"/>
      <c r="C42" s="12"/>
      <c r="D42" s="10"/>
      <c r="E42" s="13"/>
      <c r="F42" s="13"/>
      <c r="G42" s="17"/>
      <c r="H42" s="16"/>
    </row>
    <row r="43" s="1" customFormat="1" ht="13.5" customHeight="1" spans="1:8">
      <c r="A43" s="9"/>
      <c r="B43" s="12"/>
      <c r="C43" s="12"/>
      <c r="D43" s="10"/>
      <c r="E43" s="13"/>
      <c r="F43" s="13"/>
      <c r="G43" s="17"/>
      <c r="H43" s="16"/>
    </row>
    <row r="44" s="1" customFormat="1" ht="13.5" customHeight="1" spans="1:8">
      <c r="A44" s="9"/>
      <c r="B44" s="12"/>
      <c r="C44" s="12"/>
      <c r="D44" s="10"/>
      <c r="E44" s="13"/>
      <c r="F44" s="13"/>
      <c r="G44" s="17"/>
      <c r="H44" s="16"/>
    </row>
    <row r="45" s="1" customFormat="1" ht="13.5" customHeight="1" spans="1:8">
      <c r="A45" s="9"/>
      <c r="B45" s="12"/>
      <c r="C45" s="12"/>
      <c r="D45" s="10"/>
      <c r="E45" s="13"/>
      <c r="F45" s="13"/>
      <c r="G45" s="17"/>
      <c r="H45" s="16"/>
    </row>
    <row r="46" s="1" customFormat="1" ht="13.5" customHeight="1" spans="1:8">
      <c r="A46" s="9"/>
      <c r="B46" s="12"/>
      <c r="C46" s="12"/>
      <c r="D46" s="10"/>
      <c r="E46" s="13"/>
      <c r="F46" s="13"/>
      <c r="G46" s="17"/>
      <c r="H46" s="16"/>
    </row>
    <row r="47" s="1" customFormat="1" ht="13.5" customHeight="1" spans="1:8">
      <c r="A47" s="9"/>
      <c r="B47" s="12"/>
      <c r="C47" s="12"/>
      <c r="D47" s="10"/>
      <c r="E47" s="13"/>
      <c r="F47" s="13"/>
      <c r="G47" s="17"/>
      <c r="H47" s="16"/>
    </row>
    <row r="48" s="1" customFormat="1" ht="13.5" customHeight="1" spans="1:8">
      <c r="A48" s="9"/>
      <c r="B48" s="12"/>
      <c r="C48" s="12"/>
      <c r="D48" s="10"/>
      <c r="E48" s="13"/>
      <c r="F48" s="13"/>
      <c r="G48" s="17"/>
      <c r="H48" s="16"/>
    </row>
    <row r="49" s="1" customFormat="1" ht="13.5" customHeight="1" spans="1:8">
      <c r="A49" s="9"/>
      <c r="B49" s="12"/>
      <c r="C49" s="12"/>
      <c r="D49" s="10"/>
      <c r="E49" s="13"/>
      <c r="F49" s="13"/>
      <c r="G49" s="17"/>
      <c r="H49" s="16"/>
    </row>
    <row r="50" s="1" customFormat="1" ht="13.5" customHeight="1" spans="1:8">
      <c r="A50" s="9"/>
      <c r="B50" s="12"/>
      <c r="C50" s="12"/>
      <c r="D50" s="10"/>
      <c r="E50" s="13"/>
      <c r="F50" s="13"/>
      <c r="G50" s="17"/>
      <c r="H50" s="16"/>
    </row>
    <row r="51" s="1" customFormat="1" ht="13.5" customHeight="1" spans="1:8">
      <c r="A51" s="9"/>
      <c r="B51" s="12"/>
      <c r="C51" s="12"/>
      <c r="D51" s="10"/>
      <c r="E51" s="13"/>
      <c r="F51" s="13"/>
      <c r="G51" s="17"/>
      <c r="H51" s="16"/>
    </row>
    <row r="52" s="1" customFormat="1" ht="13.5" customHeight="1" spans="1:8">
      <c r="A52" s="9"/>
      <c r="B52" s="12"/>
      <c r="C52" s="12"/>
      <c r="D52" s="10"/>
      <c r="E52" s="13"/>
      <c r="F52" s="13"/>
      <c r="G52" s="17"/>
      <c r="H52" s="16"/>
    </row>
    <row r="53" s="1" customFormat="1" ht="13.5" customHeight="1" spans="1:8">
      <c r="A53" s="9"/>
      <c r="B53" s="19"/>
      <c r="C53" s="19"/>
      <c r="D53" s="10"/>
      <c r="E53" s="13"/>
      <c r="F53" s="13"/>
      <c r="G53" s="17"/>
      <c r="H53" s="16"/>
    </row>
    <row r="54" s="1" customFormat="1" ht="13.5" customHeight="1" spans="1:8">
      <c r="A54" s="20"/>
      <c r="B54" s="12"/>
      <c r="C54" s="12"/>
      <c r="D54" s="21"/>
      <c r="E54" s="13"/>
      <c r="F54" s="13"/>
      <c r="G54" s="17"/>
      <c r="H54" s="16"/>
    </row>
    <row r="55" s="1" customFormat="1" ht="13.5" customHeight="1" spans="1:8">
      <c r="A55" s="9"/>
      <c r="B55" s="19"/>
      <c r="C55" s="19"/>
      <c r="D55" s="10"/>
      <c r="E55" s="13"/>
      <c r="F55" s="13"/>
      <c r="G55" s="17"/>
      <c r="H55" s="16"/>
    </row>
    <row r="56" s="1" customFormat="1" ht="13.5" customHeight="1" spans="1:8">
      <c r="A56" s="9"/>
      <c r="B56" s="12"/>
      <c r="C56" s="12"/>
      <c r="D56" s="10"/>
      <c r="E56" s="13"/>
      <c r="F56" s="13"/>
      <c r="G56" s="17"/>
      <c r="H56" s="16"/>
    </row>
    <row r="57" s="1" customFormat="1" ht="13.5" customHeight="1" spans="1:8">
      <c r="A57" s="9"/>
      <c r="B57" s="12"/>
      <c r="C57" s="12"/>
      <c r="D57" s="10"/>
      <c r="E57" s="13"/>
      <c r="F57" s="13"/>
      <c r="G57" s="17"/>
      <c r="H57" s="16"/>
    </row>
    <row r="58" s="1" customFormat="1" ht="13.5" customHeight="1" spans="1:8">
      <c r="A58" s="9"/>
      <c r="B58" s="12"/>
      <c r="C58" s="12"/>
      <c r="D58" s="10"/>
      <c r="E58" s="13"/>
      <c r="F58" s="13"/>
      <c r="G58" s="17"/>
      <c r="H58" s="16"/>
    </row>
    <row r="59" s="1" customFormat="1" ht="13.5" customHeight="1" spans="1:8">
      <c r="A59" s="9"/>
      <c r="B59" s="12"/>
      <c r="C59" s="12"/>
      <c r="D59" s="10"/>
      <c r="E59" s="13"/>
      <c r="F59" s="13"/>
      <c r="G59" s="17"/>
      <c r="H59" s="16"/>
    </row>
    <row r="60" s="1" customFormat="1" ht="13.5" customHeight="1" spans="1:8">
      <c r="A60" s="9"/>
      <c r="B60" s="12"/>
      <c r="C60" s="12"/>
      <c r="D60" s="10"/>
      <c r="E60" s="13"/>
      <c r="F60" s="13"/>
      <c r="G60" s="17"/>
      <c r="H60" s="16"/>
    </row>
    <row r="61" s="1" customFormat="1" ht="13.5" customHeight="1" spans="1:8">
      <c r="A61" s="22" t="s">
        <v>116</v>
      </c>
      <c r="B61" s="23"/>
      <c r="C61" s="23"/>
      <c r="D61" s="23"/>
      <c r="E61" s="23"/>
      <c r="F61" s="23"/>
      <c r="G61" s="24"/>
      <c r="H61" s="25">
        <f>SUM(H7:H60)</f>
        <v>1602.13</v>
      </c>
    </row>
    <row r="62" s="1" customFormat="1" ht="21" customHeight="1" spans="1:8">
      <c r="A62" s="3"/>
      <c r="B62" s="3"/>
      <c r="C62" s="4"/>
      <c r="D62" s="4"/>
      <c r="E62" s="4"/>
      <c r="F62" s="5" t="s">
        <v>166</v>
      </c>
      <c r="G62" s="5"/>
      <c r="H62" s="5"/>
    </row>
    <row r="63" s="1" customFormat="1" ht="21" customHeight="1" spans="1:8">
      <c r="A63" s="2" t="s">
        <v>85</v>
      </c>
      <c r="B63" s="2"/>
      <c r="C63" s="2"/>
      <c r="D63" s="2"/>
      <c r="E63" s="2"/>
      <c r="F63" s="2"/>
      <c r="G63" s="2"/>
      <c r="H63" s="2"/>
    </row>
    <row r="64" s="1" customFormat="1" ht="13.5" customHeight="1" spans="1:8">
      <c r="A64" s="3" t="s">
        <v>180</v>
      </c>
      <c r="B64" s="3"/>
      <c r="C64" s="4"/>
      <c r="D64" s="4"/>
      <c r="E64" s="4"/>
      <c r="F64" s="5" t="s">
        <v>87</v>
      </c>
      <c r="G64" s="5"/>
      <c r="H64" s="5"/>
    </row>
    <row r="65" s="1" customFormat="1" ht="13.5" customHeight="1" spans="1:8">
      <c r="A65" s="6" t="s">
        <v>118</v>
      </c>
      <c r="B65" s="7"/>
      <c r="C65" s="7"/>
      <c r="D65" s="7"/>
      <c r="E65" s="7"/>
      <c r="F65" s="7"/>
      <c r="G65" s="7"/>
      <c r="H65" s="8"/>
    </row>
    <row r="66" s="1" customFormat="1" ht="13.5" customHeight="1" spans="1:8">
      <c r="A66" s="9" t="s">
        <v>89</v>
      </c>
      <c r="B66" s="10" t="s">
        <v>90</v>
      </c>
      <c r="C66" s="10"/>
      <c r="D66" s="10" t="s">
        <v>91</v>
      </c>
      <c r="E66" s="10" t="s">
        <v>92</v>
      </c>
      <c r="F66" s="10"/>
      <c r="G66" s="10" t="s">
        <v>93</v>
      </c>
      <c r="H66" s="11" t="s">
        <v>94</v>
      </c>
    </row>
    <row r="67" s="1" customFormat="1" ht="13.5" customHeight="1" spans="1:8">
      <c r="A67" s="9" t="s">
        <v>119</v>
      </c>
      <c r="B67" s="12" t="s">
        <v>120</v>
      </c>
      <c r="C67" s="12"/>
      <c r="D67" s="10"/>
      <c r="E67" s="13"/>
      <c r="F67" s="13"/>
      <c r="G67" s="13"/>
      <c r="H67" s="14"/>
    </row>
    <row r="68" s="1" customFormat="1" ht="13.5" customHeight="1" spans="1:8">
      <c r="A68" s="9" t="s">
        <v>121</v>
      </c>
      <c r="B68" s="12" t="s">
        <v>122</v>
      </c>
      <c r="C68" s="12"/>
      <c r="D68" s="10"/>
      <c r="E68" s="13"/>
      <c r="F68" s="13"/>
      <c r="G68" s="13"/>
      <c r="H68" s="14"/>
    </row>
    <row r="69" s="1" customFormat="1" ht="57" customHeight="1" spans="1:8">
      <c r="A69" s="9" t="s">
        <v>99</v>
      </c>
      <c r="B69" s="12" t="s">
        <v>123</v>
      </c>
      <c r="C69" s="12"/>
      <c r="D69" s="10" t="s">
        <v>124</v>
      </c>
      <c r="E69" s="13">
        <v>565.2</v>
      </c>
      <c r="F69" s="13"/>
      <c r="G69" s="18">
        <v>1.73</v>
      </c>
      <c r="H69" s="16">
        <f>E69*G69</f>
        <v>977.796</v>
      </c>
    </row>
    <row r="70" s="1" customFormat="1" ht="13.5" customHeight="1" spans="1:8">
      <c r="A70" s="9"/>
      <c r="B70" s="12"/>
      <c r="C70" s="12"/>
      <c r="D70" s="10"/>
      <c r="E70" s="13"/>
      <c r="F70" s="13"/>
      <c r="G70" s="17"/>
      <c r="H70" s="16"/>
    </row>
    <row r="71" s="1" customFormat="1" ht="13.5" customHeight="1" spans="1:8">
      <c r="A71" s="9"/>
      <c r="B71" s="12"/>
      <c r="C71" s="12"/>
      <c r="D71" s="10"/>
      <c r="E71" s="13"/>
      <c r="F71" s="13"/>
      <c r="G71" s="17"/>
      <c r="H71" s="16"/>
    </row>
    <row r="72" s="1" customFormat="1" ht="13.5" customHeight="1" spans="1:8">
      <c r="A72" s="9"/>
      <c r="B72" s="12"/>
      <c r="C72" s="12"/>
      <c r="D72" s="10"/>
      <c r="E72" s="13"/>
      <c r="F72" s="13"/>
      <c r="G72" s="17"/>
      <c r="H72" s="16"/>
    </row>
    <row r="73" s="1" customFormat="1" ht="13.5" customHeight="1" spans="1:8">
      <c r="A73" s="9"/>
      <c r="B73" s="12"/>
      <c r="C73" s="12"/>
      <c r="D73" s="10"/>
      <c r="E73" s="13"/>
      <c r="F73" s="13"/>
      <c r="G73" s="17"/>
      <c r="H73" s="16"/>
    </row>
    <row r="74" s="1" customFormat="1" ht="13.5" customHeight="1" spans="1:8">
      <c r="A74" s="9"/>
      <c r="B74" s="12"/>
      <c r="C74" s="12"/>
      <c r="D74" s="10"/>
      <c r="E74" s="13"/>
      <c r="F74" s="13"/>
      <c r="G74" s="17"/>
      <c r="H74" s="16"/>
    </row>
    <row r="75" s="1" customFormat="1" ht="13.5" customHeight="1" spans="1:8">
      <c r="A75" s="9"/>
      <c r="B75" s="12"/>
      <c r="C75" s="12"/>
      <c r="D75" s="10"/>
      <c r="E75" s="13"/>
      <c r="F75" s="13"/>
      <c r="G75" s="17"/>
      <c r="H75" s="16"/>
    </row>
    <row r="76" s="1" customFormat="1" ht="13.5" customHeight="1" spans="1:8">
      <c r="A76" s="9"/>
      <c r="B76" s="12"/>
      <c r="C76" s="12"/>
      <c r="D76" s="10"/>
      <c r="E76" s="13"/>
      <c r="F76" s="13"/>
      <c r="G76" s="17"/>
      <c r="H76" s="16"/>
    </row>
    <row r="77" s="1" customFormat="1" ht="13.5" customHeight="1" spans="1:8">
      <c r="A77" s="9"/>
      <c r="B77" s="12"/>
      <c r="C77" s="12"/>
      <c r="D77" s="10"/>
      <c r="E77" s="13"/>
      <c r="F77" s="13"/>
      <c r="G77" s="17"/>
      <c r="H77" s="16"/>
    </row>
    <row r="78" s="1" customFormat="1" ht="13.5" customHeight="1" spans="1:8">
      <c r="A78" s="9"/>
      <c r="B78" s="12"/>
      <c r="C78" s="12"/>
      <c r="D78" s="10"/>
      <c r="E78" s="13"/>
      <c r="F78" s="13"/>
      <c r="G78" s="17"/>
      <c r="H78" s="16"/>
    </row>
    <row r="79" s="1" customFormat="1" ht="13.5" customHeight="1" spans="1:8">
      <c r="A79" s="9"/>
      <c r="B79" s="12"/>
      <c r="C79" s="12"/>
      <c r="D79" s="10"/>
      <c r="E79" s="13"/>
      <c r="F79" s="13"/>
      <c r="G79" s="17"/>
      <c r="H79" s="16"/>
    </row>
    <row r="80" s="1" customFormat="1" ht="13.5" customHeight="1" spans="1:8">
      <c r="A80" s="9"/>
      <c r="B80" s="12"/>
      <c r="C80" s="12"/>
      <c r="D80" s="10"/>
      <c r="E80" s="13"/>
      <c r="F80" s="13"/>
      <c r="G80" s="17"/>
      <c r="H80" s="16"/>
    </row>
    <row r="81" s="1" customFormat="1" ht="13.5" customHeight="1" spans="1:8">
      <c r="A81" s="9"/>
      <c r="B81" s="12"/>
      <c r="C81" s="12"/>
      <c r="D81" s="10"/>
      <c r="E81" s="13"/>
      <c r="F81" s="13"/>
      <c r="G81" s="17"/>
      <c r="H81" s="16"/>
    </row>
    <row r="82" s="1" customFormat="1" ht="13.5" customHeight="1" spans="1:8">
      <c r="A82" s="9"/>
      <c r="B82" s="12"/>
      <c r="C82" s="12"/>
      <c r="D82" s="10"/>
      <c r="E82" s="13"/>
      <c r="F82" s="13"/>
      <c r="G82" s="17"/>
      <c r="H82" s="16"/>
    </row>
    <row r="83" s="1" customFormat="1" ht="13.5" customHeight="1" spans="1:8">
      <c r="A83" s="9"/>
      <c r="B83" s="12"/>
      <c r="C83" s="12"/>
      <c r="D83" s="10"/>
      <c r="E83" s="13"/>
      <c r="F83" s="13"/>
      <c r="G83" s="17"/>
      <c r="H83" s="16"/>
    </row>
    <row r="84" s="1" customFormat="1" ht="13.5" customHeight="1" spans="1:8">
      <c r="A84" s="9"/>
      <c r="B84" s="12"/>
      <c r="C84" s="12"/>
      <c r="D84" s="10"/>
      <c r="E84" s="13"/>
      <c r="F84" s="13"/>
      <c r="G84" s="17"/>
      <c r="H84" s="16"/>
    </row>
    <row r="85" s="1" customFormat="1" ht="13.5" customHeight="1" spans="1:8">
      <c r="A85" s="9"/>
      <c r="B85" s="12"/>
      <c r="C85" s="12"/>
      <c r="D85" s="10"/>
      <c r="E85" s="13"/>
      <c r="F85" s="13"/>
      <c r="G85" s="17"/>
      <c r="H85" s="16"/>
    </row>
    <row r="86" s="1" customFormat="1" ht="13.5" customHeight="1" spans="1:8">
      <c r="A86" s="9"/>
      <c r="B86" s="12"/>
      <c r="C86" s="12"/>
      <c r="D86" s="10"/>
      <c r="E86" s="13"/>
      <c r="F86" s="13"/>
      <c r="G86" s="17"/>
      <c r="H86" s="16"/>
    </row>
    <row r="87" s="1" customFormat="1" ht="13.5" customHeight="1" spans="1:8">
      <c r="A87" s="9"/>
      <c r="B87" s="12"/>
      <c r="C87" s="12"/>
      <c r="D87" s="10"/>
      <c r="E87" s="13"/>
      <c r="F87" s="13"/>
      <c r="G87" s="17"/>
      <c r="H87" s="16"/>
    </row>
    <row r="88" s="1" customFormat="1" ht="13.5" customHeight="1" spans="1:8">
      <c r="A88" s="9"/>
      <c r="B88" s="12"/>
      <c r="C88" s="12"/>
      <c r="D88" s="10"/>
      <c r="E88" s="13"/>
      <c r="F88" s="13"/>
      <c r="G88" s="17"/>
      <c r="H88" s="16"/>
    </row>
    <row r="89" s="1" customFormat="1" ht="13.5" customHeight="1" spans="1:8">
      <c r="A89" s="9"/>
      <c r="B89" s="12"/>
      <c r="C89" s="12"/>
      <c r="D89" s="10"/>
      <c r="E89" s="13"/>
      <c r="F89" s="13"/>
      <c r="G89" s="17"/>
      <c r="H89" s="16"/>
    </row>
    <row r="90" s="1" customFormat="1" ht="13.5" customHeight="1" spans="1:8">
      <c r="A90" s="9"/>
      <c r="B90" s="12"/>
      <c r="C90" s="12"/>
      <c r="D90" s="10"/>
      <c r="E90" s="13"/>
      <c r="F90" s="13"/>
      <c r="G90" s="17"/>
      <c r="H90" s="16"/>
    </row>
    <row r="91" s="1" customFormat="1" ht="13.5" customHeight="1" spans="1:8">
      <c r="A91" s="9"/>
      <c r="B91" s="12"/>
      <c r="C91" s="12"/>
      <c r="D91" s="10"/>
      <c r="E91" s="13"/>
      <c r="F91" s="13"/>
      <c r="G91" s="17"/>
      <c r="H91" s="16"/>
    </row>
    <row r="92" s="1" customFormat="1" ht="13.5" customHeight="1" spans="1:8">
      <c r="A92" s="9"/>
      <c r="B92" s="12"/>
      <c r="C92" s="12"/>
      <c r="D92" s="10"/>
      <c r="E92" s="13"/>
      <c r="F92" s="13"/>
      <c r="G92" s="17"/>
      <c r="H92" s="16"/>
    </row>
    <row r="93" s="1" customFormat="1" ht="13.5" customHeight="1" spans="1:8">
      <c r="A93" s="9"/>
      <c r="B93" s="12"/>
      <c r="C93" s="12"/>
      <c r="D93" s="10"/>
      <c r="E93" s="13"/>
      <c r="F93" s="13"/>
      <c r="G93" s="17"/>
      <c r="H93" s="16"/>
    </row>
    <row r="94" s="1" customFormat="1" ht="13.5" customHeight="1" spans="1:8">
      <c r="A94" s="9"/>
      <c r="B94" s="12"/>
      <c r="C94" s="12"/>
      <c r="D94" s="10"/>
      <c r="E94" s="13"/>
      <c r="F94" s="13"/>
      <c r="G94" s="17"/>
      <c r="H94" s="16"/>
    </row>
    <row r="95" s="1" customFormat="1" ht="13.5" customHeight="1" spans="1:8">
      <c r="A95" s="9"/>
      <c r="B95" s="12"/>
      <c r="C95" s="12"/>
      <c r="D95" s="10"/>
      <c r="E95" s="13"/>
      <c r="F95" s="13"/>
      <c r="G95" s="17"/>
      <c r="H95" s="16"/>
    </row>
    <row r="96" s="1" customFormat="1" ht="13.5" customHeight="1" spans="1:8">
      <c r="A96" s="9"/>
      <c r="B96" s="12"/>
      <c r="C96" s="12"/>
      <c r="D96" s="10"/>
      <c r="E96" s="13"/>
      <c r="F96" s="13"/>
      <c r="G96" s="17"/>
      <c r="H96" s="16"/>
    </row>
    <row r="97" s="1" customFormat="1" ht="13.5" customHeight="1" spans="1:8">
      <c r="A97" s="9"/>
      <c r="B97" s="12"/>
      <c r="C97" s="12"/>
      <c r="D97" s="10"/>
      <c r="E97" s="13"/>
      <c r="F97" s="13"/>
      <c r="G97" s="17"/>
      <c r="H97" s="16"/>
    </row>
    <row r="98" s="1" customFormat="1" ht="13.5" customHeight="1" spans="1:8">
      <c r="A98" s="9"/>
      <c r="B98" s="12"/>
      <c r="C98" s="12"/>
      <c r="D98" s="10"/>
      <c r="E98" s="13"/>
      <c r="F98" s="13"/>
      <c r="G98" s="17"/>
      <c r="H98" s="16"/>
    </row>
    <row r="99" s="1" customFormat="1" ht="13.5" customHeight="1" spans="1:8">
      <c r="A99" s="9"/>
      <c r="B99" s="12"/>
      <c r="C99" s="12"/>
      <c r="D99" s="10"/>
      <c r="E99" s="13"/>
      <c r="F99" s="13"/>
      <c r="G99" s="17"/>
      <c r="H99" s="16"/>
    </row>
    <row r="100" s="1" customFormat="1" ht="13.5" customHeight="1" spans="1:8">
      <c r="A100" s="9"/>
      <c r="B100" s="12"/>
      <c r="C100" s="12"/>
      <c r="D100" s="10"/>
      <c r="E100" s="13"/>
      <c r="F100" s="13"/>
      <c r="G100" s="17"/>
      <c r="H100" s="16"/>
    </row>
    <row r="101" s="1" customFormat="1" ht="13.5" customHeight="1" spans="1:8">
      <c r="A101" s="9"/>
      <c r="B101" s="12"/>
      <c r="C101" s="12"/>
      <c r="D101" s="10"/>
      <c r="E101" s="13"/>
      <c r="F101" s="13"/>
      <c r="G101" s="17"/>
      <c r="H101" s="16"/>
    </row>
    <row r="102" s="1" customFormat="1" ht="13.5" customHeight="1" spans="1:8">
      <c r="A102" s="9"/>
      <c r="B102" s="12"/>
      <c r="C102" s="12"/>
      <c r="D102" s="10"/>
      <c r="E102" s="13"/>
      <c r="F102" s="13"/>
      <c r="G102" s="17"/>
      <c r="H102" s="16"/>
    </row>
    <row r="103" s="1" customFormat="1" ht="13.5" customHeight="1" spans="1:8">
      <c r="A103" s="9"/>
      <c r="B103" s="12"/>
      <c r="C103" s="12"/>
      <c r="D103" s="10"/>
      <c r="E103" s="13"/>
      <c r="F103" s="13"/>
      <c r="G103" s="17"/>
      <c r="H103" s="16"/>
    </row>
    <row r="104" s="1" customFormat="1" ht="13.5" customHeight="1" spans="1:8">
      <c r="A104" s="9"/>
      <c r="B104" s="12"/>
      <c r="C104" s="12"/>
      <c r="D104" s="10"/>
      <c r="E104" s="13"/>
      <c r="F104" s="13"/>
      <c r="G104" s="17"/>
      <c r="H104" s="16"/>
    </row>
    <row r="105" s="1" customFormat="1" ht="13.5" customHeight="1" spans="1:8">
      <c r="A105" s="9"/>
      <c r="B105" s="12"/>
      <c r="C105" s="12"/>
      <c r="D105" s="10"/>
      <c r="E105" s="13"/>
      <c r="F105" s="13"/>
      <c r="G105" s="17"/>
      <c r="H105" s="16"/>
    </row>
    <row r="106" s="1" customFormat="1" ht="13.5" customHeight="1" spans="1:8">
      <c r="A106" s="9"/>
      <c r="B106" s="12"/>
      <c r="C106" s="12"/>
      <c r="D106" s="10"/>
      <c r="E106" s="13"/>
      <c r="F106" s="13"/>
      <c r="G106" s="17"/>
      <c r="H106" s="16"/>
    </row>
    <row r="107" s="1" customFormat="1" ht="13.5" customHeight="1" spans="1:8">
      <c r="A107" s="9"/>
      <c r="B107" s="12"/>
      <c r="C107" s="12"/>
      <c r="D107" s="10"/>
      <c r="E107" s="13"/>
      <c r="F107" s="13"/>
      <c r="G107" s="17"/>
      <c r="H107" s="16"/>
    </row>
    <row r="108" s="1" customFormat="1" ht="13.5" customHeight="1" spans="1:8">
      <c r="A108" s="9"/>
      <c r="B108" s="12"/>
      <c r="C108" s="12"/>
      <c r="D108" s="10"/>
      <c r="E108" s="13"/>
      <c r="F108" s="13"/>
      <c r="G108" s="17"/>
      <c r="H108" s="16"/>
    </row>
    <row r="109" s="1" customFormat="1" ht="13.5" customHeight="1" spans="1:8">
      <c r="A109" s="9"/>
      <c r="B109" s="12"/>
      <c r="C109" s="12"/>
      <c r="D109" s="10"/>
      <c r="E109" s="13"/>
      <c r="F109" s="13"/>
      <c r="G109" s="17"/>
      <c r="H109" s="16"/>
    </row>
    <row r="110" s="1" customFormat="1" ht="13.5" customHeight="1" spans="1:8">
      <c r="A110" s="9"/>
      <c r="B110" s="12"/>
      <c r="C110" s="12"/>
      <c r="D110" s="10"/>
      <c r="E110" s="13"/>
      <c r="F110" s="13"/>
      <c r="G110" s="17"/>
      <c r="H110" s="16"/>
    </row>
    <row r="111" s="1" customFormat="1" ht="13.5" customHeight="1" spans="1:8">
      <c r="A111" s="9"/>
      <c r="B111" s="12"/>
      <c r="C111" s="12"/>
      <c r="D111" s="10"/>
      <c r="E111" s="13"/>
      <c r="F111" s="13"/>
      <c r="G111" s="17"/>
      <c r="H111" s="16"/>
    </row>
    <row r="112" s="1" customFormat="1" ht="13.5" customHeight="1" spans="1:8">
      <c r="A112" s="9"/>
      <c r="B112" s="12"/>
      <c r="C112" s="12"/>
      <c r="D112" s="10"/>
      <c r="E112" s="13"/>
      <c r="F112" s="13"/>
      <c r="G112" s="17"/>
      <c r="H112" s="16"/>
    </row>
    <row r="113" s="1" customFormat="1" ht="13.5" customHeight="1" spans="1:8">
      <c r="A113" s="9"/>
      <c r="B113" s="12"/>
      <c r="C113" s="12"/>
      <c r="D113" s="10"/>
      <c r="E113" s="13"/>
      <c r="F113" s="13"/>
      <c r="G113" s="17"/>
      <c r="H113" s="16"/>
    </row>
    <row r="114" s="1" customFormat="1" ht="13.5" customHeight="1" spans="1:8">
      <c r="A114" s="9"/>
      <c r="B114" s="12"/>
      <c r="C114" s="12"/>
      <c r="D114" s="10"/>
      <c r="E114" s="13"/>
      <c r="F114" s="13"/>
      <c r="G114" s="17"/>
      <c r="H114" s="16"/>
    </row>
    <row r="115" s="1" customFormat="1" ht="13.5" customHeight="1" spans="1:8">
      <c r="A115" s="9"/>
      <c r="B115" s="12"/>
      <c r="C115" s="12"/>
      <c r="D115" s="10"/>
      <c r="E115" s="13"/>
      <c r="F115" s="13"/>
      <c r="G115" s="17"/>
      <c r="H115" s="16"/>
    </row>
    <row r="116" s="1" customFormat="1" ht="13.5" customHeight="1" spans="1:8">
      <c r="A116" s="9"/>
      <c r="B116" s="12"/>
      <c r="C116" s="12"/>
      <c r="D116" s="10"/>
      <c r="E116" s="13"/>
      <c r="F116" s="13"/>
      <c r="G116" s="17"/>
      <c r="H116" s="16"/>
    </row>
    <row r="117" s="1" customFormat="1" ht="13.5" customHeight="1" spans="1:8">
      <c r="A117" s="9"/>
      <c r="B117" s="12"/>
      <c r="C117" s="12"/>
      <c r="D117" s="10"/>
      <c r="E117" s="13"/>
      <c r="F117" s="13"/>
      <c r="G117" s="17"/>
      <c r="H117" s="16"/>
    </row>
    <row r="118" s="1" customFormat="1" ht="13.5" customHeight="1" spans="1:8">
      <c r="A118" s="9"/>
      <c r="B118" s="12"/>
      <c r="C118" s="12"/>
      <c r="D118" s="10"/>
      <c r="E118" s="13"/>
      <c r="F118" s="13"/>
      <c r="G118" s="17"/>
      <c r="H118" s="16"/>
    </row>
    <row r="119" s="1" customFormat="1" ht="13.5" customHeight="1" spans="1:8">
      <c r="A119" s="9"/>
      <c r="B119" s="12"/>
      <c r="C119" s="12"/>
      <c r="D119" s="10"/>
      <c r="E119" s="13"/>
      <c r="F119" s="13"/>
      <c r="G119" s="17"/>
      <c r="H119" s="16"/>
    </row>
    <row r="120" s="1" customFormat="1" ht="13.5" customHeight="1" spans="1:8">
      <c r="A120" s="9"/>
      <c r="B120" s="12"/>
      <c r="C120" s="12"/>
      <c r="D120" s="10"/>
      <c r="E120" s="13"/>
      <c r="F120" s="13"/>
      <c r="G120" s="17"/>
      <c r="H120" s="16"/>
    </row>
    <row r="121" s="1" customFormat="1" ht="13.5" customHeight="1" spans="1:8">
      <c r="A121" s="9"/>
      <c r="B121" s="12"/>
      <c r="C121" s="12"/>
      <c r="D121" s="10"/>
      <c r="E121" s="13"/>
      <c r="F121" s="13"/>
      <c r="G121" s="17"/>
      <c r="H121" s="16"/>
    </row>
    <row r="122" s="1" customFormat="1" ht="13.5" customHeight="1" spans="1:8">
      <c r="A122" s="22" t="s">
        <v>125</v>
      </c>
      <c r="B122" s="23"/>
      <c r="C122" s="23"/>
      <c r="D122" s="23"/>
      <c r="E122" s="23"/>
      <c r="F122" s="23"/>
      <c r="G122" s="24"/>
      <c r="H122" s="25">
        <f>SUM(H69:H121)</f>
        <v>977.796</v>
      </c>
    </row>
    <row r="123" s="1" customFormat="1" ht="21" customHeight="1" spans="1:8">
      <c r="A123" s="3"/>
      <c r="B123" s="3"/>
      <c r="C123" s="4"/>
      <c r="D123" s="4"/>
      <c r="E123" s="4"/>
      <c r="F123" s="5" t="s">
        <v>167</v>
      </c>
      <c r="G123" s="5"/>
      <c r="H123" s="5"/>
    </row>
    <row r="124" s="1" customFormat="1" ht="21" customHeight="1" spans="1:8">
      <c r="A124" s="2" t="s">
        <v>85</v>
      </c>
      <c r="B124" s="2"/>
      <c r="C124" s="2"/>
      <c r="D124" s="2"/>
      <c r="E124" s="2"/>
      <c r="F124" s="2"/>
      <c r="G124" s="2"/>
      <c r="H124" s="2"/>
    </row>
    <row r="125" s="1" customFormat="1" ht="13.5" customHeight="1" spans="1:8">
      <c r="A125" s="3" t="s">
        <v>180</v>
      </c>
      <c r="B125" s="3"/>
      <c r="C125" s="4"/>
      <c r="D125" s="4"/>
      <c r="E125" s="4"/>
      <c r="F125" s="5" t="s">
        <v>87</v>
      </c>
      <c r="G125" s="5"/>
      <c r="H125" s="5"/>
    </row>
    <row r="126" s="1" customFormat="1" ht="13.5" customHeight="1" spans="1:8">
      <c r="A126" s="6" t="s">
        <v>127</v>
      </c>
      <c r="B126" s="7"/>
      <c r="C126" s="7"/>
      <c r="D126" s="7"/>
      <c r="E126" s="7"/>
      <c r="F126" s="7"/>
      <c r="G126" s="7"/>
      <c r="H126" s="8"/>
    </row>
    <row r="127" s="1" customFormat="1" ht="13.5" customHeight="1" spans="1:8">
      <c r="A127" s="9" t="s">
        <v>89</v>
      </c>
      <c r="B127" s="10" t="s">
        <v>90</v>
      </c>
      <c r="C127" s="10"/>
      <c r="D127" s="10" t="s">
        <v>91</v>
      </c>
      <c r="E127" s="10" t="s">
        <v>92</v>
      </c>
      <c r="F127" s="10"/>
      <c r="G127" s="10" t="s">
        <v>93</v>
      </c>
      <c r="H127" s="11" t="s">
        <v>94</v>
      </c>
    </row>
    <row r="128" s="1" customFormat="1" ht="13.5" customHeight="1" spans="1:8">
      <c r="A128" s="9" t="s">
        <v>128</v>
      </c>
      <c r="B128" s="12" t="s">
        <v>129</v>
      </c>
      <c r="C128" s="12"/>
      <c r="D128" s="10"/>
      <c r="E128" s="13"/>
      <c r="F128" s="13"/>
      <c r="G128" s="13"/>
      <c r="H128" s="14"/>
    </row>
    <row r="129" s="1" customFormat="1" ht="13.5" customHeight="1" spans="1:8">
      <c r="A129" s="9" t="s">
        <v>130</v>
      </c>
      <c r="B129" s="12" t="s">
        <v>131</v>
      </c>
      <c r="C129" s="12"/>
      <c r="D129" s="10"/>
      <c r="E129" s="13"/>
      <c r="F129" s="13"/>
      <c r="G129" s="13"/>
      <c r="H129" s="14"/>
    </row>
    <row r="130" s="1" customFormat="1" ht="30" customHeight="1" spans="1:8">
      <c r="A130" s="9" t="s">
        <v>99</v>
      </c>
      <c r="B130" s="12" t="s">
        <v>132</v>
      </c>
      <c r="C130" s="12"/>
      <c r="D130" s="10" t="s">
        <v>124</v>
      </c>
      <c r="E130" s="13">
        <v>502.4</v>
      </c>
      <c r="F130" s="13"/>
      <c r="G130" s="18">
        <v>26.43</v>
      </c>
      <c r="H130" s="16">
        <f>E130*G130</f>
        <v>13278.432</v>
      </c>
    </row>
    <row r="131" s="1" customFormat="1" ht="13.5" customHeight="1" spans="1:8">
      <c r="A131" s="9" t="s">
        <v>133</v>
      </c>
      <c r="B131" s="12" t="s">
        <v>134</v>
      </c>
      <c r="C131" s="12"/>
      <c r="D131" s="10"/>
      <c r="E131" s="13"/>
      <c r="F131" s="13"/>
      <c r="G131" s="17"/>
      <c r="H131" s="16"/>
    </row>
    <row r="132" s="1" customFormat="1" ht="13.5" customHeight="1" spans="1:8">
      <c r="A132" s="9" t="s">
        <v>135</v>
      </c>
      <c r="B132" s="12" t="s">
        <v>134</v>
      </c>
      <c r="C132" s="12"/>
      <c r="D132" s="10"/>
      <c r="E132" s="13"/>
      <c r="F132" s="13"/>
      <c r="G132" s="17"/>
      <c r="H132" s="16"/>
    </row>
    <row r="133" s="1" customFormat="1" ht="30" customHeight="1" spans="1:8">
      <c r="A133" s="9" t="s">
        <v>99</v>
      </c>
      <c r="B133" s="12" t="s">
        <v>136</v>
      </c>
      <c r="C133" s="12"/>
      <c r="D133" s="10" t="s">
        <v>124</v>
      </c>
      <c r="E133" s="13">
        <v>471</v>
      </c>
      <c r="F133" s="13"/>
      <c r="G133" s="18">
        <v>86.03</v>
      </c>
      <c r="H133" s="16">
        <f>+E133*G133</f>
        <v>40520.13</v>
      </c>
    </row>
    <row r="134" s="1" customFormat="1" ht="21" customHeight="1" spans="1:8">
      <c r="A134" s="9" t="s">
        <v>137</v>
      </c>
      <c r="B134" s="12" t="s">
        <v>138</v>
      </c>
      <c r="C134" s="12"/>
      <c r="D134" s="10"/>
      <c r="E134" s="13"/>
      <c r="F134" s="13"/>
      <c r="G134" s="17"/>
      <c r="H134" s="16"/>
    </row>
    <row r="135" s="1" customFormat="1" ht="30" customHeight="1" spans="1:8">
      <c r="A135" s="9" t="s">
        <v>139</v>
      </c>
      <c r="B135" s="12" t="s">
        <v>140</v>
      </c>
      <c r="C135" s="12"/>
      <c r="D135" s="10" t="s">
        <v>141</v>
      </c>
      <c r="E135" s="13">
        <v>47.1</v>
      </c>
      <c r="F135" s="13"/>
      <c r="G135" s="18">
        <v>5.78</v>
      </c>
      <c r="H135" s="16">
        <f>+E135*G135</f>
        <v>272.238</v>
      </c>
    </row>
    <row r="136" s="1" customFormat="1" ht="13.5" customHeight="1" spans="1:8">
      <c r="A136" s="9"/>
      <c r="B136" s="12"/>
      <c r="C136" s="12"/>
      <c r="D136" s="10"/>
      <c r="E136" s="13"/>
      <c r="F136" s="13"/>
      <c r="G136" s="17"/>
      <c r="H136" s="16"/>
    </row>
    <row r="137" s="1" customFormat="1" ht="13.5" customHeight="1" spans="1:8">
      <c r="A137" s="9"/>
      <c r="B137" s="12"/>
      <c r="C137" s="12"/>
      <c r="D137" s="10"/>
      <c r="E137" s="13"/>
      <c r="F137" s="13"/>
      <c r="G137" s="17"/>
      <c r="H137" s="16"/>
    </row>
    <row r="138" s="1" customFormat="1" ht="13.5" customHeight="1" spans="1:8">
      <c r="A138" s="9"/>
      <c r="B138" s="12"/>
      <c r="C138" s="12"/>
      <c r="D138" s="10"/>
      <c r="E138" s="13"/>
      <c r="F138" s="13"/>
      <c r="G138" s="17"/>
      <c r="H138" s="16"/>
    </row>
    <row r="139" s="1" customFormat="1" ht="13.5" customHeight="1" spans="1:8">
      <c r="A139" s="9"/>
      <c r="B139" s="12"/>
      <c r="C139" s="12"/>
      <c r="D139" s="10"/>
      <c r="E139" s="13"/>
      <c r="F139" s="13"/>
      <c r="G139" s="17"/>
      <c r="H139" s="16"/>
    </row>
    <row r="140" s="1" customFormat="1" ht="13.5" customHeight="1" spans="1:8">
      <c r="A140" s="9"/>
      <c r="B140" s="12"/>
      <c r="C140" s="12"/>
      <c r="D140" s="10"/>
      <c r="E140" s="13"/>
      <c r="F140" s="13"/>
      <c r="G140" s="17"/>
      <c r="H140" s="16"/>
    </row>
    <row r="141" s="1" customFormat="1" ht="13.5" customHeight="1" spans="1:8">
      <c r="A141" s="9"/>
      <c r="B141" s="12"/>
      <c r="C141" s="12"/>
      <c r="D141" s="10"/>
      <c r="E141" s="13"/>
      <c r="F141" s="13"/>
      <c r="G141" s="17"/>
      <c r="H141" s="16"/>
    </row>
    <row r="142" s="1" customFormat="1" ht="13.5" customHeight="1" spans="1:8">
      <c r="A142" s="9"/>
      <c r="B142" s="12"/>
      <c r="C142" s="12"/>
      <c r="D142" s="10"/>
      <c r="E142" s="13"/>
      <c r="F142" s="13"/>
      <c r="G142" s="17"/>
      <c r="H142" s="16"/>
    </row>
    <row r="143" s="1" customFormat="1" ht="13.5" customHeight="1" spans="1:8">
      <c r="A143" s="9"/>
      <c r="B143" s="12"/>
      <c r="C143" s="12"/>
      <c r="D143" s="10"/>
      <c r="E143" s="13"/>
      <c r="F143" s="13"/>
      <c r="G143" s="17"/>
      <c r="H143" s="16"/>
    </row>
    <row r="144" s="1" customFormat="1" ht="13.5" customHeight="1" spans="1:8">
      <c r="A144" s="9"/>
      <c r="B144" s="12"/>
      <c r="C144" s="12"/>
      <c r="D144" s="10"/>
      <c r="E144" s="13"/>
      <c r="F144" s="13"/>
      <c r="G144" s="17"/>
      <c r="H144" s="16"/>
    </row>
    <row r="145" s="1" customFormat="1" ht="13.5" customHeight="1" spans="1:8">
      <c r="A145" s="9"/>
      <c r="B145" s="12"/>
      <c r="C145" s="12"/>
      <c r="D145" s="10"/>
      <c r="E145" s="13"/>
      <c r="F145" s="13"/>
      <c r="G145" s="17"/>
      <c r="H145" s="16"/>
    </row>
    <row r="146" s="1" customFormat="1" ht="13.5" customHeight="1" spans="1:8">
      <c r="A146" s="9"/>
      <c r="B146" s="12"/>
      <c r="C146" s="12"/>
      <c r="D146" s="10"/>
      <c r="E146" s="13"/>
      <c r="F146" s="13"/>
      <c r="G146" s="17"/>
      <c r="H146" s="16"/>
    </row>
    <row r="147" s="1" customFormat="1" ht="13.5" customHeight="1" spans="1:8">
      <c r="A147" s="9"/>
      <c r="B147" s="12"/>
      <c r="C147" s="12"/>
      <c r="D147" s="10"/>
      <c r="E147" s="13"/>
      <c r="F147" s="13"/>
      <c r="G147" s="17"/>
      <c r="H147" s="16"/>
    </row>
    <row r="148" s="1" customFormat="1" ht="13.5" customHeight="1" spans="1:8">
      <c r="A148" s="9"/>
      <c r="B148" s="12"/>
      <c r="C148" s="12"/>
      <c r="D148" s="10"/>
      <c r="E148" s="13"/>
      <c r="F148" s="13"/>
      <c r="G148" s="17"/>
      <c r="H148" s="16"/>
    </row>
    <row r="149" s="1" customFormat="1" ht="13.5" customHeight="1" spans="1:8">
      <c r="A149" s="9"/>
      <c r="B149" s="12"/>
      <c r="C149" s="12"/>
      <c r="D149" s="10"/>
      <c r="E149" s="13"/>
      <c r="F149" s="13"/>
      <c r="G149" s="17"/>
      <c r="H149" s="16"/>
    </row>
    <row r="150" s="1" customFormat="1" ht="13.5" customHeight="1" spans="1:8">
      <c r="A150" s="9"/>
      <c r="B150" s="12"/>
      <c r="C150" s="12"/>
      <c r="D150" s="10"/>
      <c r="E150" s="13"/>
      <c r="F150" s="13"/>
      <c r="G150" s="17"/>
      <c r="H150" s="16"/>
    </row>
    <row r="151" s="1" customFormat="1" ht="13.5" customHeight="1" spans="1:8">
      <c r="A151" s="9"/>
      <c r="B151" s="12"/>
      <c r="C151" s="12"/>
      <c r="D151" s="10"/>
      <c r="E151" s="13"/>
      <c r="F151" s="13"/>
      <c r="G151" s="17"/>
      <c r="H151" s="16"/>
    </row>
    <row r="152" s="1" customFormat="1" ht="13.5" customHeight="1" spans="1:8">
      <c r="A152" s="9"/>
      <c r="B152" s="12"/>
      <c r="C152" s="12"/>
      <c r="D152" s="10"/>
      <c r="E152" s="13"/>
      <c r="F152" s="13"/>
      <c r="G152" s="17"/>
      <c r="H152" s="16"/>
    </row>
    <row r="153" s="1" customFormat="1" ht="13.5" customHeight="1" spans="1:8">
      <c r="A153" s="9"/>
      <c r="B153" s="12"/>
      <c r="C153" s="12"/>
      <c r="D153" s="10"/>
      <c r="E153" s="13"/>
      <c r="F153" s="13"/>
      <c r="G153" s="17"/>
      <c r="H153" s="16"/>
    </row>
    <row r="154" s="1" customFormat="1" ht="13.5" customHeight="1" spans="1:8">
      <c r="A154" s="9"/>
      <c r="B154" s="12"/>
      <c r="C154" s="12"/>
      <c r="D154" s="10"/>
      <c r="E154" s="13"/>
      <c r="F154" s="13"/>
      <c r="G154" s="17"/>
      <c r="H154" s="16"/>
    </row>
    <row r="155" s="1" customFormat="1" ht="13.5" customHeight="1" spans="1:8">
      <c r="A155" s="9"/>
      <c r="B155" s="12"/>
      <c r="C155" s="12"/>
      <c r="D155" s="10"/>
      <c r="E155" s="13"/>
      <c r="F155" s="13"/>
      <c r="G155" s="17"/>
      <c r="H155" s="16"/>
    </row>
    <row r="156" s="1" customFormat="1" ht="13.5" customHeight="1" spans="1:8">
      <c r="A156" s="9"/>
      <c r="B156" s="12"/>
      <c r="C156" s="12"/>
      <c r="D156" s="10"/>
      <c r="E156" s="13"/>
      <c r="F156" s="13"/>
      <c r="G156" s="17"/>
      <c r="H156" s="16"/>
    </row>
    <row r="157" s="1" customFormat="1" ht="13.5" customHeight="1" spans="1:8">
      <c r="A157" s="9"/>
      <c r="B157" s="12"/>
      <c r="C157" s="12"/>
      <c r="D157" s="10"/>
      <c r="E157" s="13"/>
      <c r="F157" s="13"/>
      <c r="G157" s="17"/>
      <c r="H157" s="16"/>
    </row>
    <row r="158" s="1" customFormat="1" ht="13.5" customHeight="1" spans="1:8">
      <c r="A158" s="9"/>
      <c r="B158" s="12"/>
      <c r="C158" s="12"/>
      <c r="D158" s="10"/>
      <c r="E158" s="13"/>
      <c r="F158" s="13"/>
      <c r="G158" s="17"/>
      <c r="H158" s="16"/>
    </row>
    <row r="159" s="1" customFormat="1" ht="13.5" customHeight="1" spans="1:8">
      <c r="A159" s="9"/>
      <c r="B159" s="12"/>
      <c r="C159" s="12"/>
      <c r="D159" s="10"/>
      <c r="E159" s="13"/>
      <c r="F159" s="13"/>
      <c r="G159" s="17"/>
      <c r="H159" s="16"/>
    </row>
    <row r="160" s="1" customFormat="1" ht="13.5" customHeight="1" spans="1:8">
      <c r="A160" s="9"/>
      <c r="B160" s="12"/>
      <c r="C160" s="12"/>
      <c r="D160" s="10"/>
      <c r="E160" s="13"/>
      <c r="F160" s="13"/>
      <c r="G160" s="17"/>
      <c r="H160" s="16"/>
    </row>
    <row r="161" s="1" customFormat="1" ht="13.5" customHeight="1" spans="1:8">
      <c r="A161" s="9"/>
      <c r="B161" s="12"/>
      <c r="C161" s="12"/>
      <c r="D161" s="10"/>
      <c r="E161" s="13"/>
      <c r="F161" s="13"/>
      <c r="G161" s="17"/>
      <c r="H161" s="16"/>
    </row>
    <row r="162" s="1" customFormat="1" ht="13.5" customHeight="1" spans="1:8">
      <c r="A162" s="9"/>
      <c r="B162" s="12"/>
      <c r="C162" s="12"/>
      <c r="D162" s="10"/>
      <c r="E162" s="13"/>
      <c r="F162" s="13"/>
      <c r="G162" s="17"/>
      <c r="H162" s="16"/>
    </row>
    <row r="163" s="1" customFormat="1" ht="13.5" customHeight="1" spans="1:8">
      <c r="A163" s="9"/>
      <c r="B163" s="12"/>
      <c r="C163" s="12"/>
      <c r="D163" s="10"/>
      <c r="E163" s="13"/>
      <c r="F163" s="13"/>
      <c r="G163" s="17"/>
      <c r="H163" s="16"/>
    </row>
    <row r="164" s="1" customFormat="1" ht="13.5" customHeight="1" spans="1:8">
      <c r="A164" s="9"/>
      <c r="B164" s="12"/>
      <c r="C164" s="12"/>
      <c r="D164" s="10"/>
      <c r="E164" s="13"/>
      <c r="F164" s="13"/>
      <c r="G164" s="17"/>
      <c r="H164" s="16"/>
    </row>
    <row r="165" s="1" customFormat="1" ht="13.5" customHeight="1" spans="1:8">
      <c r="A165" s="9"/>
      <c r="B165" s="12"/>
      <c r="C165" s="12"/>
      <c r="D165" s="10"/>
      <c r="E165" s="13"/>
      <c r="F165" s="13"/>
      <c r="G165" s="17"/>
      <c r="H165" s="16"/>
    </row>
    <row r="166" s="1" customFormat="1" ht="13.5" customHeight="1" spans="1:8">
      <c r="A166" s="9"/>
      <c r="B166" s="12"/>
      <c r="C166" s="12"/>
      <c r="D166" s="10"/>
      <c r="E166" s="13"/>
      <c r="F166" s="13"/>
      <c r="G166" s="17"/>
      <c r="H166" s="16"/>
    </row>
    <row r="167" s="1" customFormat="1" ht="13.5" customHeight="1" spans="1:8">
      <c r="A167" s="9"/>
      <c r="B167" s="12"/>
      <c r="C167" s="12"/>
      <c r="D167" s="10"/>
      <c r="E167" s="13"/>
      <c r="F167" s="13"/>
      <c r="G167" s="17"/>
      <c r="H167" s="16"/>
    </row>
    <row r="168" s="1" customFormat="1" ht="13.5" customHeight="1" spans="1:8">
      <c r="A168" s="9"/>
      <c r="B168" s="12"/>
      <c r="C168" s="12"/>
      <c r="D168" s="10"/>
      <c r="E168" s="13"/>
      <c r="F168" s="13"/>
      <c r="G168" s="17"/>
      <c r="H168" s="16"/>
    </row>
    <row r="169" s="1" customFormat="1" ht="13.5" customHeight="1" spans="1:8">
      <c r="A169" s="9"/>
      <c r="B169" s="12"/>
      <c r="C169" s="12"/>
      <c r="D169" s="10"/>
      <c r="E169" s="13"/>
      <c r="F169" s="13"/>
      <c r="G169" s="17"/>
      <c r="H169" s="16"/>
    </row>
    <row r="170" s="1" customFormat="1" ht="13.5" customHeight="1" spans="1:8">
      <c r="A170" s="9"/>
      <c r="B170" s="12"/>
      <c r="C170" s="12"/>
      <c r="D170" s="10"/>
      <c r="E170" s="13"/>
      <c r="F170" s="13"/>
      <c r="G170" s="17"/>
      <c r="H170" s="16"/>
    </row>
    <row r="171" s="1" customFormat="1" ht="13.5" customHeight="1" spans="1:8">
      <c r="A171" s="9"/>
      <c r="B171" s="12"/>
      <c r="C171" s="12"/>
      <c r="D171" s="10"/>
      <c r="E171" s="13"/>
      <c r="F171" s="13"/>
      <c r="G171" s="17"/>
      <c r="H171" s="16"/>
    </row>
    <row r="172" s="1" customFormat="1" ht="13.5" customHeight="1" spans="1:8">
      <c r="A172" s="9"/>
      <c r="B172" s="12"/>
      <c r="C172" s="12"/>
      <c r="D172" s="10"/>
      <c r="E172" s="13"/>
      <c r="F172" s="13"/>
      <c r="G172" s="17"/>
      <c r="H172" s="16"/>
    </row>
    <row r="173" s="1" customFormat="1" ht="13.5" customHeight="1" spans="1:8">
      <c r="A173" s="9"/>
      <c r="B173" s="12"/>
      <c r="C173" s="12"/>
      <c r="D173" s="10"/>
      <c r="E173" s="13"/>
      <c r="F173" s="13"/>
      <c r="G173" s="17"/>
      <c r="H173" s="16"/>
    </row>
    <row r="174" s="1" customFormat="1" ht="13.5" customHeight="1" spans="1:8">
      <c r="A174" s="9"/>
      <c r="B174" s="12"/>
      <c r="C174" s="12"/>
      <c r="D174" s="10"/>
      <c r="E174" s="13"/>
      <c r="F174" s="13"/>
      <c r="G174" s="17"/>
      <c r="H174" s="16"/>
    </row>
    <row r="175" s="1" customFormat="1" ht="13.5" customHeight="1" spans="1:8">
      <c r="A175" s="9"/>
      <c r="B175" s="12"/>
      <c r="C175" s="12"/>
      <c r="D175" s="10"/>
      <c r="E175" s="13"/>
      <c r="F175" s="13"/>
      <c r="G175" s="17"/>
      <c r="H175" s="16"/>
    </row>
    <row r="176" s="1" customFormat="1" ht="13.5" customHeight="1" spans="1:8">
      <c r="A176" s="9"/>
      <c r="B176" s="12"/>
      <c r="C176" s="12"/>
      <c r="D176" s="10"/>
      <c r="E176" s="13"/>
      <c r="F176" s="13"/>
      <c r="G176" s="17"/>
      <c r="H176" s="16"/>
    </row>
    <row r="177" s="1" customFormat="1" ht="13.5" customHeight="1" spans="1:8">
      <c r="A177" s="9"/>
      <c r="B177" s="12"/>
      <c r="C177" s="12"/>
      <c r="D177" s="10"/>
      <c r="E177" s="13"/>
      <c r="F177" s="13"/>
      <c r="G177" s="17"/>
      <c r="H177" s="16"/>
    </row>
    <row r="178" s="1" customFormat="1" ht="13.5" customHeight="1" spans="1:8">
      <c r="A178" s="9"/>
      <c r="B178" s="12"/>
      <c r="C178" s="12"/>
      <c r="D178" s="10"/>
      <c r="E178" s="13"/>
      <c r="F178" s="13"/>
      <c r="G178" s="17"/>
      <c r="H178" s="16"/>
    </row>
    <row r="179" s="1" customFormat="1" ht="13.5" customHeight="1" spans="1:8">
      <c r="A179" s="9"/>
      <c r="B179" s="12"/>
      <c r="C179" s="12"/>
      <c r="D179" s="10"/>
      <c r="E179" s="13"/>
      <c r="F179" s="13"/>
      <c r="G179" s="17"/>
      <c r="H179" s="16"/>
    </row>
    <row r="180" s="1" customFormat="1" ht="13.5" customHeight="1" spans="1:8">
      <c r="A180" s="9"/>
      <c r="B180" s="12"/>
      <c r="C180" s="12"/>
      <c r="D180" s="10"/>
      <c r="E180" s="13"/>
      <c r="F180" s="13"/>
      <c r="G180" s="17"/>
      <c r="H180" s="16"/>
    </row>
    <row r="181" s="1" customFormat="1" ht="13.5" customHeight="1" spans="1:8">
      <c r="A181" s="9"/>
      <c r="B181" s="12"/>
      <c r="C181" s="12"/>
      <c r="D181" s="10"/>
      <c r="E181" s="13"/>
      <c r="F181" s="13"/>
      <c r="G181" s="17"/>
      <c r="H181" s="16"/>
    </row>
    <row r="182" s="1" customFormat="1" ht="13.5" customHeight="1" spans="1:8">
      <c r="A182" s="22" t="s">
        <v>142</v>
      </c>
      <c r="B182" s="23"/>
      <c r="C182" s="23"/>
      <c r="D182" s="23"/>
      <c r="E182" s="23"/>
      <c r="F182" s="23"/>
      <c r="G182" s="24"/>
      <c r="H182" s="25">
        <f>SUM(H130:H181)</f>
        <v>54070.8</v>
      </c>
    </row>
    <row r="183" s="1" customFormat="1" ht="21" customHeight="1" spans="1:8">
      <c r="A183" s="3"/>
      <c r="B183" s="3"/>
      <c r="C183" s="4"/>
      <c r="D183" s="4"/>
      <c r="E183" s="4"/>
      <c r="F183" s="5" t="s">
        <v>169</v>
      </c>
      <c r="G183" s="5"/>
      <c r="H183" s="5"/>
    </row>
    <row r="184" s="1" customFormat="1" ht="21" customHeight="1" spans="1:8">
      <c r="A184" s="2" t="s">
        <v>85</v>
      </c>
      <c r="B184" s="2"/>
      <c r="C184" s="2"/>
      <c r="D184" s="2"/>
      <c r="E184" s="2"/>
      <c r="F184" s="2"/>
      <c r="G184" s="2"/>
      <c r="H184" s="2"/>
    </row>
    <row r="185" s="1" customFormat="1" ht="13.5" customHeight="1" spans="1:8">
      <c r="A185" s="3" t="s">
        <v>180</v>
      </c>
      <c r="B185" s="3"/>
      <c r="C185" s="4"/>
      <c r="D185" s="4"/>
      <c r="E185" s="4"/>
      <c r="F185" s="5" t="s">
        <v>87</v>
      </c>
      <c r="G185" s="5"/>
      <c r="H185" s="5"/>
    </row>
    <row r="186" s="1" customFormat="1" ht="13.5" customHeight="1" spans="1:8">
      <c r="A186" s="6" t="s">
        <v>152</v>
      </c>
      <c r="B186" s="7"/>
      <c r="C186" s="7"/>
      <c r="D186" s="7"/>
      <c r="E186" s="7"/>
      <c r="F186" s="7"/>
      <c r="G186" s="7"/>
      <c r="H186" s="8"/>
    </row>
    <row r="187" s="1" customFormat="1" ht="13.5" customHeight="1" spans="1:8">
      <c r="A187" s="9" t="s">
        <v>89</v>
      </c>
      <c r="B187" s="10" t="s">
        <v>90</v>
      </c>
      <c r="C187" s="10"/>
      <c r="D187" s="10" t="s">
        <v>91</v>
      </c>
      <c r="E187" s="10" t="s">
        <v>92</v>
      </c>
      <c r="F187" s="10"/>
      <c r="G187" s="10" t="s">
        <v>93</v>
      </c>
      <c r="H187" s="11" t="s">
        <v>94</v>
      </c>
    </row>
    <row r="188" s="1" customFormat="1" ht="13.5" customHeight="1" spans="1:8">
      <c r="A188" s="9" t="s">
        <v>153</v>
      </c>
      <c r="B188" s="12" t="s">
        <v>154</v>
      </c>
      <c r="C188" s="12"/>
      <c r="D188" s="10"/>
      <c r="E188" s="13"/>
      <c r="F188" s="13"/>
      <c r="G188" s="13"/>
      <c r="H188" s="14"/>
    </row>
    <row r="189" s="1" customFormat="1" ht="13.5" customHeight="1" spans="1:8">
      <c r="A189" s="9" t="s">
        <v>155</v>
      </c>
      <c r="B189" s="12" t="s">
        <v>156</v>
      </c>
      <c r="C189" s="12"/>
      <c r="D189" s="10"/>
      <c r="E189" s="13"/>
      <c r="F189" s="13"/>
      <c r="G189" s="13"/>
      <c r="H189" s="14"/>
    </row>
    <row r="190" s="1" customFormat="1" ht="30" customHeight="1" spans="1:8">
      <c r="A190" s="9" t="s">
        <v>99</v>
      </c>
      <c r="B190" s="12" t="s">
        <v>157</v>
      </c>
      <c r="C190" s="12"/>
      <c r="D190" s="10" t="s">
        <v>158</v>
      </c>
      <c r="E190" s="13">
        <v>1</v>
      </c>
      <c r="F190" s="13"/>
      <c r="G190" s="18">
        <v>600</v>
      </c>
      <c r="H190" s="16">
        <f t="shared" ref="H190:H193" si="1">E190*G190</f>
        <v>600</v>
      </c>
    </row>
    <row r="191" s="1" customFormat="1" ht="21" customHeight="1" spans="1:8">
      <c r="A191" s="9" t="s">
        <v>102</v>
      </c>
      <c r="B191" s="12" t="s">
        <v>159</v>
      </c>
      <c r="C191" s="12"/>
      <c r="D191" s="10" t="s">
        <v>158</v>
      </c>
      <c r="E191" s="13">
        <v>1</v>
      </c>
      <c r="F191" s="13"/>
      <c r="G191" s="18">
        <v>800</v>
      </c>
      <c r="H191" s="16">
        <f t="shared" si="1"/>
        <v>800</v>
      </c>
    </row>
    <row r="192" s="1" customFormat="1" ht="13.5" customHeight="1" spans="1:8">
      <c r="A192" s="9" t="s">
        <v>160</v>
      </c>
      <c r="B192" s="12" t="s">
        <v>161</v>
      </c>
      <c r="C192" s="12"/>
      <c r="D192" s="10"/>
      <c r="E192" s="13"/>
      <c r="F192" s="13"/>
      <c r="G192" s="17"/>
      <c r="H192" s="16"/>
    </row>
    <row r="193" s="1" customFormat="1" ht="13.5" customHeight="1" spans="1:8">
      <c r="A193" s="9" t="s">
        <v>99</v>
      </c>
      <c r="B193" s="12" t="s">
        <v>162</v>
      </c>
      <c r="C193" s="12"/>
      <c r="D193" s="10" t="s">
        <v>158</v>
      </c>
      <c r="E193" s="13">
        <v>2</v>
      </c>
      <c r="F193" s="13"/>
      <c r="G193" s="18">
        <v>187.28</v>
      </c>
      <c r="H193" s="16">
        <f t="shared" si="1"/>
        <v>374.56</v>
      </c>
    </row>
    <row r="194" s="1" customFormat="1" ht="13.5" customHeight="1" spans="1:8">
      <c r="A194" s="9"/>
      <c r="B194" s="12"/>
      <c r="C194" s="12"/>
      <c r="D194" s="10"/>
      <c r="E194" s="13"/>
      <c r="F194" s="13"/>
      <c r="G194" s="17"/>
      <c r="H194" s="16"/>
    </row>
    <row r="195" s="1" customFormat="1" ht="13.5" customHeight="1" spans="1:8">
      <c r="A195" s="9"/>
      <c r="B195" s="12"/>
      <c r="C195" s="12"/>
      <c r="D195" s="10"/>
      <c r="E195" s="13"/>
      <c r="F195" s="13"/>
      <c r="G195" s="17"/>
      <c r="H195" s="16"/>
    </row>
    <row r="196" s="1" customFormat="1" ht="13.5" customHeight="1" spans="1:8">
      <c r="A196" s="9"/>
      <c r="B196" s="12"/>
      <c r="C196" s="12"/>
      <c r="D196" s="10"/>
      <c r="E196" s="13"/>
      <c r="F196" s="13"/>
      <c r="G196" s="17"/>
      <c r="H196" s="16"/>
    </row>
    <row r="197" s="1" customFormat="1" ht="13.5" customHeight="1" spans="1:8">
      <c r="A197" s="9"/>
      <c r="B197" s="12"/>
      <c r="C197" s="12"/>
      <c r="D197" s="10"/>
      <c r="E197" s="13"/>
      <c r="F197" s="13"/>
      <c r="G197" s="17"/>
      <c r="H197" s="16"/>
    </row>
    <row r="198" s="1" customFormat="1" ht="13.5" customHeight="1" spans="1:8">
      <c r="A198" s="9"/>
      <c r="B198" s="12"/>
      <c r="C198" s="12"/>
      <c r="D198" s="10"/>
      <c r="E198" s="13"/>
      <c r="F198" s="13"/>
      <c r="G198" s="17"/>
      <c r="H198" s="16"/>
    </row>
    <row r="199" s="1" customFormat="1" ht="13.5" customHeight="1" spans="1:8">
      <c r="A199" s="9"/>
      <c r="B199" s="12"/>
      <c r="C199" s="12"/>
      <c r="D199" s="10"/>
      <c r="E199" s="13"/>
      <c r="F199" s="13"/>
      <c r="G199" s="17"/>
      <c r="H199" s="16"/>
    </row>
    <row r="200" s="1" customFormat="1" ht="13.5" customHeight="1" spans="1:8">
      <c r="A200" s="9"/>
      <c r="B200" s="12"/>
      <c r="C200" s="12"/>
      <c r="D200" s="10"/>
      <c r="E200" s="13"/>
      <c r="F200" s="13"/>
      <c r="G200" s="17"/>
      <c r="H200" s="16"/>
    </row>
    <row r="201" s="1" customFormat="1" ht="13.5" customHeight="1" spans="1:8">
      <c r="A201" s="9"/>
      <c r="B201" s="12"/>
      <c r="C201" s="12"/>
      <c r="D201" s="10"/>
      <c r="E201" s="13"/>
      <c r="F201" s="13"/>
      <c r="G201" s="17"/>
      <c r="H201" s="16"/>
    </row>
    <row r="202" s="1" customFormat="1" ht="13.5" customHeight="1" spans="1:8">
      <c r="A202" s="9"/>
      <c r="B202" s="12"/>
      <c r="C202" s="12"/>
      <c r="D202" s="10"/>
      <c r="E202" s="13"/>
      <c r="F202" s="13"/>
      <c r="G202" s="17"/>
      <c r="H202" s="16"/>
    </row>
    <row r="203" s="1" customFormat="1" ht="13.5" customHeight="1" spans="1:8">
      <c r="A203" s="9"/>
      <c r="B203" s="12"/>
      <c r="C203" s="12"/>
      <c r="D203" s="10"/>
      <c r="E203" s="13"/>
      <c r="F203" s="13"/>
      <c r="G203" s="17"/>
      <c r="H203" s="16"/>
    </row>
    <row r="204" s="1" customFormat="1" ht="13.5" customHeight="1" spans="1:8">
      <c r="A204" s="9"/>
      <c r="B204" s="12"/>
      <c r="C204" s="12"/>
      <c r="D204" s="10"/>
      <c r="E204" s="13"/>
      <c r="F204" s="13"/>
      <c r="G204" s="17"/>
      <c r="H204" s="16"/>
    </row>
    <row r="205" s="1" customFormat="1" ht="13.5" customHeight="1" spans="1:8">
      <c r="A205" s="9"/>
      <c r="B205" s="12"/>
      <c r="C205" s="12"/>
      <c r="D205" s="10"/>
      <c r="E205" s="13"/>
      <c r="F205" s="13"/>
      <c r="G205" s="17"/>
      <c r="H205" s="16"/>
    </row>
    <row r="206" s="1" customFormat="1" ht="13.5" customHeight="1" spans="1:8">
      <c r="A206" s="9"/>
      <c r="B206" s="12"/>
      <c r="C206" s="12"/>
      <c r="D206" s="10"/>
      <c r="E206" s="13"/>
      <c r="F206" s="13"/>
      <c r="G206" s="17"/>
      <c r="H206" s="16"/>
    </row>
    <row r="207" s="1" customFormat="1" ht="13.5" customHeight="1" spans="1:8">
      <c r="A207" s="9"/>
      <c r="B207" s="12"/>
      <c r="C207" s="12"/>
      <c r="D207" s="10"/>
      <c r="E207" s="13"/>
      <c r="F207" s="13"/>
      <c r="G207" s="17"/>
      <c r="H207" s="16"/>
    </row>
    <row r="208" s="1" customFormat="1" ht="13.5" customHeight="1" spans="1:8">
      <c r="A208" s="9"/>
      <c r="B208" s="12"/>
      <c r="C208" s="12"/>
      <c r="D208" s="10"/>
      <c r="E208" s="13"/>
      <c r="F208" s="13"/>
      <c r="G208" s="17"/>
      <c r="H208" s="16"/>
    </row>
    <row r="209" s="1" customFormat="1" ht="13.5" customHeight="1" spans="1:8">
      <c r="A209" s="9"/>
      <c r="B209" s="12"/>
      <c r="C209" s="12"/>
      <c r="D209" s="10"/>
      <c r="E209" s="13"/>
      <c r="F209" s="13"/>
      <c r="G209" s="17"/>
      <c r="H209" s="16"/>
    </row>
    <row r="210" s="1" customFormat="1" ht="13.5" customHeight="1" spans="1:8">
      <c r="A210" s="9"/>
      <c r="B210" s="12"/>
      <c r="C210" s="12"/>
      <c r="D210" s="10"/>
      <c r="E210" s="13"/>
      <c r="F210" s="13"/>
      <c r="G210" s="17"/>
      <c r="H210" s="16"/>
    </row>
    <row r="211" s="1" customFormat="1" ht="13.5" customHeight="1" spans="1:8">
      <c r="A211" s="9"/>
      <c r="B211" s="12"/>
      <c r="C211" s="12"/>
      <c r="D211" s="10"/>
      <c r="E211" s="13"/>
      <c r="F211" s="13"/>
      <c r="G211" s="17"/>
      <c r="H211" s="16"/>
    </row>
    <row r="212" s="1" customFormat="1" ht="13.5" customHeight="1" spans="1:8">
      <c r="A212" s="9"/>
      <c r="B212" s="12"/>
      <c r="C212" s="12"/>
      <c r="D212" s="10"/>
      <c r="E212" s="13"/>
      <c r="F212" s="13"/>
      <c r="G212" s="17"/>
      <c r="H212" s="16"/>
    </row>
    <row r="213" s="1" customFormat="1" ht="13.5" customHeight="1" spans="1:8">
      <c r="A213" s="9"/>
      <c r="B213" s="12"/>
      <c r="C213" s="12"/>
      <c r="D213" s="10"/>
      <c r="E213" s="13"/>
      <c r="F213" s="13"/>
      <c r="G213" s="17"/>
      <c r="H213" s="16"/>
    </row>
    <row r="214" s="1" customFormat="1" ht="13.5" customHeight="1" spans="1:8">
      <c r="A214" s="9"/>
      <c r="B214" s="12"/>
      <c r="C214" s="12"/>
      <c r="D214" s="10"/>
      <c r="E214" s="13"/>
      <c r="F214" s="13"/>
      <c r="G214" s="17"/>
      <c r="H214" s="16"/>
    </row>
    <row r="215" s="1" customFormat="1" ht="13.5" customHeight="1" spans="1:8">
      <c r="A215" s="9"/>
      <c r="B215" s="12"/>
      <c r="C215" s="12"/>
      <c r="D215" s="10"/>
      <c r="E215" s="13"/>
      <c r="F215" s="13"/>
      <c r="G215" s="17"/>
      <c r="H215" s="16"/>
    </row>
    <row r="216" s="1" customFormat="1" ht="13.5" customHeight="1" spans="1:8">
      <c r="A216" s="9"/>
      <c r="B216" s="12"/>
      <c r="C216" s="12"/>
      <c r="D216" s="10"/>
      <c r="E216" s="13"/>
      <c r="F216" s="13"/>
      <c r="G216" s="17"/>
      <c r="H216" s="16"/>
    </row>
    <row r="217" s="1" customFormat="1" ht="13.5" customHeight="1" spans="1:8">
      <c r="A217" s="9"/>
      <c r="B217" s="12"/>
      <c r="C217" s="12"/>
      <c r="D217" s="10"/>
      <c r="E217" s="13"/>
      <c r="F217" s="13"/>
      <c r="G217" s="17"/>
      <c r="H217" s="16"/>
    </row>
    <row r="218" s="1" customFormat="1" ht="13.5" customHeight="1" spans="1:8">
      <c r="A218" s="9"/>
      <c r="B218" s="12"/>
      <c r="C218" s="12"/>
      <c r="D218" s="10"/>
      <c r="E218" s="13"/>
      <c r="F218" s="13"/>
      <c r="G218" s="17"/>
      <c r="H218" s="16"/>
    </row>
    <row r="219" s="1" customFormat="1" ht="13.5" customHeight="1" spans="1:8">
      <c r="A219" s="9"/>
      <c r="B219" s="12"/>
      <c r="C219" s="12"/>
      <c r="D219" s="10"/>
      <c r="E219" s="13"/>
      <c r="F219" s="13"/>
      <c r="G219" s="17"/>
      <c r="H219" s="16"/>
    </row>
    <row r="220" s="1" customFormat="1" ht="13.5" customHeight="1" spans="1:8">
      <c r="A220" s="9"/>
      <c r="B220" s="12"/>
      <c r="C220" s="12"/>
      <c r="D220" s="10"/>
      <c r="E220" s="13"/>
      <c r="F220" s="13"/>
      <c r="G220" s="17"/>
      <c r="H220" s="16"/>
    </row>
    <row r="221" s="1" customFormat="1" ht="13.5" customHeight="1" spans="1:8">
      <c r="A221" s="9"/>
      <c r="B221" s="12"/>
      <c r="C221" s="12"/>
      <c r="D221" s="10"/>
      <c r="E221" s="13"/>
      <c r="F221" s="13"/>
      <c r="G221" s="17"/>
      <c r="H221" s="16"/>
    </row>
    <row r="222" s="1" customFormat="1" ht="13.5" customHeight="1" spans="1:8">
      <c r="A222" s="9"/>
      <c r="B222" s="12"/>
      <c r="C222" s="12"/>
      <c r="D222" s="10"/>
      <c r="E222" s="13"/>
      <c r="F222" s="13"/>
      <c r="G222" s="17"/>
      <c r="H222" s="16"/>
    </row>
    <row r="223" s="1" customFormat="1" ht="13.5" customHeight="1" spans="1:8">
      <c r="A223" s="9"/>
      <c r="B223" s="12"/>
      <c r="C223" s="12"/>
      <c r="D223" s="10"/>
      <c r="E223" s="13"/>
      <c r="F223" s="13"/>
      <c r="G223" s="17"/>
      <c r="H223" s="16"/>
    </row>
    <row r="224" s="1" customFormat="1" ht="13.5" customHeight="1" spans="1:8">
      <c r="A224" s="9"/>
      <c r="B224" s="12"/>
      <c r="C224" s="12"/>
      <c r="D224" s="10"/>
      <c r="E224" s="13"/>
      <c r="F224" s="13"/>
      <c r="G224" s="17"/>
      <c r="H224" s="16"/>
    </row>
    <row r="225" s="1" customFormat="1" ht="13.5" customHeight="1" spans="1:8">
      <c r="A225" s="9"/>
      <c r="B225" s="12"/>
      <c r="C225" s="12"/>
      <c r="D225" s="10"/>
      <c r="E225" s="13"/>
      <c r="F225" s="13"/>
      <c r="G225" s="17"/>
      <c r="H225" s="16"/>
    </row>
    <row r="226" s="1" customFormat="1" ht="13.5" customHeight="1" spans="1:8">
      <c r="A226" s="9"/>
      <c r="B226" s="12"/>
      <c r="C226" s="12"/>
      <c r="D226" s="10"/>
      <c r="E226" s="13"/>
      <c r="F226" s="13"/>
      <c r="G226" s="17"/>
      <c r="H226" s="16"/>
    </row>
    <row r="227" s="1" customFormat="1" ht="13.5" customHeight="1" spans="1:8">
      <c r="A227" s="9"/>
      <c r="B227" s="12"/>
      <c r="C227" s="12"/>
      <c r="D227" s="10"/>
      <c r="E227" s="13"/>
      <c r="F227" s="13"/>
      <c r="G227" s="17"/>
      <c r="H227" s="16"/>
    </row>
    <row r="228" s="1" customFormat="1" ht="13.5" customHeight="1" spans="1:8">
      <c r="A228" s="9"/>
      <c r="B228" s="12"/>
      <c r="C228" s="12"/>
      <c r="D228" s="10"/>
      <c r="E228" s="13"/>
      <c r="F228" s="13"/>
      <c r="G228" s="17"/>
      <c r="H228" s="16"/>
    </row>
    <row r="229" s="1" customFormat="1" ht="13.5" customHeight="1" spans="1:8">
      <c r="A229" s="9"/>
      <c r="B229" s="12"/>
      <c r="C229" s="12"/>
      <c r="D229" s="10"/>
      <c r="E229" s="13"/>
      <c r="F229" s="13"/>
      <c r="G229" s="17"/>
      <c r="H229" s="16"/>
    </row>
    <row r="230" s="1" customFormat="1" ht="13.5" customHeight="1" spans="1:8">
      <c r="A230" s="9"/>
      <c r="B230" s="12"/>
      <c r="C230" s="12"/>
      <c r="D230" s="10"/>
      <c r="E230" s="13"/>
      <c r="F230" s="13"/>
      <c r="G230" s="17"/>
      <c r="H230" s="16"/>
    </row>
    <row r="231" s="1" customFormat="1" ht="13.5" customHeight="1" spans="1:8">
      <c r="A231" s="9"/>
      <c r="B231" s="12"/>
      <c r="C231" s="12"/>
      <c r="D231" s="10"/>
      <c r="E231" s="13"/>
      <c r="F231" s="13"/>
      <c r="G231" s="17"/>
      <c r="H231" s="16"/>
    </row>
    <row r="232" s="1" customFormat="1" ht="13.5" customHeight="1" spans="1:8">
      <c r="A232" s="22" t="s">
        <v>170</v>
      </c>
      <c r="B232" s="23"/>
      <c r="C232" s="23"/>
      <c r="D232" s="23"/>
      <c r="E232" s="23"/>
      <c r="F232" s="23"/>
      <c r="G232" s="24"/>
      <c r="H232" s="25">
        <f>SUM(H190:H231)</f>
        <v>1774.56</v>
      </c>
    </row>
    <row r="233" s="1" customFormat="1" ht="21" customHeight="1" spans="1:8">
      <c r="A233" s="3"/>
      <c r="B233" s="3"/>
      <c r="C233" s="4"/>
      <c r="D233" s="4"/>
      <c r="E233" s="4"/>
      <c r="F233" s="5" t="s">
        <v>171</v>
      </c>
      <c r="G233" s="5"/>
      <c r="H233" s="5"/>
    </row>
  </sheetData>
  <sheetProtection selectLockedCells="1"/>
  <mergeCells count="46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A61:G61"/>
    <mergeCell ref="A62:B62"/>
    <mergeCell ref="C62:E62"/>
    <mergeCell ref="F62:H62"/>
    <mergeCell ref="A63:H63"/>
    <mergeCell ref="A64:B64"/>
    <mergeCell ref="C64:E64"/>
    <mergeCell ref="F64:H64"/>
    <mergeCell ref="A65:H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B88:C88"/>
    <mergeCell ref="E88:F88"/>
    <mergeCell ref="B89:C89"/>
    <mergeCell ref="E89:F89"/>
    <mergeCell ref="B90:C90"/>
    <mergeCell ref="E90:F90"/>
    <mergeCell ref="B91:C91"/>
    <mergeCell ref="E91:F91"/>
    <mergeCell ref="B92:C92"/>
    <mergeCell ref="E92:F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A122:G122"/>
    <mergeCell ref="A123:B123"/>
    <mergeCell ref="C123:E123"/>
    <mergeCell ref="F123:H123"/>
    <mergeCell ref="A124:H124"/>
    <mergeCell ref="A125:B125"/>
    <mergeCell ref="C125:E125"/>
    <mergeCell ref="F125:H125"/>
    <mergeCell ref="A126:H126"/>
    <mergeCell ref="B127:C127"/>
    <mergeCell ref="E127:F127"/>
    <mergeCell ref="B128:C128"/>
    <mergeCell ref="E128:F128"/>
    <mergeCell ref="B129:C129"/>
    <mergeCell ref="E129:F129"/>
    <mergeCell ref="B130:C130"/>
    <mergeCell ref="E130:F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B173:C173"/>
    <mergeCell ref="E173:F173"/>
    <mergeCell ref="B174:C174"/>
    <mergeCell ref="E174:F174"/>
    <mergeCell ref="B175:C175"/>
    <mergeCell ref="E175:F175"/>
    <mergeCell ref="B176:C176"/>
    <mergeCell ref="E176:F176"/>
    <mergeCell ref="B177:C177"/>
    <mergeCell ref="E177:F177"/>
    <mergeCell ref="B178:C178"/>
    <mergeCell ref="E178:F178"/>
    <mergeCell ref="B179:C179"/>
    <mergeCell ref="E179:F179"/>
    <mergeCell ref="B180:C180"/>
    <mergeCell ref="E180:F180"/>
    <mergeCell ref="B181:C181"/>
    <mergeCell ref="E181:F181"/>
    <mergeCell ref="A182:G182"/>
    <mergeCell ref="A183:B183"/>
    <mergeCell ref="C183:E183"/>
    <mergeCell ref="F183:H183"/>
    <mergeCell ref="A184:H184"/>
    <mergeCell ref="A185:B185"/>
    <mergeCell ref="C185:E185"/>
    <mergeCell ref="F185:H185"/>
    <mergeCell ref="A186:H186"/>
    <mergeCell ref="B187:C187"/>
    <mergeCell ref="E187:F187"/>
    <mergeCell ref="B188:C188"/>
    <mergeCell ref="E188:F188"/>
    <mergeCell ref="B189:C189"/>
    <mergeCell ref="E189:F189"/>
    <mergeCell ref="B190:C190"/>
    <mergeCell ref="E190:F190"/>
    <mergeCell ref="B191:C191"/>
    <mergeCell ref="E191:F191"/>
    <mergeCell ref="B192:C192"/>
    <mergeCell ref="E192:F192"/>
    <mergeCell ref="B193:C193"/>
    <mergeCell ref="E193:F193"/>
    <mergeCell ref="B194:C194"/>
    <mergeCell ref="E194:F194"/>
    <mergeCell ref="B195:C195"/>
    <mergeCell ref="E195:F195"/>
    <mergeCell ref="B196:C196"/>
    <mergeCell ref="E196:F196"/>
    <mergeCell ref="B197:C197"/>
    <mergeCell ref="E197:F197"/>
    <mergeCell ref="B198:C198"/>
    <mergeCell ref="E198:F198"/>
    <mergeCell ref="B199:C199"/>
    <mergeCell ref="E199:F199"/>
    <mergeCell ref="B200:C200"/>
    <mergeCell ref="E200:F200"/>
    <mergeCell ref="B201:C201"/>
    <mergeCell ref="E201:F201"/>
    <mergeCell ref="B202:C202"/>
    <mergeCell ref="E202:F202"/>
    <mergeCell ref="B203:C203"/>
    <mergeCell ref="E203:F203"/>
    <mergeCell ref="B204:C204"/>
    <mergeCell ref="E204:F204"/>
    <mergeCell ref="B205:C205"/>
    <mergeCell ref="E205:F205"/>
    <mergeCell ref="B206:C206"/>
    <mergeCell ref="E206:F206"/>
    <mergeCell ref="B207:C207"/>
    <mergeCell ref="E207:F207"/>
    <mergeCell ref="B208:C208"/>
    <mergeCell ref="E208:F208"/>
    <mergeCell ref="B209:C209"/>
    <mergeCell ref="E209:F209"/>
    <mergeCell ref="B210:C210"/>
    <mergeCell ref="E210:F210"/>
    <mergeCell ref="B211:C211"/>
    <mergeCell ref="E211:F211"/>
    <mergeCell ref="B212:C212"/>
    <mergeCell ref="E212:F212"/>
    <mergeCell ref="B213:C213"/>
    <mergeCell ref="E213:F213"/>
    <mergeCell ref="B214:C214"/>
    <mergeCell ref="E214:F214"/>
    <mergeCell ref="B215:C215"/>
    <mergeCell ref="E215:F215"/>
    <mergeCell ref="B216:C216"/>
    <mergeCell ref="E216:F216"/>
    <mergeCell ref="B217:C217"/>
    <mergeCell ref="E217:F217"/>
    <mergeCell ref="B218:C218"/>
    <mergeCell ref="E218:F218"/>
    <mergeCell ref="B219:C219"/>
    <mergeCell ref="E219:F219"/>
    <mergeCell ref="B220:C220"/>
    <mergeCell ref="E220:F220"/>
    <mergeCell ref="B221:C221"/>
    <mergeCell ref="E221:F221"/>
    <mergeCell ref="B222:C222"/>
    <mergeCell ref="E222:F222"/>
    <mergeCell ref="B223:C223"/>
    <mergeCell ref="E223:F223"/>
    <mergeCell ref="B224:C224"/>
    <mergeCell ref="E224:F224"/>
    <mergeCell ref="B225:C225"/>
    <mergeCell ref="E225:F225"/>
    <mergeCell ref="B226:C226"/>
    <mergeCell ref="E226:F226"/>
    <mergeCell ref="B227:C227"/>
    <mergeCell ref="E227:F227"/>
    <mergeCell ref="B228:C228"/>
    <mergeCell ref="E228:F228"/>
    <mergeCell ref="B229:C229"/>
    <mergeCell ref="E229:F229"/>
    <mergeCell ref="B230:C230"/>
    <mergeCell ref="E230:F230"/>
    <mergeCell ref="B231:C231"/>
    <mergeCell ref="E231:F231"/>
    <mergeCell ref="A232:G232"/>
    <mergeCell ref="A233:B233"/>
    <mergeCell ref="C233:E233"/>
    <mergeCell ref="F233:H233"/>
  </mergeCells>
  <pageMargins left="0.75" right="0.75" top="1" bottom="1" header="0.5" footer="0.5"/>
  <pageSetup paperSize="9" scale="85"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1" master="" otherUserPermission="visible"/>
  <rangeList sheetStid="10" master="" otherUserPermission="visible"/>
  <rangeList sheetStid="20" master="" otherUserPermission="visible"/>
  <rangeList sheetStid="16" master="" otherUserPermission="visible"/>
  <rangeList sheetStid="17" master="" otherUserPermission="visible"/>
  <rangeList sheetStid="18" master="" otherUserPermission="visible"/>
  <rangeList sheetStid="1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扉-1 招标工程量清单扉页</vt:lpstr>
      <vt:lpstr>编制说明</vt:lpstr>
      <vt:lpstr>【01-1】总概（预）算汇总表</vt:lpstr>
      <vt:lpstr>二圩里路</vt:lpstr>
      <vt:lpstr>六组、九组庄台路</vt:lpstr>
      <vt:lpstr>十组庄台路</vt:lpstr>
      <vt:lpstr>蒋庄十七组庄台路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yy</cp:lastModifiedBy>
  <dcterms:created xsi:type="dcterms:W3CDTF">2025-11-11T08:39:00Z</dcterms:created>
  <dcterms:modified xsi:type="dcterms:W3CDTF">2025-11-11T04:31:27Z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B9D2F4A4C8F0458CA5DD8C1949A707A3_12</vt:lpwstr>
  </property>
  <property fmtid="{D5CDD505-2E9C-101B-9397-08002B2CF9AE}" pid="3" name="KSOProductBuildVer">
    <vt:lpwstr>2052-12.1.0.23542</vt:lpwstr>
  </property>
</Properties>
</file>