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63"/>
  </bookViews>
  <sheets>
    <sheet name="汇总表" sheetId="9" r:id="rId1"/>
    <sheet name="总则" sheetId="11" r:id="rId2"/>
    <sheet name="2024年盐城市大丰区农村公路安防工程" sheetId="1" r:id="rId3"/>
    <sheet name="2024年盐城市大丰区农村公路大中修工程" sheetId="7" r:id="rId4"/>
    <sheet name="2024年盐城市大丰区农村公路建设工程" sheetId="12" r:id="rId5"/>
    <sheet name="2024年盐城市大丰区农村公路桥梁改造工程" sheetId="8" r:id="rId6"/>
    <sheet name="2024年盐城市大丰区农村公路桥梁桥头安防工程" sheetId="15" r:id="rId7"/>
    <sheet name="大丰区方大线（一卯酉河-沈灶镇段）大中修工程" sheetId="16" r:id="rId8"/>
  </sheets>
  <definedNames>
    <definedName name="_xlnm.Print_Area" localSheetId="2">'2024年盐城市大丰区农村公路安防工程'!$A$1:$H$51</definedName>
    <definedName name="_xlnm.Print_Area" localSheetId="3">'2024年盐城市大丰区农村公路大中修工程'!$A$1:$H$58</definedName>
    <definedName name="_xlnm.Print_Area" localSheetId="4">'2024年盐城市大丰区农村公路建设工程'!$A$1:$H$73</definedName>
    <definedName name="_xlnm.Print_Area" localSheetId="5">'2024年盐城市大丰区农村公路桥梁改造工程'!$A$1:$H$71</definedName>
    <definedName name="_xlnm.Print_Area" localSheetId="6">'2024年盐城市大丰区农村公路桥梁桥头安防工程'!$A$1:$H$10</definedName>
    <definedName name="_xlnm.Print_Area" localSheetId="0">汇总表!$A$1:$C$12</definedName>
    <definedName name="_xlnm.Print_Area" localSheetId="1">总则!$A$1:$H$8</definedName>
    <definedName name="_xlnm.Print_Titles" localSheetId="2">'2024年盐城市大丰区农村公路安防工程'!$1:$3</definedName>
    <definedName name="_xlnm.Print_Titles" localSheetId="3">'2024年盐城市大丰区农村公路大中修工程'!$1:$3</definedName>
    <definedName name="_xlnm.Print_Titles" localSheetId="4">'2024年盐城市大丰区农村公路建设工程'!$1:$3</definedName>
    <definedName name="_xlnm.Print_Titles" localSheetId="5">'2024年盐城市大丰区农村公路桥梁改造工程'!$1:$3</definedName>
    <definedName name="_xlnm.Print_Titles" localSheetId="6">'2024年盐城市大丰区农村公路桥梁桥头安防工程'!$1:$3</definedName>
    <definedName name="_xlnm.Print_Titles" localSheetId="7">'大丰区方大线（一卯酉河-沈灶镇段）大中修工程'!$1:$3</definedName>
    <definedName name="_xlnm.Print_Titles" localSheetId="1">总则!$1:$3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<sst xmlns="http://schemas.openxmlformats.org/spreadsheetml/2006/main" count="776" uniqueCount="166">
  <si>
    <t>2024年大丰区农村路桥工程质量检测项目清单汇总表</t>
  </si>
  <si>
    <t>序号</t>
  </si>
  <si>
    <t>工程名称</t>
  </si>
  <si>
    <t>金额</t>
  </si>
  <si>
    <t>总则</t>
  </si>
  <si>
    <t>2024年盐城市大丰区农村公路安防工程</t>
  </si>
  <si>
    <t>2024年盐城市大丰区农村公路大中修工程</t>
  </si>
  <si>
    <t>2024年盐城市大丰区农村公路建设工程</t>
  </si>
  <si>
    <t>2024年盐城市大丰区农村公路桥梁改造工程</t>
  </si>
  <si>
    <t>2024年盐城市大丰区农村公路桥梁桥头安防工程</t>
  </si>
  <si>
    <t>大丰区方大线（一卯酉河-沈灶镇段）大中修工程</t>
  </si>
  <si>
    <t>清单小计（1+2+3+4+5+6+7）</t>
  </si>
  <si>
    <t>暂定金额（8×10%）</t>
  </si>
  <si>
    <t>报价合计（9+10）</t>
  </si>
  <si>
    <t>2024年大丰区农村路桥工程质量检测项目清单表</t>
  </si>
  <si>
    <t>检测项目</t>
  </si>
  <si>
    <t>检测参数</t>
  </si>
  <si>
    <t>单位</t>
  </si>
  <si>
    <t>数量</t>
  </si>
  <si>
    <t>单价（元）</t>
  </si>
  <si>
    <t>金额（元）</t>
  </si>
  <si>
    <t>备注</t>
  </si>
  <si>
    <t>质量管理行为检查</t>
  </si>
  <si>
    <t>/</t>
  </si>
  <si>
    <t>总额</t>
  </si>
  <si>
    <t>内业资料检查</t>
  </si>
  <si>
    <t>施工工艺检查</t>
  </si>
  <si>
    <t>交通工具、检测车</t>
  </si>
  <si>
    <t>合计：</t>
  </si>
  <si>
    <t>水泥</t>
  </si>
  <si>
    <t>细度</t>
  </si>
  <si>
    <t>组</t>
  </si>
  <si>
    <t>比表面积</t>
  </si>
  <si>
    <t>密度</t>
  </si>
  <si>
    <t>标准稠度用水量</t>
  </si>
  <si>
    <t>安定性</t>
  </si>
  <si>
    <t>凝结时间</t>
  </si>
  <si>
    <t>胶砂强度</t>
  </si>
  <si>
    <t>烧失量</t>
  </si>
  <si>
    <t>氯离子含量</t>
  </si>
  <si>
    <t>粉煤灰</t>
  </si>
  <si>
    <t>三氧化硫含量</t>
  </si>
  <si>
    <t>含水量</t>
  </si>
  <si>
    <t>需水量比</t>
  </si>
  <si>
    <t>游离氧化钙含量</t>
  </si>
  <si>
    <t>活性指数</t>
  </si>
  <si>
    <t>砂</t>
  </si>
  <si>
    <t>颗粒级配</t>
  </si>
  <si>
    <t>含水率</t>
  </si>
  <si>
    <t>含泥量</t>
  </si>
  <si>
    <t>碎石</t>
  </si>
  <si>
    <t>针片状含量</t>
  </si>
  <si>
    <t>压碎值</t>
  </si>
  <si>
    <t>外加剂</t>
  </si>
  <si>
    <t>减水率</t>
  </si>
  <si>
    <t>泌水率比</t>
  </si>
  <si>
    <t>凝结时间差</t>
  </si>
  <si>
    <t>pH值</t>
  </si>
  <si>
    <t>抗压强度比</t>
  </si>
  <si>
    <t>含气量</t>
  </si>
  <si>
    <t>混凝土结构</t>
  </si>
  <si>
    <t>回弹强度</t>
  </si>
  <si>
    <t>测区</t>
  </si>
  <si>
    <t>交通安全设施</t>
  </si>
  <si>
    <t>波形梁板基底金属厚度</t>
  </si>
  <si>
    <t>点</t>
  </si>
  <si>
    <t>波形梁钢护栏立柱基底壁厚</t>
  </si>
  <si>
    <t>波形梁钢护栏立柱埋置深度</t>
  </si>
  <si>
    <t>根</t>
  </si>
  <si>
    <t>波形梁钢护栏横梁中心高度</t>
  </si>
  <si>
    <t>镀（涂）层厚度</t>
  </si>
  <si>
    <t>波形护栏外观</t>
  </si>
  <si>
    <t>km</t>
  </si>
  <si>
    <t>标志逆反射系数</t>
  </si>
  <si>
    <t>标志板厚度</t>
  </si>
  <si>
    <t>标志板尺寸</t>
  </si>
  <si>
    <t>块</t>
  </si>
  <si>
    <t>标志立柱竖直度</t>
  </si>
  <si>
    <t>标志板净空</t>
  </si>
  <si>
    <t>标志外观</t>
  </si>
  <si>
    <t>处</t>
  </si>
  <si>
    <t>砂当量</t>
  </si>
  <si>
    <t>石灰</t>
  </si>
  <si>
    <t>钙镁含量</t>
  </si>
  <si>
    <t>沥青</t>
  </si>
  <si>
    <t>针入度</t>
  </si>
  <si>
    <t>延度</t>
  </si>
  <si>
    <t>软化点</t>
  </si>
  <si>
    <t>老化后质量损失</t>
  </si>
  <si>
    <t>水泥混凝土路面</t>
  </si>
  <si>
    <t>混凝土路面强度</t>
  </si>
  <si>
    <t>混凝土相邻板高差</t>
  </si>
  <si>
    <t>平整度</t>
  </si>
  <si>
    <t>尺</t>
  </si>
  <si>
    <t>构造深度</t>
  </si>
  <si>
    <t>厚度</t>
  </si>
  <si>
    <t>宽度</t>
  </si>
  <si>
    <t>断面</t>
  </si>
  <si>
    <t>横坡</t>
  </si>
  <si>
    <t>沥青混合料路面</t>
  </si>
  <si>
    <t>沥青压实度、厚度</t>
  </si>
  <si>
    <t>沥青路面弯沉</t>
  </si>
  <si>
    <t>沥青路面渗水</t>
  </si>
  <si>
    <t>土</t>
  </si>
  <si>
    <t>颗粒分析</t>
  </si>
  <si>
    <t>液塑限联合测定</t>
  </si>
  <si>
    <t>击实</t>
  </si>
  <si>
    <t>CBR</t>
  </si>
  <si>
    <t>路基</t>
  </si>
  <si>
    <t>压实度（灌砂法）</t>
  </si>
  <si>
    <t>灰剂量</t>
  </si>
  <si>
    <t>弯沉</t>
  </si>
  <si>
    <t>石灰稳定土底基层</t>
  </si>
  <si>
    <t>水泥稳定碎石基层</t>
  </si>
  <si>
    <t>芯样完整性</t>
  </si>
  <si>
    <t>车道,公里</t>
  </si>
  <si>
    <t>棱角性</t>
  </si>
  <si>
    <t>钢筋原材</t>
  </si>
  <si>
    <t>拉伸、弯曲</t>
  </si>
  <si>
    <t>重量偏差</t>
  </si>
  <si>
    <t>钢筋接头</t>
  </si>
  <si>
    <t>抗拉强度</t>
  </si>
  <si>
    <t>钢绞线</t>
  </si>
  <si>
    <t>弹性模量</t>
  </si>
  <si>
    <t>拉伸</t>
  </si>
  <si>
    <t>松驰</t>
  </si>
  <si>
    <t>锚具</t>
  </si>
  <si>
    <t>硬度</t>
  </si>
  <si>
    <t>夹具</t>
  </si>
  <si>
    <t>波纹管</t>
  </si>
  <si>
    <t>尺寸偏差</t>
  </si>
  <si>
    <t>径向刚度</t>
  </si>
  <si>
    <t>抗渗漏</t>
  </si>
  <si>
    <t>钢筋网片</t>
  </si>
  <si>
    <t>抗剪</t>
  </si>
  <si>
    <t>冷弯</t>
  </si>
  <si>
    <t>橡胶支座</t>
  </si>
  <si>
    <t>常规检测</t>
  </si>
  <si>
    <t>项目位置</t>
  </si>
  <si>
    <t>坐标</t>
  </si>
  <si>
    <t>座</t>
  </si>
  <si>
    <t>主要构件尺寸</t>
  </si>
  <si>
    <t>结构尺寸</t>
  </si>
  <si>
    <t>立柱直径</t>
  </si>
  <si>
    <t>立柱竖直度</t>
  </si>
  <si>
    <t>实体质量</t>
  </si>
  <si>
    <t>钢筋保护层厚度</t>
  </si>
  <si>
    <t>立柱、墩台砼强度</t>
  </si>
  <si>
    <t>梁板强度</t>
  </si>
  <si>
    <t>混凝土碳化深度</t>
  </si>
  <si>
    <t>基桩完整性</t>
  </si>
  <si>
    <t>外观检查</t>
  </si>
  <si>
    <t>个</t>
  </si>
  <si>
    <t>桥面系</t>
  </si>
  <si>
    <t>桥宽</t>
  </si>
  <si>
    <t>跨径</t>
  </si>
  <si>
    <t>波形梁立桩基底金属厚度</t>
  </si>
  <si>
    <t>立柱埋入深度</t>
  </si>
  <si>
    <t>横梁中心高度</t>
  </si>
  <si>
    <t>外观</t>
  </si>
  <si>
    <t>工程名称：大丰区方大线（一卯酉河-沈灶镇段）大中修工程</t>
  </si>
  <si>
    <t>强度</t>
  </si>
  <si>
    <t>压实度、厚度</t>
  </si>
  <si>
    <t>标线宽度</t>
  </si>
  <si>
    <t>标线厚度</t>
  </si>
  <si>
    <t>标线逆反射系数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</si>
</sst>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.5"/>
      <color rgb="FF000000"/>
      <name val="宋体"/>
      <charset val="134"/>
    </font>
    <font>
      <b/>
      <sz val="14"/>
      <name val="宋体"/>
      <charset val="134"/>
      <scheme val="major"/>
    </font>
    <font>
      <sz val="14"/>
      <color rgb="FF000000"/>
      <name val="宋体"/>
      <charset val="134"/>
      <scheme val="major"/>
    </font>
    <font>
      <sz val="14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</cellStyleXfs>
  <cellXfs count="82">
    <xf numFmtId="0" fontId="0" fillId="0" borderId="0" xfId="0">
      <alignment vertical="center"/>
    </xf>
    <xf numFmtId="0" fontId="1" fillId="0" borderId="0" xfId="55" applyFont="1" applyAlignment="1" applyProtection="1">
      <alignment horizontal="center" vertical="center"/>
      <protection hidden="1"/>
    </xf>
    <xf numFmtId="0" fontId="1" fillId="0" borderId="0" xfId="55" applyFont="1" applyAlignment="1" applyProtection="1">
      <alignment horizontal="center" vertical="center" wrapText="1"/>
      <protection hidden="1"/>
    </xf>
    <xf numFmtId="176" fontId="1" fillId="0" borderId="0" xfId="55" applyNumberFormat="1" applyFont="1" applyAlignment="1" applyProtection="1">
      <alignment horizontal="center" vertical="center"/>
      <protection hidden="1"/>
    </xf>
    <xf numFmtId="177" fontId="2" fillId="0" borderId="1" xfId="55" applyNumberFormat="1" applyFont="1" applyBorder="1" applyAlignment="1" applyProtection="1">
      <alignment horizontal="left" vertical="center" wrapText="1"/>
      <protection hidden="1"/>
    </xf>
    <xf numFmtId="0" fontId="2" fillId="0" borderId="2" xfId="55" applyFont="1" applyFill="1" applyBorder="1" applyAlignment="1" applyProtection="1">
      <alignment horizontal="center" vertical="center" wrapText="1"/>
      <protection hidden="1"/>
    </xf>
    <xf numFmtId="176" fontId="2" fillId="0" borderId="2" xfId="55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55" applyFont="1" applyFill="1" applyBorder="1" applyAlignment="1" applyProtection="1">
      <alignment horizontal="center" vertical="center"/>
      <protection hidden="1"/>
    </xf>
    <xf numFmtId="0" fontId="3" fillId="0" borderId="4" xfId="0" applyFont="1" applyFill="1" applyBorder="1" applyAlignment="1">
      <alignment horizontal="center" vertical="center" wrapText="1"/>
    </xf>
    <xf numFmtId="0" fontId="2" fillId="0" borderId="3" xfId="55" applyFont="1" applyFill="1" applyBorder="1" applyAlignment="1" applyProtection="1">
      <alignment horizontal="center" vertical="center" wrapText="1"/>
      <protection hidden="1"/>
    </xf>
    <xf numFmtId="0" fontId="2" fillId="0" borderId="4" xfId="55" applyFont="1" applyFill="1" applyBorder="1" applyAlignment="1" applyProtection="1">
      <alignment horizontal="center" vertical="center" wrapText="1"/>
      <protection hidden="1"/>
    </xf>
    <xf numFmtId="0" fontId="2" fillId="0" borderId="5" xfId="55" applyFont="1" applyFill="1" applyBorder="1" applyAlignment="1" applyProtection="1">
      <alignment horizontal="center" vertical="center" wrapText="1"/>
      <protection hidden="1"/>
    </xf>
    <xf numFmtId="0" fontId="2" fillId="0" borderId="2" xfId="55" applyFont="1" applyFill="1" applyBorder="1" applyAlignment="1" applyProtection="1">
      <alignment horizontal="center" vertical="center" shrinkToFit="1"/>
      <protection locked="0"/>
    </xf>
    <xf numFmtId="49" fontId="2" fillId="0" borderId="2" xfId="55" applyNumberFormat="1" applyFont="1" applyFill="1" applyBorder="1" applyAlignment="1" applyProtection="1">
      <alignment horizontal="center" vertical="center" shrinkToFit="1"/>
      <protection locked="0"/>
    </xf>
    <xf numFmtId="49" fontId="2" fillId="0" borderId="2" xfId="55" applyNumberFormat="1" applyFont="1" applyFill="1" applyBorder="1" applyAlignment="1" applyProtection="1">
      <alignment horizontal="center" vertical="center" wrapText="1"/>
      <protection hidden="1"/>
    </xf>
    <xf numFmtId="177" fontId="2" fillId="0" borderId="2" xfId="55" applyNumberFormat="1" applyFont="1" applyFill="1" applyBorder="1" applyAlignment="1" applyProtection="1">
      <alignment horizontal="center" vertical="center"/>
      <protection hidden="1"/>
    </xf>
    <xf numFmtId="0" fontId="2" fillId="0" borderId="2" xfId="55" applyFont="1" applyBorder="1" applyAlignment="1" applyProtection="1">
      <alignment horizontal="center" vertical="center"/>
      <protection hidden="1"/>
    </xf>
    <xf numFmtId="49" fontId="2" fillId="0" borderId="2" xfId="55" applyNumberFormat="1" applyFont="1" applyBorder="1" applyAlignment="1" applyProtection="1">
      <alignment horizontal="center" vertical="center" shrinkToFit="1"/>
      <protection locked="0"/>
    </xf>
    <xf numFmtId="176" fontId="2" fillId="0" borderId="2" xfId="55" applyNumberFormat="1" applyFont="1" applyBorder="1" applyAlignment="1" applyProtection="1">
      <alignment horizontal="center" vertical="center" wrapText="1"/>
      <protection hidden="1"/>
    </xf>
    <xf numFmtId="177" fontId="2" fillId="0" borderId="2" xfId="55" applyNumberFormat="1" applyFont="1" applyBorder="1" applyAlignment="1" applyProtection="1">
      <alignment horizontal="center" vertical="center"/>
      <protection hidden="1"/>
    </xf>
    <xf numFmtId="0" fontId="4" fillId="0" borderId="2" xfId="49" applyFont="1" applyFill="1" applyBorder="1" applyAlignment="1">
      <alignment horizontal="center" vertical="center" wrapText="1"/>
    </xf>
    <xf numFmtId="0" fontId="5" fillId="0" borderId="2" xfId="55" applyFont="1" applyFill="1" applyBorder="1" applyAlignment="1" applyProtection="1">
      <alignment horizontal="center" vertical="center" wrapText="1"/>
      <protection hidden="1"/>
    </xf>
    <xf numFmtId="176" fontId="5" fillId="0" borderId="2" xfId="55" applyNumberFormat="1" applyFont="1" applyFill="1" applyBorder="1" applyAlignment="1" applyProtection="1">
      <alignment horizontal="center" vertical="center" wrapText="1"/>
      <protection hidden="1"/>
    </xf>
    <xf numFmtId="176" fontId="5" fillId="0" borderId="2" xfId="55" applyNumberFormat="1" applyFont="1" applyFill="1" applyBorder="1" applyAlignment="1" applyProtection="1">
      <alignment horizontal="center" vertical="center" shrinkToFit="1"/>
      <protection hidden="1"/>
    </xf>
    <xf numFmtId="0" fontId="6" fillId="0" borderId="0" xfId="55" applyAlignment="1" applyProtection="1">
      <alignment wrapText="1"/>
      <protection hidden="1"/>
    </xf>
    <xf numFmtId="0" fontId="6" fillId="0" borderId="0" xfId="55" applyProtection="1">
      <protection hidden="1"/>
    </xf>
    <xf numFmtId="0" fontId="6" fillId="0" borderId="0" xfId="55" applyAlignment="1" applyProtection="1">
      <alignment horizontal="center"/>
      <protection hidden="1"/>
    </xf>
    <xf numFmtId="176" fontId="6" fillId="0" borderId="0" xfId="55" applyNumberFormat="1" applyAlignment="1" applyProtection="1">
      <alignment horizontal="center"/>
      <protection hidden="1"/>
    </xf>
    <xf numFmtId="0" fontId="2" fillId="0" borderId="2" xfId="55" applyFont="1" applyBorder="1" applyAlignment="1" applyProtection="1">
      <alignment horizontal="center" vertical="center" wrapText="1"/>
      <protection hidden="1"/>
    </xf>
    <xf numFmtId="0" fontId="2" fillId="0" borderId="3" xfId="55" applyFont="1" applyBorder="1" applyAlignment="1" applyProtection="1">
      <alignment horizontal="center" vertical="center" wrapText="1"/>
      <protection hidden="1"/>
    </xf>
    <xf numFmtId="0" fontId="2" fillId="0" borderId="4" xfId="55" applyFont="1" applyBorder="1" applyAlignment="1" applyProtection="1">
      <alignment horizontal="center" vertical="center" wrapText="1"/>
      <protection hidden="1"/>
    </xf>
    <xf numFmtId="0" fontId="5" fillId="0" borderId="2" xfId="55" applyFont="1" applyBorder="1" applyAlignment="1" applyProtection="1">
      <alignment horizontal="center" vertical="center" wrapText="1"/>
      <protection hidden="1"/>
    </xf>
    <xf numFmtId="176" fontId="5" fillId="0" borderId="2" xfId="55" applyNumberFormat="1" applyFont="1" applyBorder="1" applyAlignment="1" applyProtection="1">
      <alignment horizontal="center" vertical="center" wrapText="1"/>
      <protection hidden="1"/>
    </xf>
    <xf numFmtId="176" fontId="5" fillId="0" borderId="2" xfId="55" applyNumberFormat="1" applyFont="1" applyBorder="1" applyAlignment="1" applyProtection="1">
      <alignment horizontal="center" vertical="center" shrinkToFit="1"/>
      <protection hidden="1"/>
    </xf>
    <xf numFmtId="0" fontId="7" fillId="0" borderId="0" xfId="55" applyFont="1" applyAlignment="1" applyProtection="1">
      <alignment wrapText="1"/>
      <protection hidden="1"/>
    </xf>
    <xf numFmtId="0" fontId="7" fillId="0" borderId="0" xfId="55" applyFont="1" applyAlignment="1" applyProtection="1">
      <alignment horizontal="center" vertical="center"/>
      <protection hidden="1"/>
    </xf>
    <xf numFmtId="176" fontId="7" fillId="0" borderId="0" xfId="55" applyNumberFormat="1" applyFont="1" applyAlignment="1" applyProtection="1">
      <alignment horizontal="center" vertical="center"/>
      <protection hidden="1"/>
    </xf>
    <xf numFmtId="0" fontId="7" fillId="0" borderId="0" xfId="55" applyFont="1" applyProtection="1">
      <protection hidden="1"/>
    </xf>
    <xf numFmtId="0" fontId="7" fillId="0" borderId="0" xfId="55" applyFont="1" applyAlignment="1" applyProtection="1">
      <alignment horizontal="center"/>
      <protection hidden="1"/>
    </xf>
    <xf numFmtId="176" fontId="7" fillId="0" borderId="0" xfId="55" applyNumberFormat="1" applyFont="1" applyAlignment="1" applyProtection="1">
      <alignment horizontal="center"/>
      <protection hidden="1"/>
    </xf>
    <xf numFmtId="0" fontId="6" fillId="0" borderId="0" xfId="55" applyAlignment="1" applyProtection="1">
      <alignment vertical="center"/>
      <protection hidden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55" applyFont="1" applyBorder="1" applyAlignment="1" applyProtection="1">
      <alignment horizontal="center" vertical="center" wrapText="1"/>
      <protection hidden="1"/>
    </xf>
    <xf numFmtId="0" fontId="2" fillId="0" borderId="2" xfId="55" applyFont="1" applyBorder="1" applyAlignment="1" applyProtection="1">
      <alignment horizontal="center" vertical="center" shrinkToFit="1"/>
      <protection locked="0"/>
    </xf>
    <xf numFmtId="0" fontId="6" fillId="0" borderId="0" xfId="55" applyAlignment="1" applyProtection="1">
      <alignment horizontal="center" vertical="center"/>
      <protection hidden="1"/>
    </xf>
    <xf numFmtId="0" fontId="6" fillId="0" borderId="0" xfId="55" applyFill="1" applyProtection="1">
      <protection hidden="1"/>
    </xf>
    <xf numFmtId="0" fontId="0" fillId="0" borderId="0" xfId="0" applyFill="1">
      <alignment vertical="center"/>
    </xf>
    <xf numFmtId="0" fontId="8" fillId="0" borderId="2" xfId="55" applyFont="1" applyBorder="1" applyAlignment="1" applyProtection="1">
      <alignment horizontal="center" vertical="center" wrapText="1"/>
      <protection hidden="1"/>
    </xf>
    <xf numFmtId="176" fontId="8" fillId="0" borderId="2" xfId="55" applyNumberFormat="1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>
      <alignment horizontal="center" vertical="center" wrapText="1"/>
    </xf>
    <xf numFmtId="0" fontId="8" fillId="0" borderId="2" xfId="55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 wrapText="1"/>
    </xf>
    <xf numFmtId="0" fontId="8" fillId="0" borderId="3" xfId="55" applyFont="1" applyBorder="1" applyAlignment="1" applyProtection="1">
      <alignment horizontal="center" vertical="center" wrapText="1"/>
      <protection hidden="1"/>
    </xf>
    <xf numFmtId="0" fontId="8" fillId="0" borderId="4" xfId="55" applyFont="1" applyBorder="1" applyAlignment="1" applyProtection="1">
      <alignment horizontal="center" vertical="center" wrapText="1"/>
      <protection hidden="1"/>
    </xf>
    <xf numFmtId="0" fontId="8" fillId="0" borderId="5" xfId="55" applyFont="1" applyBorder="1" applyAlignment="1" applyProtection="1">
      <alignment horizontal="center" vertical="center" wrapText="1"/>
      <protection hidden="1"/>
    </xf>
    <xf numFmtId="0" fontId="8" fillId="0" borderId="2" xfId="55" applyFont="1" applyBorder="1" applyAlignment="1" applyProtection="1">
      <alignment horizontal="center" vertical="center" shrinkToFit="1"/>
      <protection locked="0"/>
    </xf>
    <xf numFmtId="49" fontId="8" fillId="0" borderId="2" xfId="55" applyNumberFormat="1" applyFont="1" applyBorder="1" applyAlignment="1" applyProtection="1">
      <alignment horizontal="center" vertical="center" shrinkToFit="1"/>
      <protection locked="0"/>
    </xf>
    <xf numFmtId="0" fontId="8" fillId="0" borderId="2" xfId="55" applyFont="1" applyFill="1" applyBorder="1" applyAlignment="1" applyProtection="1">
      <alignment horizontal="center" vertical="center" wrapText="1"/>
      <protection hidden="1"/>
    </xf>
    <xf numFmtId="0" fontId="8" fillId="0" borderId="2" xfId="55" applyFont="1" applyFill="1" applyBorder="1" applyAlignment="1" applyProtection="1">
      <alignment horizontal="center" vertical="center"/>
      <protection hidden="1"/>
    </xf>
    <xf numFmtId="49" fontId="8" fillId="0" borderId="2" xfId="55" applyNumberFormat="1" applyFont="1" applyFill="1" applyBorder="1" applyAlignment="1" applyProtection="1">
      <alignment horizontal="center" vertical="center" shrinkToFit="1"/>
      <protection locked="0"/>
    </xf>
    <xf numFmtId="176" fontId="8" fillId="0" borderId="2" xfId="55" applyNumberFormat="1" applyFont="1" applyFill="1" applyBorder="1" applyAlignment="1" applyProtection="1">
      <alignment horizontal="center" vertical="center" wrapText="1"/>
      <protection hidden="1"/>
    </xf>
    <xf numFmtId="177" fontId="8" fillId="0" borderId="2" xfId="55" applyNumberFormat="1" applyFont="1" applyFill="1" applyBorder="1" applyAlignment="1" applyProtection="1">
      <alignment horizontal="center" vertical="center"/>
      <protection hidden="1"/>
    </xf>
    <xf numFmtId="0" fontId="8" fillId="0" borderId="3" xfId="55" applyFont="1" applyFill="1" applyBorder="1" applyAlignment="1" applyProtection="1">
      <alignment horizontal="center" vertical="center" wrapText="1"/>
      <protection hidden="1"/>
    </xf>
    <xf numFmtId="0" fontId="8" fillId="0" borderId="4" xfId="55" applyFont="1" applyFill="1" applyBorder="1" applyAlignment="1" applyProtection="1">
      <alignment horizontal="center" vertical="center" wrapText="1"/>
      <protection hidden="1"/>
    </xf>
    <xf numFmtId="0" fontId="8" fillId="0" borderId="5" xfId="55" applyFont="1" applyFill="1" applyBorder="1" applyAlignment="1" applyProtection="1">
      <alignment horizontal="center" vertical="center" wrapText="1"/>
      <protection hidden="1"/>
    </xf>
    <xf numFmtId="0" fontId="10" fillId="0" borderId="2" xfId="55" applyFont="1" applyBorder="1" applyAlignment="1" applyProtection="1">
      <alignment horizontal="center" vertical="center" wrapText="1"/>
      <protection hidden="1"/>
    </xf>
    <xf numFmtId="176" fontId="10" fillId="0" borderId="2" xfId="55" applyNumberFormat="1" applyFont="1" applyBorder="1" applyAlignment="1" applyProtection="1">
      <alignment horizontal="center" vertical="center" wrapText="1"/>
      <protection hidden="1"/>
    </xf>
    <xf numFmtId="176" fontId="10" fillId="0" borderId="2" xfId="55" applyNumberFormat="1" applyFont="1" applyBorder="1" applyAlignment="1" applyProtection="1">
      <alignment horizontal="center" vertical="center" shrinkToFit="1"/>
      <protection hidden="1"/>
    </xf>
    <xf numFmtId="177" fontId="8" fillId="0" borderId="2" xfId="55" applyNumberFormat="1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left" vertical="center"/>
    </xf>
    <xf numFmtId="0" fontId="6" fillId="0" borderId="0" xfId="55" applyAlignment="1" applyProtection="1">
      <alignment horizontal="center" vertical="center" wrapText="1"/>
      <protection hidden="1"/>
    </xf>
    <xf numFmtId="0" fontId="6" fillId="0" borderId="2" xfId="54" applyBorder="1" applyAlignment="1">
      <alignment horizontal="center" vertical="center"/>
    </xf>
    <xf numFmtId="0" fontId="11" fillId="0" borderId="2" xfId="54" applyFont="1" applyBorder="1" applyAlignment="1">
      <alignment horizontal="center" vertical="center" wrapText="1"/>
    </xf>
    <xf numFmtId="0" fontId="6" fillId="0" borderId="2" xfId="52" applyBorder="1" applyAlignment="1">
      <alignment horizontal="center" vertical="center"/>
    </xf>
    <xf numFmtId="0" fontId="11" fillId="0" borderId="2" xfId="52" applyFont="1" applyBorder="1" applyAlignment="1">
      <alignment horizontal="center" vertical="center" wrapText="1"/>
    </xf>
    <xf numFmtId="0" fontId="1" fillId="0" borderId="0" xfId="54" applyFont="1" applyAlignment="1" applyProtection="1">
      <alignment horizontal="center" vertical="center"/>
      <protection locked="0"/>
    </xf>
    <xf numFmtId="0" fontId="12" fillId="0" borderId="2" xfId="54" applyFont="1" applyBorder="1" applyAlignment="1" applyProtection="1">
      <alignment horizontal="center" vertical="center" wrapText="1"/>
      <protection locked="0"/>
    </xf>
    <xf numFmtId="0" fontId="13" fillId="0" borderId="2" xfId="54" applyFont="1" applyBorder="1" applyAlignment="1" applyProtection="1">
      <alignment horizontal="center" vertical="center" wrapText="1"/>
      <protection locked="0"/>
    </xf>
    <xf numFmtId="176" fontId="14" fillId="0" borderId="2" xfId="54" applyNumberFormat="1" applyFont="1" applyBorder="1" applyAlignment="1" applyProtection="1">
      <alignment horizontal="center" vertical="center" wrapText="1"/>
      <protection locked="0"/>
    </xf>
    <xf numFmtId="176" fontId="13" fillId="0" borderId="2" xfId="54" applyNumberFormat="1" applyFont="1" applyBorder="1" applyAlignment="1" applyProtection="1">
      <alignment horizontal="center" vertical="center" wrapText="1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2" xfId="50"/>
    <cellStyle name="常规 2 2" xfId="51"/>
    <cellStyle name="常规 2 3" xfId="52"/>
    <cellStyle name="常规 2 3 2" xfId="53"/>
    <cellStyle name="常规 3" xfId="54"/>
    <cellStyle name="常规_203检测汇总表（定稿）" xfId="55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B4" sqref="B4"/>
    </sheetView>
  </sheetViews>
  <sheetFormatPr defaultColWidth="9" defaultRowHeight="13.5" outlineLevelCol="2"/>
  <cols>
    <col min="1" max="1" width="7.5" customWidth="1"/>
    <col min="2" max="2" width="53.75" customWidth="1"/>
    <col min="3" max="3" width="22" customWidth="1"/>
    <col min="13" max="13" width="9.375"/>
  </cols>
  <sheetData>
    <row r="1" ht="38.25" customHeight="1" spans="1:3">
      <c r="A1" s="77" t="s">
        <v>0</v>
      </c>
      <c r="B1" s="77"/>
      <c r="C1" s="77"/>
    </row>
    <row r="2" ht="42.75" customHeight="1" spans="1:3">
      <c r="A2" s="78" t="s">
        <v>1</v>
      </c>
      <c r="B2" s="78" t="s">
        <v>2</v>
      </c>
      <c r="C2" s="78" t="s">
        <v>3</v>
      </c>
    </row>
    <row r="3" ht="42.75" customHeight="1" spans="1:3">
      <c r="A3" s="79">
        <v>1</v>
      </c>
      <c r="B3" s="79" t="s">
        <v>4</v>
      </c>
      <c r="C3" s="80"/>
    </row>
    <row r="4" ht="42.75" customHeight="1" spans="1:3">
      <c r="A4" s="79">
        <v>2</v>
      </c>
      <c r="B4" s="79" t="s">
        <v>5</v>
      </c>
      <c r="C4" s="80"/>
    </row>
    <row r="5" ht="42.75" customHeight="1" spans="1:3">
      <c r="A5" s="79">
        <v>3</v>
      </c>
      <c r="B5" s="79" t="s">
        <v>6</v>
      </c>
      <c r="C5" s="80"/>
    </row>
    <row r="6" ht="42.75" customHeight="1" spans="1:3">
      <c r="A6" s="79">
        <v>4</v>
      </c>
      <c r="B6" s="79" t="s">
        <v>7</v>
      </c>
      <c r="C6" s="80"/>
    </row>
    <row r="7" ht="42.75" customHeight="1" spans="1:3">
      <c r="A7" s="79">
        <v>5</v>
      </c>
      <c r="B7" s="79" t="s">
        <v>8</v>
      </c>
      <c r="C7" s="80"/>
    </row>
    <row r="8" ht="42.75" customHeight="1" spans="1:3">
      <c r="A8" s="79">
        <v>6</v>
      </c>
      <c r="B8" s="79" t="s">
        <v>9</v>
      </c>
      <c r="C8" s="80"/>
    </row>
    <row r="9" ht="42.75" customHeight="1" spans="1:3">
      <c r="A9" s="79">
        <v>7</v>
      </c>
      <c r="B9" s="79" t="s">
        <v>10</v>
      </c>
      <c r="C9" s="80"/>
    </row>
    <row r="10" ht="42.75" customHeight="1" spans="1:3">
      <c r="A10" s="79">
        <v>8</v>
      </c>
      <c r="B10" s="79" t="s">
        <v>11</v>
      </c>
      <c r="C10" s="80"/>
    </row>
    <row r="11" ht="42.75" customHeight="1" spans="1:3">
      <c r="A11" s="79">
        <v>9</v>
      </c>
      <c r="B11" s="79" t="s">
        <v>12</v>
      </c>
      <c r="C11" s="80"/>
    </row>
    <row r="12" ht="42.75" customHeight="1" spans="1:3">
      <c r="A12" s="79">
        <v>10</v>
      </c>
      <c r="B12" s="79" t="s">
        <v>13</v>
      </c>
      <c r="C12" s="81"/>
    </row>
    <row r="13" ht="42.75" customHeight="1"/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L4" sqref="L4"/>
    </sheetView>
  </sheetViews>
  <sheetFormatPr defaultColWidth="8.75" defaultRowHeight="14.25" outlineLevelCol="7"/>
  <cols>
    <col min="1" max="1" width="5.125" style="26" customWidth="1"/>
    <col min="2" max="2" width="16" style="25" customWidth="1"/>
    <col min="3" max="3" width="22.875" style="26" customWidth="1"/>
    <col min="4" max="4" width="6.375" style="26" customWidth="1"/>
    <col min="5" max="5" width="6.875" style="27" customWidth="1"/>
    <col min="6" max="6" width="11.25" style="28" customWidth="1"/>
    <col min="7" max="7" width="11" style="28" customWidth="1"/>
    <col min="8" max="8" width="14" style="27" customWidth="1"/>
    <col min="9" max="16384" width="8.75" style="26"/>
  </cols>
  <sheetData>
    <row r="1" ht="29.25" customHeight="1" spans="1:8">
      <c r="A1" s="1" t="s">
        <v>14</v>
      </c>
      <c r="B1" s="2"/>
      <c r="C1" s="1"/>
      <c r="D1" s="1"/>
      <c r="E1" s="1"/>
      <c r="F1" s="3"/>
      <c r="G1" s="3"/>
      <c r="H1" s="1"/>
    </row>
    <row r="2" ht="29.25" customHeight="1" spans="1:8">
      <c r="A2" s="4" t="s">
        <v>4</v>
      </c>
      <c r="B2" s="4"/>
      <c r="C2" s="4"/>
      <c r="D2" s="4"/>
      <c r="E2" s="4"/>
      <c r="F2" s="4"/>
      <c r="G2" s="4"/>
      <c r="H2" s="4"/>
    </row>
    <row r="3" s="25" customFormat="1" ht="30" customHeight="1" spans="1:8">
      <c r="A3" s="49" t="s">
        <v>1</v>
      </c>
      <c r="B3" s="29" t="s">
        <v>15</v>
      </c>
      <c r="C3" s="29" t="s">
        <v>16</v>
      </c>
      <c r="D3" s="29" t="s">
        <v>17</v>
      </c>
      <c r="E3" s="29" t="s">
        <v>18</v>
      </c>
      <c r="F3" s="19" t="s">
        <v>19</v>
      </c>
      <c r="G3" s="19" t="s">
        <v>20</v>
      </c>
      <c r="H3" s="29" t="s">
        <v>21</v>
      </c>
    </row>
    <row r="4" s="25" customFormat="1" ht="42.75" customHeight="1" spans="1:8">
      <c r="A4" s="73">
        <v>1</v>
      </c>
      <c r="B4" s="74" t="s">
        <v>22</v>
      </c>
      <c r="C4" s="74" t="s">
        <v>23</v>
      </c>
      <c r="D4" s="74" t="s">
        <v>24</v>
      </c>
      <c r="E4" s="74">
        <v>1</v>
      </c>
      <c r="F4" s="19"/>
      <c r="G4" s="19"/>
      <c r="H4" s="29"/>
    </row>
    <row r="5" s="25" customFormat="1" ht="42.75" customHeight="1" spans="1:8">
      <c r="A5" s="73">
        <v>2</v>
      </c>
      <c r="B5" s="74" t="s">
        <v>25</v>
      </c>
      <c r="C5" s="74" t="s">
        <v>23</v>
      </c>
      <c r="D5" s="74" t="s">
        <v>24</v>
      </c>
      <c r="E5" s="74">
        <v>1</v>
      </c>
      <c r="F5" s="19"/>
      <c r="G5" s="19"/>
      <c r="H5" s="29"/>
    </row>
    <row r="6" s="25" customFormat="1" ht="42.75" customHeight="1" spans="1:8">
      <c r="A6" s="73">
        <v>3</v>
      </c>
      <c r="B6" s="74" t="s">
        <v>26</v>
      </c>
      <c r="C6" s="74" t="s">
        <v>23</v>
      </c>
      <c r="D6" s="74" t="s">
        <v>24</v>
      </c>
      <c r="E6" s="74">
        <v>1</v>
      </c>
      <c r="F6" s="19"/>
      <c r="G6" s="19"/>
      <c r="H6" s="29"/>
    </row>
    <row r="7" s="25" customFormat="1" ht="42.75" customHeight="1" spans="1:8">
      <c r="A7" s="75">
        <v>4</v>
      </c>
      <c r="B7" s="76" t="s">
        <v>27</v>
      </c>
      <c r="C7" s="74" t="s">
        <v>23</v>
      </c>
      <c r="D7" s="76" t="s">
        <v>24</v>
      </c>
      <c r="E7" s="76">
        <v>1</v>
      </c>
      <c r="F7" s="19"/>
      <c r="G7" s="19"/>
      <c r="H7" s="29"/>
    </row>
    <row r="8" s="46" customFormat="1" ht="42.75" customHeight="1" spans="1:8">
      <c r="A8" s="49"/>
      <c r="B8" s="32" t="s">
        <v>28</v>
      </c>
      <c r="C8" s="32"/>
      <c r="D8" s="32"/>
      <c r="E8" s="32"/>
      <c r="F8" s="33"/>
      <c r="G8" s="34"/>
      <c r="H8" s="20"/>
    </row>
    <row r="9" s="46" customFormat="1" spans="1:8">
      <c r="A9" s="26"/>
      <c r="B9" s="35"/>
      <c r="C9" s="36"/>
      <c r="D9" s="36"/>
      <c r="E9" s="36"/>
      <c r="F9" s="37"/>
      <c r="G9" s="37"/>
      <c r="H9" s="36"/>
    </row>
    <row r="10" s="46" customFormat="1" spans="1:8">
      <c r="A10" s="26"/>
      <c r="B10" s="35"/>
      <c r="C10" s="38"/>
      <c r="D10" s="38"/>
      <c r="E10" s="39"/>
      <c r="F10" s="40"/>
      <c r="G10" s="40"/>
      <c r="H10" s="39"/>
    </row>
  </sheetData>
  <mergeCells count="3">
    <mergeCell ref="A1:H1"/>
    <mergeCell ref="A2:H2"/>
    <mergeCell ref="B8:F8"/>
  </mergeCells>
  <pageMargins left="0.550694444444444" right="0.354166666666667" top="0.629861111111111" bottom="0.550694444444444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zoomScale="85" zoomScaleNormal="85" workbookViewId="0">
      <selection activeCell="A2" sqref="A2:H2"/>
    </sheetView>
  </sheetViews>
  <sheetFormatPr defaultColWidth="8.75" defaultRowHeight="14.25"/>
  <cols>
    <col min="1" max="1" width="5.125" style="26" customWidth="1"/>
    <col min="2" max="2" width="16" style="25" customWidth="1"/>
    <col min="3" max="3" width="22.875" style="26" customWidth="1"/>
    <col min="4" max="4" width="6.375" style="26" customWidth="1"/>
    <col min="5" max="5" width="6.875" style="27" customWidth="1"/>
    <col min="6" max="6" width="11.25" style="28" customWidth="1"/>
    <col min="7" max="7" width="11" style="28" customWidth="1"/>
    <col min="8" max="8" width="14" style="27" customWidth="1"/>
    <col min="9" max="9" width="12.625" style="46"/>
    <col min="10" max="10" width="8.75" style="46"/>
    <col min="11" max="16384" width="8.75" style="26"/>
  </cols>
  <sheetData>
    <row r="1" ht="29.25" customHeight="1" spans="1:8">
      <c r="A1" s="1" t="str">
        <f>总则!A1</f>
        <v>2024年大丰区农村路桥工程质量检测项目清单表</v>
      </c>
      <c r="B1" s="2"/>
      <c r="C1" s="1"/>
      <c r="D1" s="1"/>
      <c r="E1" s="1"/>
      <c r="F1" s="3"/>
      <c r="G1" s="3"/>
      <c r="H1" s="1"/>
    </row>
    <row r="2" ht="29.25" customHeight="1" spans="1:8">
      <c r="A2" s="4" t="s">
        <v>5</v>
      </c>
      <c r="B2" s="4"/>
      <c r="C2" s="4"/>
      <c r="D2" s="4"/>
      <c r="E2" s="4"/>
      <c r="F2" s="4"/>
      <c r="G2" s="4"/>
      <c r="H2" s="4"/>
    </row>
    <row r="3" s="25" customFormat="1" ht="30" customHeight="1" spans="1:10">
      <c r="A3" s="29" t="s">
        <v>1</v>
      </c>
      <c r="B3" s="29" t="s">
        <v>15</v>
      </c>
      <c r="C3" s="29" t="s">
        <v>16</v>
      </c>
      <c r="D3" s="29" t="s">
        <v>17</v>
      </c>
      <c r="E3" s="29" t="s">
        <v>18</v>
      </c>
      <c r="F3" s="19" t="s">
        <v>19</v>
      </c>
      <c r="G3" s="19" t="s">
        <v>20</v>
      </c>
      <c r="H3" s="29" t="s">
        <v>21</v>
      </c>
      <c r="I3" s="72"/>
      <c r="J3" s="72"/>
    </row>
    <row r="4" s="25" customFormat="1" ht="20.1" customHeight="1" spans="1:10">
      <c r="A4" s="29">
        <v>1</v>
      </c>
      <c r="B4" s="42" t="s">
        <v>29</v>
      </c>
      <c r="C4" s="29" t="s">
        <v>30</v>
      </c>
      <c r="D4" s="17" t="s">
        <v>31</v>
      </c>
      <c r="E4" s="29">
        <v>2</v>
      </c>
      <c r="F4" s="19"/>
      <c r="G4" s="19"/>
      <c r="H4" s="29"/>
      <c r="I4" s="72"/>
      <c r="J4" s="72"/>
    </row>
    <row r="5" s="25" customFormat="1" ht="20.1" customHeight="1" spans="1:10">
      <c r="A5" s="29">
        <v>2</v>
      </c>
      <c r="B5" s="43"/>
      <c r="C5" s="29" t="s">
        <v>32</v>
      </c>
      <c r="D5" s="17" t="s">
        <v>31</v>
      </c>
      <c r="E5" s="29">
        <v>2</v>
      </c>
      <c r="F5" s="19"/>
      <c r="G5" s="19"/>
      <c r="H5" s="29"/>
      <c r="I5" s="72"/>
      <c r="J5" s="72"/>
    </row>
    <row r="6" s="25" customFormat="1" ht="20.1" customHeight="1" spans="1:10">
      <c r="A6" s="29">
        <v>3</v>
      </c>
      <c r="B6" s="43"/>
      <c r="C6" s="29" t="s">
        <v>33</v>
      </c>
      <c r="D6" s="17" t="s">
        <v>31</v>
      </c>
      <c r="E6" s="29">
        <v>2</v>
      </c>
      <c r="F6" s="19"/>
      <c r="G6" s="19"/>
      <c r="H6" s="29"/>
      <c r="I6" s="72"/>
      <c r="J6" s="72"/>
    </row>
    <row r="7" s="25" customFormat="1" ht="20.1" customHeight="1" spans="1:10">
      <c r="A7" s="29">
        <v>4</v>
      </c>
      <c r="B7" s="43"/>
      <c r="C7" s="29" t="s">
        <v>34</v>
      </c>
      <c r="D7" s="17" t="s">
        <v>31</v>
      </c>
      <c r="E7" s="29">
        <v>2</v>
      </c>
      <c r="F7" s="19"/>
      <c r="G7" s="19"/>
      <c r="H7" s="29"/>
      <c r="I7" s="72"/>
      <c r="J7" s="72"/>
    </row>
    <row r="8" s="25" customFormat="1" ht="20.1" customHeight="1" spans="1:10">
      <c r="A8" s="29">
        <v>5</v>
      </c>
      <c r="B8" s="43"/>
      <c r="C8" s="29" t="s">
        <v>35</v>
      </c>
      <c r="D8" s="17" t="s">
        <v>31</v>
      </c>
      <c r="E8" s="29">
        <v>2</v>
      </c>
      <c r="F8" s="19"/>
      <c r="G8" s="19"/>
      <c r="H8" s="29"/>
      <c r="I8" s="72"/>
      <c r="J8" s="72"/>
    </row>
    <row r="9" s="25" customFormat="1" ht="20.1" customHeight="1" spans="1:10">
      <c r="A9" s="29">
        <v>6</v>
      </c>
      <c r="B9" s="43"/>
      <c r="C9" s="29" t="s">
        <v>36</v>
      </c>
      <c r="D9" s="17" t="s">
        <v>31</v>
      </c>
      <c r="E9" s="29">
        <v>2</v>
      </c>
      <c r="F9" s="19"/>
      <c r="G9" s="19"/>
      <c r="H9" s="29"/>
      <c r="I9" s="72"/>
      <c r="J9" s="72"/>
    </row>
    <row r="10" s="25" customFormat="1" ht="20.1" customHeight="1" spans="1:10">
      <c r="A10" s="29">
        <v>7</v>
      </c>
      <c r="B10" s="43"/>
      <c r="C10" s="29" t="s">
        <v>37</v>
      </c>
      <c r="D10" s="17" t="s">
        <v>31</v>
      </c>
      <c r="E10" s="29">
        <v>2</v>
      </c>
      <c r="F10" s="19"/>
      <c r="G10" s="19"/>
      <c r="H10" s="29"/>
      <c r="I10" s="72"/>
      <c r="J10" s="72"/>
    </row>
    <row r="11" s="25" customFormat="1" ht="20.1" customHeight="1" spans="1:10">
      <c r="A11" s="29">
        <v>8</v>
      </c>
      <c r="B11" s="43"/>
      <c r="C11" s="29" t="s">
        <v>38</v>
      </c>
      <c r="D11" s="17" t="s">
        <v>31</v>
      </c>
      <c r="E11" s="29">
        <v>2</v>
      </c>
      <c r="F11" s="29"/>
      <c r="G11" s="19"/>
      <c r="H11" s="29"/>
      <c r="I11" s="72"/>
      <c r="J11" s="72"/>
    </row>
    <row r="12" s="25" customFormat="1" ht="20.1" customHeight="1" spans="1:10">
      <c r="A12" s="29">
        <v>9</v>
      </c>
      <c r="B12" s="43"/>
      <c r="C12" s="29" t="s">
        <v>39</v>
      </c>
      <c r="D12" s="17" t="s">
        <v>31</v>
      </c>
      <c r="E12" s="29">
        <v>2</v>
      </c>
      <c r="F12" s="29"/>
      <c r="G12" s="19"/>
      <c r="H12" s="29"/>
      <c r="I12" s="72"/>
      <c r="J12" s="72"/>
    </row>
    <row r="13" s="25" customFormat="1" ht="20.1" customHeight="1" spans="1:10">
      <c r="A13" s="29">
        <v>10</v>
      </c>
      <c r="B13" s="30" t="s">
        <v>40</v>
      </c>
      <c r="C13" s="29" t="s">
        <v>30</v>
      </c>
      <c r="D13" s="17" t="s">
        <v>31</v>
      </c>
      <c r="E13" s="29">
        <v>2</v>
      </c>
      <c r="F13" s="29"/>
      <c r="G13" s="19"/>
      <c r="H13" s="29"/>
      <c r="I13" s="72"/>
      <c r="J13" s="72"/>
    </row>
    <row r="14" s="25" customFormat="1" ht="20.1" customHeight="1" spans="1:10">
      <c r="A14" s="29">
        <v>11</v>
      </c>
      <c r="B14" s="31"/>
      <c r="C14" s="29" t="s">
        <v>38</v>
      </c>
      <c r="D14" s="17" t="s">
        <v>31</v>
      </c>
      <c r="E14" s="29">
        <v>2</v>
      </c>
      <c r="F14" s="29"/>
      <c r="G14" s="19"/>
      <c r="H14" s="29"/>
      <c r="I14" s="72"/>
      <c r="J14" s="72"/>
    </row>
    <row r="15" s="25" customFormat="1" ht="20.1" customHeight="1" spans="1:10">
      <c r="A15" s="29">
        <v>12</v>
      </c>
      <c r="B15" s="31"/>
      <c r="C15" s="29" t="s">
        <v>41</v>
      </c>
      <c r="D15" s="17" t="s">
        <v>31</v>
      </c>
      <c r="E15" s="29">
        <v>2</v>
      </c>
      <c r="F15" s="29"/>
      <c r="G15" s="19"/>
      <c r="H15" s="29"/>
      <c r="I15" s="72"/>
      <c r="J15" s="72"/>
    </row>
    <row r="16" s="25" customFormat="1" ht="20.1" customHeight="1" spans="1:10">
      <c r="A16" s="29">
        <v>13</v>
      </c>
      <c r="B16" s="31"/>
      <c r="C16" s="29" t="s">
        <v>42</v>
      </c>
      <c r="D16" s="17" t="s">
        <v>31</v>
      </c>
      <c r="E16" s="29">
        <v>2</v>
      </c>
      <c r="F16" s="29"/>
      <c r="G16" s="19"/>
      <c r="H16" s="29"/>
      <c r="I16" s="72"/>
      <c r="J16" s="72"/>
    </row>
    <row r="17" s="25" customFormat="1" ht="20.1" customHeight="1" spans="1:10">
      <c r="A17" s="29">
        <v>14</v>
      </c>
      <c r="B17" s="31"/>
      <c r="C17" s="29" t="s">
        <v>43</v>
      </c>
      <c r="D17" s="17" t="s">
        <v>31</v>
      </c>
      <c r="E17" s="29">
        <v>2</v>
      </c>
      <c r="F17" s="29"/>
      <c r="G17" s="19"/>
      <c r="H17" s="29"/>
      <c r="I17" s="72"/>
      <c r="J17" s="72"/>
    </row>
    <row r="18" s="25" customFormat="1" ht="20.1" customHeight="1" spans="1:10">
      <c r="A18" s="29">
        <v>15</v>
      </c>
      <c r="B18" s="31"/>
      <c r="C18" s="29" t="s">
        <v>44</v>
      </c>
      <c r="D18" s="17" t="s">
        <v>31</v>
      </c>
      <c r="E18" s="29">
        <v>2</v>
      </c>
      <c r="F18" s="19"/>
      <c r="G18" s="19"/>
      <c r="H18" s="29"/>
      <c r="I18" s="72"/>
      <c r="J18" s="72"/>
    </row>
    <row r="19" s="25" customFormat="1" ht="20.1" customHeight="1" spans="1:10">
      <c r="A19" s="29">
        <v>16</v>
      </c>
      <c r="B19" s="44"/>
      <c r="C19" s="29" t="s">
        <v>45</v>
      </c>
      <c r="D19" s="17" t="s">
        <v>31</v>
      </c>
      <c r="E19" s="29">
        <v>2</v>
      </c>
      <c r="F19" s="19"/>
      <c r="G19" s="19"/>
      <c r="H19" s="29"/>
      <c r="I19" s="72"/>
      <c r="J19" s="72"/>
    </row>
    <row r="20" s="25" customFormat="1" ht="20.1" customHeight="1" spans="1:10">
      <c r="A20" s="29">
        <v>17</v>
      </c>
      <c r="B20" s="29" t="s">
        <v>46</v>
      </c>
      <c r="C20" s="29" t="s">
        <v>47</v>
      </c>
      <c r="D20" s="17" t="s">
        <v>31</v>
      </c>
      <c r="E20" s="29">
        <v>2</v>
      </c>
      <c r="F20" s="19"/>
      <c r="G20" s="19"/>
      <c r="H20" s="29"/>
      <c r="I20" s="72"/>
      <c r="J20" s="72"/>
    </row>
    <row r="21" s="25" customFormat="1" ht="20.1" customHeight="1" spans="1:10">
      <c r="A21" s="29">
        <v>18</v>
      </c>
      <c r="B21" s="29"/>
      <c r="C21" s="29" t="s">
        <v>48</v>
      </c>
      <c r="D21" s="17" t="s">
        <v>31</v>
      </c>
      <c r="E21" s="29">
        <v>2</v>
      </c>
      <c r="F21" s="19"/>
      <c r="G21" s="19"/>
      <c r="H21" s="29"/>
      <c r="I21" s="72"/>
      <c r="J21" s="72"/>
    </row>
    <row r="22" s="25" customFormat="1" ht="20.1" customHeight="1" spans="1:10">
      <c r="A22" s="29">
        <v>19</v>
      </c>
      <c r="B22" s="29"/>
      <c r="C22" s="29" t="s">
        <v>33</v>
      </c>
      <c r="D22" s="17" t="s">
        <v>31</v>
      </c>
      <c r="E22" s="29">
        <v>2</v>
      </c>
      <c r="F22" s="19"/>
      <c r="G22" s="19"/>
      <c r="H22" s="29"/>
      <c r="I22" s="72"/>
      <c r="J22" s="72"/>
    </row>
    <row r="23" s="25" customFormat="1" ht="20.1" customHeight="1" spans="1:10">
      <c r="A23" s="29">
        <v>20</v>
      </c>
      <c r="B23" s="29"/>
      <c r="C23" s="29" t="s">
        <v>39</v>
      </c>
      <c r="D23" s="17" t="s">
        <v>31</v>
      </c>
      <c r="E23" s="29">
        <v>2</v>
      </c>
      <c r="F23" s="19"/>
      <c r="G23" s="19"/>
      <c r="H23" s="29"/>
      <c r="I23" s="72"/>
      <c r="J23" s="72"/>
    </row>
    <row r="24" s="25" customFormat="1" ht="20.1" customHeight="1" spans="1:10">
      <c r="A24" s="29">
        <v>21</v>
      </c>
      <c r="B24" s="29"/>
      <c r="C24" s="29" t="s">
        <v>49</v>
      </c>
      <c r="D24" s="17" t="s">
        <v>31</v>
      </c>
      <c r="E24" s="29">
        <v>2</v>
      </c>
      <c r="F24" s="19"/>
      <c r="G24" s="19"/>
      <c r="H24" s="29"/>
      <c r="I24" s="72"/>
      <c r="J24" s="72"/>
    </row>
    <row r="25" s="25" customFormat="1" ht="20.1" customHeight="1" spans="1:10">
      <c r="A25" s="29">
        <v>22</v>
      </c>
      <c r="B25" s="29" t="s">
        <v>50</v>
      </c>
      <c r="C25" s="29" t="s">
        <v>47</v>
      </c>
      <c r="D25" s="17" t="s">
        <v>31</v>
      </c>
      <c r="E25" s="29">
        <v>2</v>
      </c>
      <c r="F25" s="19"/>
      <c r="G25" s="19"/>
      <c r="H25" s="29"/>
      <c r="I25" s="72"/>
      <c r="J25" s="72"/>
    </row>
    <row r="26" s="25" customFormat="1" ht="20.1" customHeight="1" spans="1:10">
      <c r="A26" s="29">
        <v>23</v>
      </c>
      <c r="B26" s="29"/>
      <c r="C26" s="29" t="s">
        <v>33</v>
      </c>
      <c r="D26" s="17" t="s">
        <v>31</v>
      </c>
      <c r="E26" s="29">
        <v>2</v>
      </c>
      <c r="F26" s="19"/>
      <c r="G26" s="19"/>
      <c r="H26" s="29"/>
      <c r="I26" s="72"/>
      <c r="J26" s="72"/>
    </row>
    <row r="27" s="25" customFormat="1" ht="20.1" customHeight="1" spans="1:10">
      <c r="A27" s="29">
        <v>24</v>
      </c>
      <c r="B27" s="29"/>
      <c r="C27" s="29" t="s">
        <v>48</v>
      </c>
      <c r="D27" s="17" t="s">
        <v>31</v>
      </c>
      <c r="E27" s="29">
        <v>2</v>
      </c>
      <c r="F27" s="19"/>
      <c r="G27" s="19"/>
      <c r="H27" s="29"/>
      <c r="I27" s="72"/>
      <c r="J27" s="72"/>
    </row>
    <row r="28" s="25" customFormat="1" ht="20.1" customHeight="1" spans="1:10">
      <c r="A28" s="29">
        <v>25</v>
      </c>
      <c r="B28" s="29"/>
      <c r="C28" s="29" t="s">
        <v>49</v>
      </c>
      <c r="D28" s="17" t="s">
        <v>31</v>
      </c>
      <c r="E28" s="29">
        <v>2</v>
      </c>
      <c r="F28" s="19"/>
      <c r="G28" s="19"/>
      <c r="H28" s="29"/>
      <c r="I28" s="72"/>
      <c r="J28" s="72"/>
    </row>
    <row r="29" s="25" customFormat="1" ht="20.1" customHeight="1" spans="1:10">
      <c r="A29" s="29">
        <v>26</v>
      </c>
      <c r="B29" s="29"/>
      <c r="C29" s="29" t="s">
        <v>51</v>
      </c>
      <c r="D29" s="17" t="s">
        <v>31</v>
      </c>
      <c r="E29" s="29">
        <v>2</v>
      </c>
      <c r="F29" s="19"/>
      <c r="G29" s="19"/>
      <c r="H29" s="29"/>
      <c r="I29" s="72"/>
      <c r="J29" s="72"/>
    </row>
    <row r="30" s="25" customFormat="1" ht="20.1" customHeight="1" spans="1:10">
      <c r="A30" s="29">
        <v>27</v>
      </c>
      <c r="B30" s="29"/>
      <c r="C30" s="29" t="s">
        <v>52</v>
      </c>
      <c r="D30" s="17" t="s">
        <v>31</v>
      </c>
      <c r="E30" s="29">
        <v>2</v>
      </c>
      <c r="F30" s="19"/>
      <c r="G30" s="19"/>
      <c r="H30" s="29"/>
      <c r="I30" s="72"/>
      <c r="J30" s="72"/>
    </row>
    <row r="31" s="25" customFormat="1" ht="20.1" customHeight="1" spans="1:10">
      <c r="A31" s="29">
        <v>28</v>
      </c>
      <c r="B31" s="31" t="s">
        <v>53</v>
      </c>
      <c r="C31" s="29" t="s">
        <v>54</v>
      </c>
      <c r="D31" s="17" t="s">
        <v>31</v>
      </c>
      <c r="E31" s="29">
        <v>2</v>
      </c>
      <c r="F31" s="45"/>
      <c r="G31" s="19"/>
      <c r="H31" s="29"/>
      <c r="I31" s="72"/>
      <c r="J31" s="72"/>
    </row>
    <row r="32" s="25" customFormat="1" ht="20.1" customHeight="1" spans="1:10">
      <c r="A32" s="29">
        <v>29</v>
      </c>
      <c r="B32" s="31"/>
      <c r="C32" s="29" t="s">
        <v>55</v>
      </c>
      <c r="D32" s="17" t="s">
        <v>31</v>
      </c>
      <c r="E32" s="29">
        <v>2</v>
      </c>
      <c r="F32" s="18"/>
      <c r="G32" s="19"/>
      <c r="H32" s="29"/>
      <c r="I32" s="72"/>
      <c r="J32" s="72"/>
    </row>
    <row r="33" s="25" customFormat="1" ht="20.1" customHeight="1" spans="1:10">
      <c r="A33" s="29">
        <v>30</v>
      </c>
      <c r="B33" s="31"/>
      <c r="C33" s="29" t="s">
        <v>56</v>
      </c>
      <c r="D33" s="17" t="s">
        <v>31</v>
      </c>
      <c r="E33" s="29">
        <v>2</v>
      </c>
      <c r="F33" s="18"/>
      <c r="G33" s="19"/>
      <c r="H33" s="29"/>
      <c r="I33" s="72"/>
      <c r="J33" s="72"/>
    </row>
    <row r="34" s="25" customFormat="1" ht="20.1" customHeight="1" spans="1:10">
      <c r="A34" s="29">
        <v>31</v>
      </c>
      <c r="B34" s="31"/>
      <c r="C34" s="29" t="s">
        <v>57</v>
      </c>
      <c r="D34" s="17" t="s">
        <v>31</v>
      </c>
      <c r="E34" s="29">
        <v>2</v>
      </c>
      <c r="F34" s="18"/>
      <c r="G34" s="19"/>
      <c r="H34" s="29"/>
      <c r="I34" s="72"/>
      <c r="J34" s="72"/>
    </row>
    <row r="35" s="25" customFormat="1" ht="20.1" customHeight="1" spans="1:10">
      <c r="A35" s="29">
        <v>32</v>
      </c>
      <c r="B35" s="31"/>
      <c r="C35" s="29" t="s">
        <v>58</v>
      </c>
      <c r="D35" s="17" t="s">
        <v>31</v>
      </c>
      <c r="E35" s="29">
        <v>2</v>
      </c>
      <c r="F35" s="18"/>
      <c r="G35" s="19"/>
      <c r="H35" s="29"/>
      <c r="I35" s="72"/>
      <c r="J35" s="72"/>
    </row>
    <row r="36" s="25" customFormat="1" ht="20.1" customHeight="1" spans="1:10">
      <c r="A36" s="29">
        <v>33</v>
      </c>
      <c r="B36" s="31"/>
      <c r="C36" s="29" t="s">
        <v>39</v>
      </c>
      <c r="D36" s="17" t="s">
        <v>31</v>
      </c>
      <c r="E36" s="29">
        <v>2</v>
      </c>
      <c r="F36" s="18"/>
      <c r="G36" s="19"/>
      <c r="H36" s="29"/>
      <c r="I36" s="72"/>
      <c r="J36" s="72"/>
    </row>
    <row r="37" s="25" customFormat="1" ht="20.1" customHeight="1" spans="1:10">
      <c r="A37" s="29">
        <v>34</v>
      </c>
      <c r="B37" s="44"/>
      <c r="C37" s="29" t="s">
        <v>59</v>
      </c>
      <c r="D37" s="17" t="s">
        <v>31</v>
      </c>
      <c r="E37" s="29">
        <v>2</v>
      </c>
      <c r="F37" s="18"/>
      <c r="G37" s="19"/>
      <c r="H37" s="29"/>
      <c r="I37" s="72"/>
      <c r="J37" s="72"/>
    </row>
    <row r="38" ht="20.1" customHeight="1" spans="1:10">
      <c r="A38" s="29">
        <v>35</v>
      </c>
      <c r="B38" s="29" t="s">
        <v>60</v>
      </c>
      <c r="C38" s="29" t="s">
        <v>61</v>
      </c>
      <c r="D38" s="29" t="s">
        <v>62</v>
      </c>
      <c r="E38" s="29">
        <f>15*2*5</f>
        <v>150</v>
      </c>
      <c r="F38" s="29"/>
      <c r="G38" s="19"/>
      <c r="H38" s="29"/>
      <c r="I38" s="26"/>
      <c r="J38" s="26"/>
    </row>
    <row r="39" ht="20.1" customHeight="1" spans="1:8">
      <c r="A39" s="29">
        <v>36</v>
      </c>
      <c r="B39" s="11" t="s">
        <v>63</v>
      </c>
      <c r="C39" s="8" t="s">
        <v>64</v>
      </c>
      <c r="D39" s="17" t="s">
        <v>65</v>
      </c>
      <c r="E39" s="17">
        <f>24*4+24*5</f>
        <v>216</v>
      </c>
      <c r="F39" s="18"/>
      <c r="G39" s="19"/>
      <c r="H39" s="20"/>
    </row>
    <row r="40" ht="20.1" customHeight="1" spans="1:8">
      <c r="A40" s="29">
        <v>37</v>
      </c>
      <c r="B40" s="11"/>
      <c r="C40" s="5" t="s">
        <v>66</v>
      </c>
      <c r="D40" s="17" t="s">
        <v>65</v>
      </c>
      <c r="E40" s="17">
        <f>24+24*5</f>
        <v>144</v>
      </c>
      <c r="F40" s="18"/>
      <c r="G40" s="19"/>
      <c r="H40" s="20"/>
    </row>
    <row r="41" ht="20.1" customHeight="1" spans="1:8">
      <c r="A41" s="29">
        <v>38</v>
      </c>
      <c r="B41" s="11"/>
      <c r="C41" s="5" t="s">
        <v>67</v>
      </c>
      <c r="D41" s="17" t="s">
        <v>68</v>
      </c>
      <c r="E41" s="17">
        <v>48</v>
      </c>
      <c r="F41" s="18"/>
      <c r="G41" s="19"/>
      <c r="H41" s="20"/>
    </row>
    <row r="42" ht="20.1" customHeight="1" spans="1:8">
      <c r="A42" s="29">
        <v>39</v>
      </c>
      <c r="B42" s="11"/>
      <c r="C42" s="8" t="s">
        <v>69</v>
      </c>
      <c r="D42" s="17" t="s">
        <v>65</v>
      </c>
      <c r="E42" s="17">
        <f>24+24*5</f>
        <v>144</v>
      </c>
      <c r="F42" s="18"/>
      <c r="G42" s="19"/>
      <c r="H42" s="20"/>
    </row>
    <row r="43" ht="20.1" customHeight="1" spans="1:8">
      <c r="A43" s="29">
        <v>40</v>
      </c>
      <c r="B43" s="11"/>
      <c r="C43" s="8" t="s">
        <v>70</v>
      </c>
      <c r="D43" s="17" t="s">
        <v>65</v>
      </c>
      <c r="E43" s="17">
        <f>24*4</f>
        <v>96</v>
      </c>
      <c r="F43" s="18"/>
      <c r="G43" s="19"/>
      <c r="H43" s="20"/>
    </row>
    <row r="44" ht="20.1" customHeight="1" spans="1:8">
      <c r="A44" s="29">
        <v>41</v>
      </c>
      <c r="B44" s="11"/>
      <c r="C44" s="8" t="s">
        <v>71</v>
      </c>
      <c r="D44" s="17" t="s">
        <v>72</v>
      </c>
      <c r="E44" s="17">
        <v>39</v>
      </c>
      <c r="F44" s="18"/>
      <c r="G44" s="19"/>
      <c r="H44" s="20"/>
    </row>
    <row r="45" ht="20.1" customHeight="1" spans="1:8">
      <c r="A45" s="29">
        <v>42</v>
      </c>
      <c r="B45" s="11"/>
      <c r="C45" s="8" t="s">
        <v>73</v>
      </c>
      <c r="D45" s="17" t="s">
        <v>65</v>
      </c>
      <c r="E45" s="17">
        <v>207</v>
      </c>
      <c r="F45" s="18"/>
      <c r="G45" s="19"/>
      <c r="H45" s="20"/>
    </row>
    <row r="46" ht="20.1" customHeight="1" spans="1:8">
      <c r="A46" s="29">
        <v>43</v>
      </c>
      <c r="B46" s="11"/>
      <c r="C46" s="8" t="s">
        <v>74</v>
      </c>
      <c r="D46" s="17" t="s">
        <v>65</v>
      </c>
      <c r="E46" s="17">
        <f>30*2+9*2</f>
        <v>78</v>
      </c>
      <c r="F46" s="18"/>
      <c r="G46" s="19"/>
      <c r="H46" s="20"/>
    </row>
    <row r="47" ht="20.1" customHeight="1" spans="1:8">
      <c r="A47" s="29">
        <v>44</v>
      </c>
      <c r="B47" s="11"/>
      <c r="C47" s="8" t="s">
        <v>75</v>
      </c>
      <c r="D47" s="17" t="s">
        <v>76</v>
      </c>
      <c r="E47" s="17">
        <v>39</v>
      </c>
      <c r="F47" s="18"/>
      <c r="G47" s="19"/>
      <c r="H47" s="20"/>
    </row>
    <row r="48" ht="20.1" customHeight="1" spans="1:8">
      <c r="A48" s="29">
        <v>45</v>
      </c>
      <c r="B48" s="11"/>
      <c r="C48" s="8" t="s">
        <v>77</v>
      </c>
      <c r="D48" s="17" t="s">
        <v>68</v>
      </c>
      <c r="E48" s="17">
        <f>30*2+9*2</f>
        <v>78</v>
      </c>
      <c r="F48" s="18"/>
      <c r="G48" s="19"/>
      <c r="H48" s="20"/>
    </row>
    <row r="49" ht="20.1" customHeight="1" spans="1:8">
      <c r="A49" s="29">
        <v>46</v>
      </c>
      <c r="B49" s="11"/>
      <c r="C49" s="8" t="s">
        <v>78</v>
      </c>
      <c r="D49" s="17" t="s">
        <v>68</v>
      </c>
      <c r="E49" s="17">
        <f>30+2+9</f>
        <v>41</v>
      </c>
      <c r="F49" s="18"/>
      <c r="G49" s="19"/>
      <c r="H49" s="20"/>
    </row>
    <row r="50" ht="20.1" customHeight="1" spans="1:8">
      <c r="A50" s="29">
        <v>47</v>
      </c>
      <c r="B50" s="11"/>
      <c r="C50" s="8" t="s">
        <v>79</v>
      </c>
      <c r="D50" s="17" t="s">
        <v>80</v>
      </c>
      <c r="E50" s="17">
        <v>39</v>
      </c>
      <c r="F50" s="18"/>
      <c r="G50" s="19"/>
      <c r="H50" s="20"/>
    </row>
    <row r="51" ht="20.1" customHeight="1" spans="1:8">
      <c r="A51" s="29"/>
      <c r="B51" s="32" t="s">
        <v>28</v>
      </c>
      <c r="C51" s="32"/>
      <c r="D51" s="32"/>
      <c r="E51" s="32"/>
      <c r="F51" s="33"/>
      <c r="G51" s="34"/>
      <c r="H51" s="20"/>
    </row>
    <row r="52" spans="2:8">
      <c r="B52" s="35"/>
      <c r="C52" s="36"/>
      <c r="D52" s="36"/>
      <c r="E52" s="36"/>
      <c r="F52" s="37"/>
      <c r="G52" s="37"/>
      <c r="H52" s="36"/>
    </row>
    <row r="53" spans="2:8">
      <c r="B53" s="35"/>
      <c r="C53" s="38"/>
      <c r="D53" s="38"/>
      <c r="E53" s="39"/>
      <c r="F53" s="40"/>
      <c r="G53" s="40"/>
      <c r="H53" s="39"/>
    </row>
  </sheetData>
  <mergeCells count="9">
    <mergeCell ref="A1:H1"/>
    <mergeCell ref="A2:H2"/>
    <mergeCell ref="B51:F51"/>
    <mergeCell ref="B4:B12"/>
    <mergeCell ref="B13:B19"/>
    <mergeCell ref="B20:B24"/>
    <mergeCell ref="B25:B30"/>
    <mergeCell ref="B31:B37"/>
    <mergeCell ref="B39:B50"/>
  </mergeCells>
  <pageMargins left="0.550694444444444" right="0.354166666666667" top="0.629861111111111" bottom="0.550694444444444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0"/>
  <sheetViews>
    <sheetView workbookViewId="0">
      <selection activeCell="E4" sqref="E4"/>
    </sheetView>
  </sheetViews>
  <sheetFormatPr defaultColWidth="8.75" defaultRowHeight="14.25"/>
  <cols>
    <col min="1" max="1" width="5.125" style="26" customWidth="1"/>
    <col min="2" max="2" width="16" style="25" customWidth="1"/>
    <col min="3" max="3" width="22.875" style="26" customWidth="1"/>
    <col min="4" max="4" width="6.375" style="26" customWidth="1"/>
    <col min="5" max="5" width="6.875" style="27" customWidth="1"/>
    <col min="6" max="6" width="11.25" style="28" customWidth="1"/>
    <col min="7" max="7" width="11" style="28" customWidth="1"/>
    <col min="8" max="8" width="14" style="27" customWidth="1"/>
    <col min="13" max="16384" width="8.75" style="26"/>
  </cols>
  <sheetData>
    <row r="1" ht="33.75" customHeight="1" spans="1:8">
      <c r="A1" s="1" t="str">
        <f>总则!A1</f>
        <v>2024年大丰区农村路桥工程质量检测项目清单表</v>
      </c>
      <c r="B1" s="2"/>
      <c r="C1" s="1"/>
      <c r="D1" s="1"/>
      <c r="E1" s="1"/>
      <c r="F1" s="3"/>
      <c r="G1" s="3"/>
      <c r="H1" s="1"/>
    </row>
    <row r="2" ht="29.25" customHeight="1" spans="1:15">
      <c r="A2" s="4" t="s">
        <v>6</v>
      </c>
      <c r="B2" s="4"/>
      <c r="C2" s="4"/>
      <c r="D2" s="4"/>
      <c r="E2" s="4"/>
      <c r="F2" s="4"/>
      <c r="G2" s="4"/>
      <c r="H2" s="4"/>
      <c r="I2" s="71"/>
      <c r="J2" s="71"/>
      <c r="K2" s="71"/>
      <c r="L2" s="71"/>
      <c r="M2" s="71"/>
      <c r="N2" s="71"/>
      <c r="O2" s="71"/>
    </row>
    <row r="3" s="25" customFormat="1" ht="30" customHeight="1" spans="1:12">
      <c r="A3" s="49" t="s">
        <v>1</v>
      </c>
      <c r="B3" s="49" t="s">
        <v>15</v>
      </c>
      <c r="C3" s="49" t="s">
        <v>16</v>
      </c>
      <c r="D3" s="49" t="s">
        <v>17</v>
      </c>
      <c r="E3" s="49" t="s">
        <v>18</v>
      </c>
      <c r="F3" s="50" t="s">
        <v>19</v>
      </c>
      <c r="G3" s="50" t="s">
        <v>20</v>
      </c>
      <c r="H3" s="49" t="s">
        <v>21</v>
      </c>
      <c r="I3"/>
      <c r="J3"/>
      <c r="K3"/>
      <c r="L3"/>
    </row>
    <row r="4" s="25" customFormat="1" ht="20.1" customHeight="1" spans="1:12">
      <c r="A4" s="49">
        <v>1</v>
      </c>
      <c r="B4" s="51" t="s">
        <v>29</v>
      </c>
      <c r="C4" s="49" t="s">
        <v>30</v>
      </c>
      <c r="D4" s="52" t="s">
        <v>31</v>
      </c>
      <c r="E4" s="49">
        <v>6</v>
      </c>
      <c r="F4" s="50"/>
      <c r="G4" s="50"/>
      <c r="H4" s="49"/>
      <c r="I4"/>
      <c r="J4"/>
      <c r="K4"/>
      <c r="L4"/>
    </row>
    <row r="5" s="25" customFormat="1" ht="20.1" customHeight="1" spans="1:12">
      <c r="A5" s="49">
        <v>2</v>
      </c>
      <c r="B5" s="53"/>
      <c r="C5" s="49" t="s">
        <v>32</v>
      </c>
      <c r="D5" s="52" t="s">
        <v>31</v>
      </c>
      <c r="E5" s="49">
        <v>6</v>
      </c>
      <c r="F5" s="50"/>
      <c r="G5" s="50"/>
      <c r="H5" s="49"/>
      <c r="I5"/>
      <c r="J5"/>
      <c r="K5"/>
      <c r="L5"/>
    </row>
    <row r="6" s="25" customFormat="1" ht="20.1" customHeight="1" spans="1:12">
      <c r="A6" s="49">
        <v>3</v>
      </c>
      <c r="B6" s="53"/>
      <c r="C6" s="49" t="s">
        <v>33</v>
      </c>
      <c r="D6" s="52" t="s">
        <v>31</v>
      </c>
      <c r="E6" s="49">
        <v>6</v>
      </c>
      <c r="F6" s="50"/>
      <c r="G6" s="50"/>
      <c r="H6" s="49"/>
      <c r="I6"/>
      <c r="J6"/>
      <c r="K6"/>
      <c r="L6"/>
    </row>
    <row r="7" s="25" customFormat="1" ht="20.1" customHeight="1" spans="1:12">
      <c r="A7" s="49">
        <v>4</v>
      </c>
      <c r="B7" s="53"/>
      <c r="C7" s="49" t="s">
        <v>34</v>
      </c>
      <c r="D7" s="52" t="s">
        <v>31</v>
      </c>
      <c r="E7" s="49">
        <v>6</v>
      </c>
      <c r="F7" s="50"/>
      <c r="G7" s="50"/>
      <c r="H7" s="49"/>
      <c r="I7"/>
      <c r="J7"/>
      <c r="K7"/>
      <c r="L7"/>
    </row>
    <row r="8" s="25" customFormat="1" ht="20.1" customHeight="1" spans="1:12">
      <c r="A8" s="49">
        <v>5</v>
      </c>
      <c r="B8" s="53"/>
      <c r="C8" s="49" t="s">
        <v>35</v>
      </c>
      <c r="D8" s="52" t="s">
        <v>31</v>
      </c>
      <c r="E8" s="49">
        <v>6</v>
      </c>
      <c r="F8" s="50"/>
      <c r="G8" s="50"/>
      <c r="H8" s="49"/>
      <c r="I8"/>
      <c r="J8"/>
      <c r="K8"/>
      <c r="L8"/>
    </row>
    <row r="9" s="25" customFormat="1" ht="20.1" customHeight="1" spans="1:12">
      <c r="A9" s="49">
        <v>6</v>
      </c>
      <c r="B9" s="53"/>
      <c r="C9" s="49" t="s">
        <v>36</v>
      </c>
      <c r="D9" s="52" t="s">
        <v>31</v>
      </c>
      <c r="E9" s="49">
        <v>6</v>
      </c>
      <c r="F9" s="50"/>
      <c r="G9" s="50"/>
      <c r="H9" s="49"/>
      <c r="I9"/>
      <c r="J9"/>
      <c r="K9"/>
      <c r="L9"/>
    </row>
    <row r="10" s="25" customFormat="1" ht="20.1" customHeight="1" spans="1:12">
      <c r="A10" s="49">
        <v>7</v>
      </c>
      <c r="B10" s="53"/>
      <c r="C10" s="49" t="s">
        <v>37</v>
      </c>
      <c r="D10" s="52" t="s">
        <v>31</v>
      </c>
      <c r="E10" s="49">
        <v>6</v>
      </c>
      <c r="F10" s="50"/>
      <c r="G10" s="50"/>
      <c r="H10" s="49"/>
      <c r="I10"/>
      <c r="J10"/>
      <c r="K10"/>
      <c r="L10"/>
    </row>
    <row r="11" s="25" customFormat="1" ht="20.1" customHeight="1" spans="1:12">
      <c r="A11" s="49">
        <v>8</v>
      </c>
      <c r="B11" s="53"/>
      <c r="C11" s="49" t="s">
        <v>38</v>
      </c>
      <c r="D11" s="52" t="s">
        <v>31</v>
      </c>
      <c r="E11" s="49">
        <v>6</v>
      </c>
      <c r="F11" s="49"/>
      <c r="G11" s="50"/>
      <c r="H11" s="49"/>
      <c r="I11"/>
      <c r="J11"/>
      <c r="K11"/>
      <c r="L11"/>
    </row>
    <row r="12" s="25" customFormat="1" ht="20.1" customHeight="1" spans="1:12">
      <c r="A12" s="49">
        <v>9</v>
      </c>
      <c r="B12" s="53"/>
      <c r="C12" s="49" t="s">
        <v>39</v>
      </c>
      <c r="D12" s="52" t="s">
        <v>31</v>
      </c>
      <c r="E12" s="49">
        <v>6</v>
      </c>
      <c r="F12" s="49"/>
      <c r="G12" s="50"/>
      <c r="H12" s="49"/>
      <c r="I12"/>
      <c r="J12"/>
      <c r="K12"/>
      <c r="L12"/>
    </row>
    <row r="13" s="25" customFormat="1" ht="20.1" customHeight="1" spans="1:12">
      <c r="A13" s="49">
        <v>10</v>
      </c>
      <c r="B13" s="54" t="s">
        <v>40</v>
      </c>
      <c r="C13" s="49" t="s">
        <v>30</v>
      </c>
      <c r="D13" s="52" t="s">
        <v>31</v>
      </c>
      <c r="E13" s="49">
        <v>6</v>
      </c>
      <c r="F13" s="49"/>
      <c r="G13" s="50"/>
      <c r="H13" s="49"/>
      <c r="I13"/>
      <c r="J13"/>
      <c r="K13"/>
      <c r="L13"/>
    </row>
    <row r="14" s="25" customFormat="1" ht="20.1" customHeight="1" spans="1:12">
      <c r="A14" s="49">
        <v>11</v>
      </c>
      <c r="B14" s="55"/>
      <c r="C14" s="49" t="s">
        <v>38</v>
      </c>
      <c r="D14" s="52" t="s">
        <v>31</v>
      </c>
      <c r="E14" s="49">
        <v>6</v>
      </c>
      <c r="F14" s="49"/>
      <c r="G14" s="50"/>
      <c r="H14" s="49"/>
      <c r="I14"/>
      <c r="J14"/>
      <c r="K14"/>
      <c r="L14"/>
    </row>
    <row r="15" s="25" customFormat="1" ht="20.1" customHeight="1" spans="1:12">
      <c r="A15" s="49">
        <v>12</v>
      </c>
      <c r="B15" s="55"/>
      <c r="C15" s="49" t="s">
        <v>41</v>
      </c>
      <c r="D15" s="52" t="s">
        <v>31</v>
      </c>
      <c r="E15" s="49">
        <v>6</v>
      </c>
      <c r="F15" s="49"/>
      <c r="G15" s="50"/>
      <c r="H15" s="49"/>
      <c r="I15"/>
      <c r="J15"/>
      <c r="K15"/>
      <c r="L15"/>
    </row>
    <row r="16" s="25" customFormat="1" ht="20.1" customHeight="1" spans="1:12">
      <c r="A16" s="49">
        <v>13</v>
      </c>
      <c r="B16" s="55"/>
      <c r="C16" s="49" t="s">
        <v>42</v>
      </c>
      <c r="D16" s="52" t="s">
        <v>31</v>
      </c>
      <c r="E16" s="49">
        <v>6</v>
      </c>
      <c r="F16" s="49"/>
      <c r="G16" s="50"/>
      <c r="H16" s="49"/>
      <c r="I16"/>
      <c r="J16"/>
      <c r="K16"/>
      <c r="L16"/>
    </row>
    <row r="17" s="25" customFormat="1" ht="20.1" customHeight="1" spans="1:12">
      <c r="A17" s="49">
        <v>14</v>
      </c>
      <c r="B17" s="55"/>
      <c r="C17" s="49" t="s">
        <v>43</v>
      </c>
      <c r="D17" s="52" t="s">
        <v>31</v>
      </c>
      <c r="E17" s="49">
        <v>6</v>
      </c>
      <c r="F17" s="49"/>
      <c r="G17" s="50"/>
      <c r="H17" s="49"/>
      <c r="I17"/>
      <c r="J17"/>
      <c r="K17"/>
      <c r="L17"/>
    </row>
    <row r="18" s="25" customFormat="1" ht="20.1" customHeight="1" spans="1:12">
      <c r="A18" s="49">
        <v>15</v>
      </c>
      <c r="B18" s="55"/>
      <c r="C18" s="49" t="s">
        <v>44</v>
      </c>
      <c r="D18" s="52" t="s">
        <v>31</v>
      </c>
      <c r="E18" s="49">
        <v>6</v>
      </c>
      <c r="F18" s="50"/>
      <c r="G18" s="50"/>
      <c r="H18" s="49"/>
      <c r="I18"/>
      <c r="J18"/>
      <c r="K18"/>
      <c r="L18"/>
    </row>
    <row r="19" s="25" customFormat="1" ht="20.1" customHeight="1" spans="1:12">
      <c r="A19" s="49">
        <v>16</v>
      </c>
      <c r="B19" s="56"/>
      <c r="C19" s="49" t="s">
        <v>45</v>
      </c>
      <c r="D19" s="52" t="s">
        <v>31</v>
      </c>
      <c r="E19" s="49">
        <v>6</v>
      </c>
      <c r="F19" s="50"/>
      <c r="G19" s="50"/>
      <c r="H19" s="49"/>
      <c r="I19"/>
      <c r="J19"/>
      <c r="K19"/>
      <c r="L19"/>
    </row>
    <row r="20" s="25" customFormat="1" ht="20.1" customHeight="1" spans="1:12">
      <c r="A20" s="49">
        <v>17</v>
      </c>
      <c r="B20" s="49" t="s">
        <v>46</v>
      </c>
      <c r="C20" s="49" t="s">
        <v>47</v>
      </c>
      <c r="D20" s="52" t="s">
        <v>31</v>
      </c>
      <c r="E20" s="49">
        <v>6</v>
      </c>
      <c r="F20" s="50"/>
      <c r="G20" s="50"/>
      <c r="H20" s="49"/>
      <c r="I20"/>
      <c r="J20"/>
      <c r="K20"/>
      <c r="L20"/>
    </row>
    <row r="21" s="25" customFormat="1" ht="20.1" customHeight="1" spans="1:12">
      <c r="A21" s="49">
        <v>18</v>
      </c>
      <c r="B21" s="49"/>
      <c r="C21" s="49" t="s">
        <v>48</v>
      </c>
      <c r="D21" s="52" t="s">
        <v>31</v>
      </c>
      <c r="E21" s="49">
        <v>6</v>
      </c>
      <c r="F21" s="50"/>
      <c r="G21" s="50"/>
      <c r="H21" s="49"/>
      <c r="I21"/>
      <c r="J21"/>
      <c r="K21"/>
      <c r="L21"/>
    </row>
    <row r="22" s="25" customFormat="1" ht="20.1" customHeight="1" spans="1:12">
      <c r="A22" s="49">
        <v>19</v>
      </c>
      <c r="B22" s="49"/>
      <c r="C22" s="49" t="s">
        <v>33</v>
      </c>
      <c r="D22" s="52" t="s">
        <v>31</v>
      </c>
      <c r="E22" s="49">
        <v>6</v>
      </c>
      <c r="F22" s="50"/>
      <c r="G22" s="50"/>
      <c r="H22" s="49"/>
      <c r="I22"/>
      <c r="J22"/>
      <c r="K22"/>
      <c r="L22"/>
    </row>
    <row r="23" s="25" customFormat="1" ht="20.1" customHeight="1" spans="1:12">
      <c r="A23" s="49">
        <v>20</v>
      </c>
      <c r="B23" s="49"/>
      <c r="C23" s="49" t="s">
        <v>39</v>
      </c>
      <c r="D23" s="52" t="s">
        <v>31</v>
      </c>
      <c r="E23" s="49">
        <v>6</v>
      </c>
      <c r="F23" s="50"/>
      <c r="G23" s="50"/>
      <c r="H23" s="49"/>
      <c r="I23"/>
      <c r="J23"/>
      <c r="K23"/>
      <c r="L23"/>
    </row>
    <row r="24" s="25" customFormat="1" ht="20.1" customHeight="1" spans="1:12">
      <c r="A24" s="49">
        <v>21</v>
      </c>
      <c r="B24" s="49"/>
      <c r="C24" s="49" t="s">
        <v>81</v>
      </c>
      <c r="D24" s="52" t="s">
        <v>31</v>
      </c>
      <c r="E24" s="49">
        <v>6</v>
      </c>
      <c r="F24" s="50"/>
      <c r="G24" s="50"/>
      <c r="H24" s="49"/>
      <c r="I24"/>
      <c r="J24"/>
      <c r="K24"/>
      <c r="L24"/>
    </row>
    <row r="25" s="25" customFormat="1" ht="20.1" customHeight="1" spans="1:12">
      <c r="A25" s="49">
        <v>22</v>
      </c>
      <c r="B25" s="49"/>
      <c r="C25" s="49" t="s">
        <v>49</v>
      </c>
      <c r="D25" s="52" t="s">
        <v>31</v>
      </c>
      <c r="E25" s="49">
        <v>6</v>
      </c>
      <c r="F25" s="50"/>
      <c r="G25" s="50"/>
      <c r="H25" s="49"/>
      <c r="I25"/>
      <c r="J25"/>
      <c r="K25"/>
      <c r="L25"/>
    </row>
    <row r="26" s="25" customFormat="1" ht="20.1" customHeight="1" spans="1:12">
      <c r="A26" s="49">
        <v>23</v>
      </c>
      <c r="B26" s="49" t="s">
        <v>50</v>
      </c>
      <c r="C26" s="49" t="s">
        <v>47</v>
      </c>
      <c r="D26" s="52" t="s">
        <v>31</v>
      </c>
      <c r="E26" s="49">
        <v>6</v>
      </c>
      <c r="F26" s="50"/>
      <c r="G26" s="50"/>
      <c r="H26" s="49"/>
      <c r="I26"/>
      <c r="J26"/>
      <c r="K26"/>
      <c r="L26"/>
    </row>
    <row r="27" s="25" customFormat="1" ht="20.1" customHeight="1" spans="1:12">
      <c r="A27" s="49">
        <v>24</v>
      </c>
      <c r="B27" s="49"/>
      <c r="C27" s="49" t="s">
        <v>33</v>
      </c>
      <c r="D27" s="52" t="s">
        <v>31</v>
      </c>
      <c r="E27" s="49">
        <v>6</v>
      </c>
      <c r="F27" s="50"/>
      <c r="G27" s="50"/>
      <c r="H27" s="49"/>
      <c r="I27"/>
      <c r="J27"/>
      <c r="K27"/>
      <c r="L27"/>
    </row>
    <row r="28" s="25" customFormat="1" ht="20.1" customHeight="1" spans="1:12">
      <c r="A28" s="49">
        <v>25</v>
      </c>
      <c r="B28" s="49"/>
      <c r="C28" s="49" t="s">
        <v>48</v>
      </c>
      <c r="D28" s="52" t="s">
        <v>31</v>
      </c>
      <c r="E28" s="49">
        <v>6</v>
      </c>
      <c r="F28" s="50"/>
      <c r="G28" s="50"/>
      <c r="H28" s="49"/>
      <c r="I28"/>
      <c r="J28"/>
      <c r="K28"/>
      <c r="L28"/>
    </row>
    <row r="29" s="25" customFormat="1" ht="20.1" customHeight="1" spans="1:12">
      <c r="A29" s="49">
        <v>26</v>
      </c>
      <c r="B29" s="49"/>
      <c r="C29" s="49" t="s">
        <v>49</v>
      </c>
      <c r="D29" s="52" t="s">
        <v>31</v>
      </c>
      <c r="E29" s="49">
        <v>6</v>
      </c>
      <c r="F29" s="50"/>
      <c r="G29" s="50"/>
      <c r="H29" s="49"/>
      <c r="I29"/>
      <c r="J29"/>
      <c r="K29"/>
      <c r="L29"/>
    </row>
    <row r="30" s="25" customFormat="1" ht="20.1" customHeight="1" spans="1:12">
      <c r="A30" s="49">
        <v>27</v>
      </c>
      <c r="B30" s="49"/>
      <c r="C30" s="49" t="s">
        <v>51</v>
      </c>
      <c r="D30" s="52" t="s">
        <v>31</v>
      </c>
      <c r="E30" s="49">
        <v>6</v>
      </c>
      <c r="F30" s="50"/>
      <c r="G30" s="50"/>
      <c r="H30" s="49"/>
      <c r="I30"/>
      <c r="J30"/>
      <c r="K30"/>
      <c r="L30"/>
    </row>
    <row r="31" s="25" customFormat="1" ht="20.1" customHeight="1" spans="1:12">
      <c r="A31" s="49">
        <v>28</v>
      </c>
      <c r="B31" s="49"/>
      <c r="C31" s="49" t="s">
        <v>52</v>
      </c>
      <c r="D31" s="52" t="s">
        <v>31</v>
      </c>
      <c r="E31" s="49">
        <v>6</v>
      </c>
      <c r="F31" s="50"/>
      <c r="G31" s="50"/>
      <c r="H31" s="49"/>
      <c r="I31"/>
      <c r="J31"/>
      <c r="K31"/>
      <c r="L31"/>
    </row>
    <row r="32" s="25" customFormat="1" ht="20.1" customHeight="1" spans="1:12">
      <c r="A32" s="49">
        <v>29</v>
      </c>
      <c r="B32" s="55" t="s">
        <v>53</v>
      </c>
      <c r="C32" s="49" t="s">
        <v>54</v>
      </c>
      <c r="D32" s="52" t="s">
        <v>31</v>
      </c>
      <c r="E32" s="49">
        <v>6</v>
      </c>
      <c r="F32" s="57"/>
      <c r="G32" s="50"/>
      <c r="H32" s="49"/>
      <c r="I32"/>
      <c r="J32"/>
      <c r="K32"/>
      <c r="L32"/>
    </row>
    <row r="33" s="25" customFormat="1" ht="20.1" customHeight="1" spans="1:12">
      <c r="A33" s="49">
        <v>30</v>
      </c>
      <c r="B33" s="55"/>
      <c r="C33" s="49" t="s">
        <v>55</v>
      </c>
      <c r="D33" s="52" t="s">
        <v>31</v>
      </c>
      <c r="E33" s="49">
        <v>6</v>
      </c>
      <c r="F33" s="58"/>
      <c r="G33" s="50"/>
      <c r="H33" s="49"/>
      <c r="I33"/>
      <c r="J33"/>
      <c r="K33"/>
      <c r="L33"/>
    </row>
    <row r="34" s="25" customFormat="1" ht="20.1" customHeight="1" spans="1:12">
      <c r="A34" s="49">
        <v>31</v>
      </c>
      <c r="B34" s="55"/>
      <c r="C34" s="49" t="s">
        <v>56</v>
      </c>
      <c r="D34" s="52" t="s">
        <v>31</v>
      </c>
      <c r="E34" s="49">
        <v>6</v>
      </c>
      <c r="F34" s="58"/>
      <c r="G34" s="50"/>
      <c r="H34" s="49"/>
      <c r="I34"/>
      <c r="J34"/>
      <c r="K34"/>
      <c r="L34"/>
    </row>
    <row r="35" s="25" customFormat="1" ht="20.1" customHeight="1" spans="1:12">
      <c r="A35" s="49">
        <v>32</v>
      </c>
      <c r="B35" s="55"/>
      <c r="C35" s="49" t="s">
        <v>57</v>
      </c>
      <c r="D35" s="52" t="s">
        <v>31</v>
      </c>
      <c r="E35" s="49">
        <v>6</v>
      </c>
      <c r="F35" s="58"/>
      <c r="G35" s="50"/>
      <c r="H35" s="49"/>
      <c r="I35"/>
      <c r="J35"/>
      <c r="K35"/>
      <c r="L35"/>
    </row>
    <row r="36" s="25" customFormat="1" ht="20.1" customHeight="1" spans="1:12">
      <c r="A36" s="49">
        <v>33</v>
      </c>
      <c r="B36" s="55"/>
      <c r="C36" s="49" t="s">
        <v>58</v>
      </c>
      <c r="D36" s="52" t="s">
        <v>31</v>
      </c>
      <c r="E36" s="49">
        <v>6</v>
      </c>
      <c r="F36" s="58"/>
      <c r="G36" s="50"/>
      <c r="H36" s="49"/>
      <c r="I36"/>
      <c r="J36"/>
      <c r="K36"/>
      <c r="L36"/>
    </row>
    <row r="37" s="25" customFormat="1" ht="20.1" customHeight="1" spans="1:12">
      <c r="A37" s="49">
        <v>34</v>
      </c>
      <c r="B37" s="55"/>
      <c r="C37" s="49" t="s">
        <v>39</v>
      </c>
      <c r="D37" s="52" t="s">
        <v>31</v>
      </c>
      <c r="E37" s="49">
        <v>6</v>
      </c>
      <c r="F37" s="58"/>
      <c r="G37" s="50"/>
      <c r="H37" s="49"/>
      <c r="I37"/>
      <c r="J37"/>
      <c r="K37"/>
      <c r="L37"/>
    </row>
    <row r="38" s="25" customFormat="1" ht="20.1" customHeight="1" spans="1:12">
      <c r="A38" s="49">
        <v>35</v>
      </c>
      <c r="B38" s="56"/>
      <c r="C38" s="49" t="s">
        <v>59</v>
      </c>
      <c r="D38" s="52" t="s">
        <v>31</v>
      </c>
      <c r="E38" s="49">
        <v>6</v>
      </c>
      <c r="F38" s="58"/>
      <c r="G38" s="50"/>
      <c r="H38" s="49"/>
      <c r="I38"/>
      <c r="J38"/>
      <c r="K38"/>
      <c r="L38"/>
    </row>
    <row r="39" s="25" customFormat="1" ht="20.1" customHeight="1" spans="1:12">
      <c r="A39" s="49">
        <v>36</v>
      </c>
      <c r="B39" s="55" t="s">
        <v>82</v>
      </c>
      <c r="C39" s="49" t="s">
        <v>83</v>
      </c>
      <c r="D39" s="52" t="s">
        <v>31</v>
      </c>
      <c r="E39" s="49">
        <v>6</v>
      </c>
      <c r="F39" s="58"/>
      <c r="G39" s="50"/>
      <c r="H39" s="49"/>
      <c r="I39"/>
      <c r="J39"/>
      <c r="K39"/>
      <c r="L39"/>
    </row>
    <row r="40" ht="20.1" customHeight="1" spans="1:8">
      <c r="A40" s="49">
        <v>37</v>
      </c>
      <c r="B40" s="54" t="s">
        <v>84</v>
      </c>
      <c r="C40" s="49" t="s">
        <v>85</v>
      </c>
      <c r="D40" s="52" t="s">
        <v>31</v>
      </c>
      <c r="E40" s="49">
        <v>1</v>
      </c>
      <c r="F40" s="58"/>
      <c r="G40" s="50"/>
      <c r="H40" s="49"/>
    </row>
    <row r="41" ht="20.1" customHeight="1" spans="1:8">
      <c r="A41" s="49">
        <v>38</v>
      </c>
      <c r="B41" s="55"/>
      <c r="C41" s="49" t="s">
        <v>86</v>
      </c>
      <c r="D41" s="52" t="s">
        <v>31</v>
      </c>
      <c r="E41" s="49">
        <v>1</v>
      </c>
      <c r="F41" s="58"/>
      <c r="G41" s="50"/>
      <c r="H41" s="49"/>
    </row>
    <row r="42" ht="20.1" customHeight="1" spans="1:8">
      <c r="A42" s="49">
        <v>39</v>
      </c>
      <c r="B42" s="55"/>
      <c r="C42" s="49" t="s">
        <v>87</v>
      </c>
      <c r="D42" s="52" t="s">
        <v>31</v>
      </c>
      <c r="E42" s="49">
        <v>1</v>
      </c>
      <c r="F42" s="58"/>
      <c r="G42" s="50"/>
      <c r="H42" s="49"/>
    </row>
    <row r="43" ht="20.1" customHeight="1" spans="1:8">
      <c r="A43" s="49">
        <v>40</v>
      </c>
      <c r="B43" s="56"/>
      <c r="C43" s="49" t="s">
        <v>88</v>
      </c>
      <c r="D43" s="52" t="s">
        <v>31</v>
      </c>
      <c r="E43" s="49">
        <v>1</v>
      </c>
      <c r="F43" s="58"/>
      <c r="G43" s="50"/>
      <c r="H43" s="49"/>
    </row>
    <row r="44" s="47" customFormat="1" ht="20.1" customHeight="1" spans="1:12">
      <c r="A44" s="49">
        <v>41</v>
      </c>
      <c r="B44" s="59" t="s">
        <v>89</v>
      </c>
      <c r="C44" s="60" t="s">
        <v>90</v>
      </c>
      <c r="D44" s="60" t="s">
        <v>65</v>
      </c>
      <c r="E44" s="60">
        <v>33</v>
      </c>
      <c r="F44" s="61"/>
      <c r="G44" s="62"/>
      <c r="H44" s="63"/>
      <c r="I44" s="48"/>
      <c r="J44" s="48"/>
      <c r="K44" s="48"/>
      <c r="L44" s="48"/>
    </row>
    <row r="45" s="47" customFormat="1" ht="20.1" customHeight="1" spans="1:12">
      <c r="A45" s="49">
        <v>42</v>
      </c>
      <c r="B45" s="59"/>
      <c r="C45" s="60" t="s">
        <v>91</v>
      </c>
      <c r="D45" s="60" t="s">
        <v>65</v>
      </c>
      <c r="E45" s="60">
        <v>22</v>
      </c>
      <c r="F45" s="61"/>
      <c r="G45" s="62"/>
      <c r="H45" s="63"/>
      <c r="I45" s="48"/>
      <c r="J45" s="48"/>
      <c r="K45" s="48"/>
      <c r="L45" s="48"/>
    </row>
    <row r="46" s="47" customFormat="1" ht="20.1" customHeight="1" spans="1:12">
      <c r="A46" s="49">
        <v>43</v>
      </c>
      <c r="B46" s="59"/>
      <c r="C46" s="60" t="s">
        <v>92</v>
      </c>
      <c r="D46" s="60" t="s">
        <v>93</v>
      </c>
      <c r="E46" s="60">
        <v>110</v>
      </c>
      <c r="F46" s="61"/>
      <c r="G46" s="62"/>
      <c r="H46" s="63"/>
      <c r="I46" s="48"/>
      <c r="J46" s="48"/>
      <c r="K46" s="48"/>
      <c r="L46" s="48"/>
    </row>
    <row r="47" s="47" customFormat="1" ht="20.1" customHeight="1" spans="1:12">
      <c r="A47" s="49">
        <v>44</v>
      </c>
      <c r="B47" s="59"/>
      <c r="C47" s="60" t="s">
        <v>94</v>
      </c>
      <c r="D47" s="60" t="s">
        <v>65</v>
      </c>
      <c r="E47" s="60">
        <v>33</v>
      </c>
      <c r="F47" s="61"/>
      <c r="G47" s="62"/>
      <c r="H47" s="63"/>
      <c r="I47" s="48"/>
      <c r="J47" s="48"/>
      <c r="K47" s="48"/>
      <c r="L47" s="48"/>
    </row>
    <row r="48" s="47" customFormat="1" ht="20.1" customHeight="1" spans="1:12">
      <c r="A48" s="49">
        <v>45</v>
      </c>
      <c r="B48" s="59"/>
      <c r="C48" s="60" t="s">
        <v>95</v>
      </c>
      <c r="D48" s="60" t="s">
        <v>65</v>
      </c>
      <c r="E48" s="60">
        <v>33</v>
      </c>
      <c r="F48" s="61"/>
      <c r="G48" s="62"/>
      <c r="H48" s="63"/>
      <c r="I48" s="48"/>
      <c r="J48" s="48"/>
      <c r="K48" s="48"/>
      <c r="L48" s="48"/>
    </row>
    <row r="49" s="47" customFormat="1" ht="20.1" customHeight="1" spans="1:12">
      <c r="A49" s="49">
        <v>46</v>
      </c>
      <c r="B49" s="59"/>
      <c r="C49" s="60" t="s">
        <v>96</v>
      </c>
      <c r="D49" s="60" t="s">
        <v>97</v>
      </c>
      <c r="E49" s="60">
        <v>44</v>
      </c>
      <c r="F49" s="61"/>
      <c r="G49" s="62"/>
      <c r="H49" s="63"/>
      <c r="I49" s="48"/>
      <c r="J49" s="48"/>
      <c r="K49" s="48"/>
      <c r="L49" s="48"/>
    </row>
    <row r="50" s="47" customFormat="1" ht="20.1" customHeight="1" spans="1:12">
      <c r="A50" s="49">
        <v>47</v>
      </c>
      <c r="B50" s="59"/>
      <c r="C50" s="60" t="s">
        <v>98</v>
      </c>
      <c r="D50" s="60" t="s">
        <v>97</v>
      </c>
      <c r="E50" s="60">
        <v>58</v>
      </c>
      <c r="F50" s="61"/>
      <c r="G50" s="62"/>
      <c r="H50" s="63"/>
      <c r="I50" s="48"/>
      <c r="J50" s="48"/>
      <c r="K50" s="48"/>
      <c r="L50" s="48"/>
    </row>
    <row r="51" s="47" customFormat="1" ht="20.1" customHeight="1" spans="1:8">
      <c r="A51" s="49">
        <v>48</v>
      </c>
      <c r="B51" s="64" t="s">
        <v>99</v>
      </c>
      <c r="C51" s="60" t="s">
        <v>100</v>
      </c>
      <c r="D51" s="60" t="s">
        <v>65</v>
      </c>
      <c r="E51" s="60">
        <v>30</v>
      </c>
      <c r="F51" s="60"/>
      <c r="G51" s="62"/>
      <c r="H51" s="63"/>
    </row>
    <row r="52" s="47" customFormat="1" ht="20.1" customHeight="1" spans="1:8">
      <c r="A52" s="49">
        <v>49</v>
      </c>
      <c r="B52" s="65"/>
      <c r="C52" s="60" t="s">
        <v>101</v>
      </c>
      <c r="D52" s="60" t="s">
        <v>65</v>
      </c>
      <c r="E52" s="60">
        <v>400</v>
      </c>
      <c r="F52" s="60"/>
      <c r="G52" s="62"/>
      <c r="H52" s="63"/>
    </row>
    <row r="53" s="47" customFormat="1" ht="20.1" customHeight="1" spans="1:8">
      <c r="A53" s="49">
        <v>50</v>
      </c>
      <c r="B53" s="65"/>
      <c r="C53" s="60" t="s">
        <v>102</v>
      </c>
      <c r="D53" s="60" t="s">
        <v>65</v>
      </c>
      <c r="E53" s="60">
        <v>30</v>
      </c>
      <c r="F53" s="60"/>
      <c r="G53" s="62"/>
      <c r="H53" s="63"/>
    </row>
    <row r="54" s="47" customFormat="1" ht="20.1" customHeight="1" spans="1:8">
      <c r="A54" s="49">
        <v>51</v>
      </c>
      <c r="B54" s="65"/>
      <c r="C54" s="60" t="s">
        <v>92</v>
      </c>
      <c r="D54" s="60" t="s">
        <v>93</v>
      </c>
      <c r="E54" s="60">
        <v>300</v>
      </c>
      <c r="F54" s="61"/>
      <c r="G54" s="62"/>
      <c r="H54" s="63"/>
    </row>
    <row r="55" s="47" customFormat="1" ht="20.1" customHeight="1" spans="1:8">
      <c r="A55" s="49">
        <v>52</v>
      </c>
      <c r="B55" s="65"/>
      <c r="C55" s="60" t="s">
        <v>94</v>
      </c>
      <c r="D55" s="60" t="s">
        <v>65</v>
      </c>
      <c r="E55" s="60">
        <v>90</v>
      </c>
      <c r="F55" s="61"/>
      <c r="G55" s="62"/>
      <c r="H55" s="63"/>
    </row>
    <row r="56" s="47" customFormat="1" ht="20.1" customHeight="1" spans="1:8">
      <c r="A56" s="49">
        <v>53</v>
      </c>
      <c r="B56" s="65"/>
      <c r="C56" s="60" t="s">
        <v>96</v>
      </c>
      <c r="D56" s="60" t="s">
        <v>97</v>
      </c>
      <c r="E56" s="60">
        <v>20</v>
      </c>
      <c r="F56" s="61"/>
      <c r="G56" s="62"/>
      <c r="H56" s="63"/>
    </row>
    <row r="57" s="47" customFormat="1" ht="20.1" customHeight="1" spans="1:8">
      <c r="A57" s="49">
        <v>54</v>
      </c>
      <c r="B57" s="66"/>
      <c r="C57" s="60" t="s">
        <v>98</v>
      </c>
      <c r="D57" s="60" t="s">
        <v>97</v>
      </c>
      <c r="E57" s="60">
        <v>20</v>
      </c>
      <c r="F57" s="61"/>
      <c r="G57" s="62"/>
      <c r="H57" s="63"/>
    </row>
    <row r="58" ht="20.1" customHeight="1" spans="1:8">
      <c r="A58" s="49"/>
      <c r="B58" s="67" t="s">
        <v>28</v>
      </c>
      <c r="C58" s="67"/>
      <c r="D58" s="67"/>
      <c r="E58" s="67"/>
      <c r="F58" s="68"/>
      <c r="G58" s="69"/>
      <c r="H58" s="70"/>
    </row>
    <row r="59" spans="2:8">
      <c r="B59" s="35"/>
      <c r="C59" s="36"/>
      <c r="D59" s="36"/>
      <c r="E59" s="36"/>
      <c r="F59" s="37"/>
      <c r="G59" s="37"/>
      <c r="H59" s="36"/>
    </row>
    <row r="60" spans="2:8">
      <c r="B60" s="35"/>
      <c r="C60" s="38"/>
      <c r="D60" s="38"/>
      <c r="E60" s="39"/>
      <c r="F60" s="40"/>
      <c r="G60" s="40"/>
      <c r="H60" s="39"/>
    </row>
  </sheetData>
  <mergeCells count="12">
    <mergeCell ref="A1:H1"/>
    <mergeCell ref="A2:H2"/>
    <mergeCell ref="I2:O2"/>
    <mergeCell ref="B58:F58"/>
    <mergeCell ref="B4:B12"/>
    <mergeCell ref="B13:B19"/>
    <mergeCell ref="B20:B25"/>
    <mergeCell ref="B26:B31"/>
    <mergeCell ref="B32:B38"/>
    <mergeCell ref="B40:B43"/>
    <mergeCell ref="B44:B50"/>
    <mergeCell ref="B51:B57"/>
  </mergeCells>
  <pageMargins left="0.550694444444444" right="0.354166666666667" top="0.629861111111111" bottom="0.550694444444444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5"/>
  <sheetViews>
    <sheetView zoomScale="85" zoomScaleNormal="85" workbookViewId="0">
      <selection activeCell="F64" sqref="F64"/>
    </sheetView>
  </sheetViews>
  <sheetFormatPr defaultColWidth="8.75" defaultRowHeight="14.25"/>
  <cols>
    <col min="1" max="1" width="5.125" style="26" customWidth="1"/>
    <col min="2" max="2" width="16" style="25" customWidth="1"/>
    <col min="3" max="3" width="22.875" style="26" customWidth="1"/>
    <col min="4" max="4" width="6.375" style="26" customWidth="1"/>
    <col min="5" max="5" width="6.875" style="27" customWidth="1"/>
    <col min="6" max="6" width="11.25" style="28" customWidth="1"/>
    <col min="7" max="7" width="11" style="28" customWidth="1"/>
    <col min="8" max="8" width="14" style="27" customWidth="1"/>
    <col min="9" max="9" width="44.875" style="26" customWidth="1"/>
    <col min="10" max="16384" width="8.75" style="26"/>
  </cols>
  <sheetData>
    <row r="1" ht="29.25" customHeight="1" spans="1:8">
      <c r="A1" s="1" t="str">
        <f>总则!A1</f>
        <v>2024年大丰区农村路桥工程质量检测项目清单表</v>
      </c>
      <c r="B1" s="2"/>
      <c r="C1" s="1"/>
      <c r="D1" s="1"/>
      <c r="E1" s="1"/>
      <c r="F1" s="3"/>
      <c r="G1" s="3"/>
      <c r="H1" s="1"/>
    </row>
    <row r="2" ht="29.25" customHeight="1" spans="1:14">
      <c r="A2" s="4" t="s">
        <v>7</v>
      </c>
      <c r="B2" s="4"/>
      <c r="C2" s="4"/>
      <c r="D2" s="4"/>
      <c r="E2" s="4"/>
      <c r="F2" s="4"/>
      <c r="G2" s="4"/>
      <c r="H2" s="4"/>
      <c r="I2" s="46"/>
      <c r="J2" s="46"/>
      <c r="K2" s="46"/>
      <c r="L2" s="46"/>
      <c r="M2" s="46"/>
      <c r="N2" s="46"/>
    </row>
    <row r="3" s="25" customFormat="1" ht="30" customHeight="1" spans="1:8">
      <c r="A3" s="5" t="s">
        <v>1</v>
      </c>
      <c r="B3" s="5" t="s">
        <v>15</v>
      </c>
      <c r="C3" s="5" t="s">
        <v>16</v>
      </c>
      <c r="D3" s="5" t="s">
        <v>17</v>
      </c>
      <c r="E3" s="5" t="s">
        <v>18</v>
      </c>
      <c r="F3" s="6" t="s">
        <v>19</v>
      </c>
      <c r="G3" s="6" t="s">
        <v>20</v>
      </c>
      <c r="H3" s="5" t="s">
        <v>21</v>
      </c>
    </row>
    <row r="4" s="25" customFormat="1" ht="20.1" customHeight="1" spans="1:8">
      <c r="A4" s="5">
        <v>1</v>
      </c>
      <c r="B4" s="7" t="s">
        <v>29</v>
      </c>
      <c r="C4" s="5" t="s">
        <v>30</v>
      </c>
      <c r="D4" s="8" t="s">
        <v>31</v>
      </c>
      <c r="E4" s="5">
        <v>4</v>
      </c>
      <c r="F4" s="6"/>
      <c r="G4" s="6"/>
      <c r="H4" s="5"/>
    </row>
    <row r="5" s="25" customFormat="1" ht="20.1" customHeight="1" spans="1:8">
      <c r="A5" s="5">
        <v>2</v>
      </c>
      <c r="B5" s="9"/>
      <c r="C5" s="5" t="s">
        <v>32</v>
      </c>
      <c r="D5" s="8" t="s">
        <v>31</v>
      </c>
      <c r="E5" s="5">
        <v>4</v>
      </c>
      <c r="F5" s="6"/>
      <c r="G5" s="6"/>
      <c r="H5" s="5"/>
    </row>
    <row r="6" s="25" customFormat="1" ht="20.1" customHeight="1" spans="1:8">
      <c r="A6" s="5">
        <v>3</v>
      </c>
      <c r="B6" s="9"/>
      <c r="C6" s="5" t="s">
        <v>33</v>
      </c>
      <c r="D6" s="8" t="s">
        <v>31</v>
      </c>
      <c r="E6" s="5">
        <v>4</v>
      </c>
      <c r="F6" s="6"/>
      <c r="G6" s="6"/>
      <c r="H6" s="5"/>
    </row>
    <row r="7" s="25" customFormat="1" ht="20.1" customHeight="1" spans="1:8">
      <c r="A7" s="5">
        <v>4</v>
      </c>
      <c r="B7" s="9"/>
      <c r="C7" s="5" t="s">
        <v>34</v>
      </c>
      <c r="D7" s="8" t="s">
        <v>31</v>
      </c>
      <c r="E7" s="5">
        <v>4</v>
      </c>
      <c r="F7" s="6"/>
      <c r="G7" s="6"/>
      <c r="H7" s="5"/>
    </row>
    <row r="8" s="25" customFormat="1" ht="20.1" customHeight="1" spans="1:8">
      <c r="A8" s="5">
        <v>5</v>
      </c>
      <c r="B8" s="9"/>
      <c r="C8" s="5" t="s">
        <v>35</v>
      </c>
      <c r="D8" s="8" t="s">
        <v>31</v>
      </c>
      <c r="E8" s="5">
        <v>4</v>
      </c>
      <c r="F8" s="6"/>
      <c r="G8" s="6"/>
      <c r="H8" s="5"/>
    </row>
    <row r="9" s="25" customFormat="1" ht="20.1" customHeight="1" spans="1:8">
      <c r="A9" s="5">
        <v>6</v>
      </c>
      <c r="B9" s="9"/>
      <c r="C9" s="5" t="s">
        <v>36</v>
      </c>
      <c r="D9" s="8" t="s">
        <v>31</v>
      </c>
      <c r="E9" s="5">
        <v>4</v>
      </c>
      <c r="F9" s="6"/>
      <c r="G9" s="6"/>
      <c r="H9" s="5"/>
    </row>
    <row r="10" s="25" customFormat="1" ht="20.1" customHeight="1" spans="1:8">
      <c r="A10" s="5">
        <v>7</v>
      </c>
      <c r="B10" s="9"/>
      <c r="C10" s="5" t="s">
        <v>37</v>
      </c>
      <c r="D10" s="8" t="s">
        <v>31</v>
      </c>
      <c r="E10" s="5">
        <v>4</v>
      </c>
      <c r="F10" s="6"/>
      <c r="G10" s="6"/>
      <c r="H10" s="5"/>
    </row>
    <row r="11" s="25" customFormat="1" ht="20.1" customHeight="1" spans="1:8">
      <c r="A11" s="5">
        <v>8</v>
      </c>
      <c r="B11" s="9"/>
      <c r="C11" s="5" t="s">
        <v>38</v>
      </c>
      <c r="D11" s="8" t="s">
        <v>31</v>
      </c>
      <c r="E11" s="5">
        <v>4</v>
      </c>
      <c r="F11" s="5"/>
      <c r="G11" s="6"/>
      <c r="H11" s="5"/>
    </row>
    <row r="12" s="25" customFormat="1" ht="20.1" customHeight="1" spans="1:8">
      <c r="A12" s="5">
        <v>9</v>
      </c>
      <c r="B12" s="9"/>
      <c r="C12" s="5" t="s">
        <v>39</v>
      </c>
      <c r="D12" s="8" t="s">
        <v>31</v>
      </c>
      <c r="E12" s="5">
        <v>4</v>
      </c>
      <c r="F12" s="5"/>
      <c r="G12" s="6"/>
      <c r="H12" s="5"/>
    </row>
    <row r="13" s="25" customFormat="1" ht="20.1" customHeight="1" spans="1:8">
      <c r="A13" s="5">
        <v>10</v>
      </c>
      <c r="B13" s="10" t="s">
        <v>40</v>
      </c>
      <c r="C13" s="5" t="s">
        <v>30</v>
      </c>
      <c r="D13" s="8" t="s">
        <v>31</v>
      </c>
      <c r="E13" s="5">
        <v>2</v>
      </c>
      <c r="F13" s="5"/>
      <c r="G13" s="6"/>
      <c r="H13" s="5"/>
    </row>
    <row r="14" s="25" customFormat="1" ht="20.1" customHeight="1" spans="1:8">
      <c r="A14" s="5">
        <v>11</v>
      </c>
      <c r="B14" s="11"/>
      <c r="C14" s="5" t="s">
        <v>38</v>
      </c>
      <c r="D14" s="8" t="s">
        <v>31</v>
      </c>
      <c r="E14" s="5">
        <v>2</v>
      </c>
      <c r="F14" s="5"/>
      <c r="G14" s="6"/>
      <c r="H14" s="5"/>
    </row>
    <row r="15" s="25" customFormat="1" ht="20.1" customHeight="1" spans="1:8">
      <c r="A15" s="5">
        <v>12</v>
      </c>
      <c r="B15" s="11"/>
      <c r="C15" s="5" t="s">
        <v>41</v>
      </c>
      <c r="D15" s="8" t="s">
        <v>31</v>
      </c>
      <c r="E15" s="5">
        <v>2</v>
      </c>
      <c r="F15" s="5"/>
      <c r="G15" s="6"/>
      <c r="H15" s="5"/>
    </row>
    <row r="16" s="25" customFormat="1" ht="20.1" customHeight="1" spans="1:8">
      <c r="A16" s="5">
        <v>13</v>
      </c>
      <c r="B16" s="11"/>
      <c r="C16" s="5" t="s">
        <v>42</v>
      </c>
      <c r="D16" s="8" t="s">
        <v>31</v>
      </c>
      <c r="E16" s="5">
        <v>2</v>
      </c>
      <c r="F16" s="5"/>
      <c r="G16" s="6"/>
      <c r="H16" s="5"/>
    </row>
    <row r="17" s="25" customFormat="1" ht="20.1" customHeight="1" spans="1:8">
      <c r="A17" s="5">
        <v>14</v>
      </c>
      <c r="B17" s="11"/>
      <c r="C17" s="5" t="s">
        <v>43</v>
      </c>
      <c r="D17" s="8" t="s">
        <v>31</v>
      </c>
      <c r="E17" s="5">
        <v>2</v>
      </c>
      <c r="F17" s="5"/>
      <c r="G17" s="6"/>
      <c r="H17" s="5"/>
    </row>
    <row r="18" s="25" customFormat="1" ht="20.1" customHeight="1" spans="1:8">
      <c r="A18" s="5">
        <v>15</v>
      </c>
      <c r="B18" s="11"/>
      <c r="C18" s="5" t="s">
        <v>44</v>
      </c>
      <c r="D18" s="8" t="s">
        <v>31</v>
      </c>
      <c r="E18" s="5">
        <v>2</v>
      </c>
      <c r="F18" s="6"/>
      <c r="G18" s="6"/>
      <c r="H18" s="5"/>
    </row>
    <row r="19" s="25" customFormat="1" ht="20.1" customHeight="1" spans="1:8">
      <c r="A19" s="5">
        <v>16</v>
      </c>
      <c r="B19" s="12"/>
      <c r="C19" s="5" t="s">
        <v>45</v>
      </c>
      <c r="D19" s="8" t="s">
        <v>31</v>
      </c>
      <c r="E19" s="5">
        <v>2</v>
      </c>
      <c r="F19" s="6"/>
      <c r="G19" s="6"/>
      <c r="H19" s="5"/>
    </row>
    <row r="20" s="25" customFormat="1" ht="20.1" customHeight="1" spans="1:8">
      <c r="A20" s="5">
        <v>17</v>
      </c>
      <c r="B20" s="10" t="s">
        <v>46</v>
      </c>
      <c r="C20" s="5" t="s">
        <v>47</v>
      </c>
      <c r="D20" s="8" t="s">
        <v>31</v>
      </c>
      <c r="E20" s="5">
        <v>4</v>
      </c>
      <c r="F20" s="6"/>
      <c r="G20" s="6"/>
      <c r="H20" s="5"/>
    </row>
    <row r="21" s="25" customFormat="1" ht="20.1" customHeight="1" spans="1:8">
      <c r="A21" s="5">
        <v>18</v>
      </c>
      <c r="B21" s="11"/>
      <c r="C21" s="5" t="s">
        <v>48</v>
      </c>
      <c r="D21" s="8" t="s">
        <v>31</v>
      </c>
      <c r="E21" s="5">
        <v>4</v>
      </c>
      <c r="F21" s="6"/>
      <c r="G21" s="6"/>
      <c r="H21" s="5"/>
    </row>
    <row r="22" s="25" customFormat="1" ht="20.1" customHeight="1" spans="1:8">
      <c r="A22" s="5">
        <v>19</v>
      </c>
      <c r="B22" s="11"/>
      <c r="C22" s="5" t="s">
        <v>33</v>
      </c>
      <c r="D22" s="8" t="s">
        <v>31</v>
      </c>
      <c r="E22" s="5">
        <v>4</v>
      </c>
      <c r="F22" s="6"/>
      <c r="G22" s="6"/>
      <c r="H22" s="5"/>
    </row>
    <row r="23" s="25" customFormat="1" ht="20.1" customHeight="1" spans="1:8">
      <c r="A23" s="5">
        <v>20</v>
      </c>
      <c r="B23" s="11"/>
      <c r="C23" s="5" t="s">
        <v>49</v>
      </c>
      <c r="D23" s="8" t="s">
        <v>31</v>
      </c>
      <c r="E23" s="5">
        <v>4</v>
      </c>
      <c r="F23" s="6"/>
      <c r="G23" s="6"/>
      <c r="H23" s="5"/>
    </row>
    <row r="24" s="25" customFormat="1" ht="20.1" customHeight="1" spans="1:8">
      <c r="A24" s="5">
        <v>21</v>
      </c>
      <c r="B24" s="11"/>
      <c r="C24" s="5" t="s">
        <v>39</v>
      </c>
      <c r="D24" s="8" t="s">
        <v>31</v>
      </c>
      <c r="E24" s="5">
        <v>2</v>
      </c>
      <c r="F24" s="6"/>
      <c r="G24" s="6"/>
      <c r="H24" s="5"/>
    </row>
    <row r="25" s="25" customFormat="1" ht="20.1" customHeight="1" spans="1:8">
      <c r="A25" s="5">
        <v>22</v>
      </c>
      <c r="B25" s="12"/>
      <c r="C25" s="5" t="s">
        <v>81</v>
      </c>
      <c r="D25" s="8" t="s">
        <v>31</v>
      </c>
      <c r="E25" s="5">
        <v>2</v>
      </c>
      <c r="F25" s="6"/>
      <c r="G25" s="6"/>
      <c r="H25" s="5"/>
    </row>
    <row r="26" s="25" customFormat="1" ht="20.1" customHeight="1" spans="1:8">
      <c r="A26" s="5">
        <v>23</v>
      </c>
      <c r="B26" s="5" t="s">
        <v>50</v>
      </c>
      <c r="C26" s="5" t="s">
        <v>47</v>
      </c>
      <c r="D26" s="8" t="s">
        <v>31</v>
      </c>
      <c r="E26" s="5">
        <v>4</v>
      </c>
      <c r="F26" s="6"/>
      <c r="G26" s="6"/>
      <c r="H26" s="5"/>
    </row>
    <row r="27" s="25" customFormat="1" ht="20.1" customHeight="1" spans="1:8">
      <c r="A27" s="5">
        <v>24</v>
      </c>
      <c r="B27" s="5"/>
      <c r="C27" s="5" t="s">
        <v>33</v>
      </c>
      <c r="D27" s="8" t="s">
        <v>31</v>
      </c>
      <c r="E27" s="5">
        <v>4</v>
      </c>
      <c r="F27" s="6"/>
      <c r="G27" s="6"/>
      <c r="H27" s="5"/>
    </row>
    <row r="28" s="25" customFormat="1" ht="20.1" customHeight="1" spans="1:8">
      <c r="A28" s="5">
        <v>25</v>
      </c>
      <c r="B28" s="5"/>
      <c r="C28" s="5" t="s">
        <v>48</v>
      </c>
      <c r="D28" s="8" t="s">
        <v>31</v>
      </c>
      <c r="E28" s="5">
        <v>4</v>
      </c>
      <c r="F28" s="6"/>
      <c r="G28" s="6"/>
      <c r="H28" s="5"/>
    </row>
    <row r="29" s="25" customFormat="1" ht="20.1" customHeight="1" spans="1:8">
      <c r="A29" s="5">
        <v>26</v>
      </c>
      <c r="B29" s="5"/>
      <c r="C29" s="5" t="s">
        <v>49</v>
      </c>
      <c r="D29" s="8" t="s">
        <v>31</v>
      </c>
      <c r="E29" s="5">
        <v>4</v>
      </c>
      <c r="F29" s="6"/>
      <c r="G29" s="6"/>
      <c r="H29" s="5"/>
    </row>
    <row r="30" s="25" customFormat="1" ht="20.1" customHeight="1" spans="1:8">
      <c r="A30" s="5">
        <v>27</v>
      </c>
      <c r="B30" s="5"/>
      <c r="C30" s="5" t="s">
        <v>51</v>
      </c>
      <c r="D30" s="8" t="s">
        <v>31</v>
      </c>
      <c r="E30" s="5">
        <v>4</v>
      </c>
      <c r="F30" s="6"/>
      <c r="G30" s="6"/>
      <c r="H30" s="5"/>
    </row>
    <row r="31" s="25" customFormat="1" ht="20.1" customHeight="1" spans="1:8">
      <c r="A31" s="5">
        <v>28</v>
      </c>
      <c r="B31" s="5"/>
      <c r="C31" s="5" t="s">
        <v>52</v>
      </c>
      <c r="D31" s="8" t="s">
        <v>31</v>
      </c>
      <c r="E31" s="5">
        <v>4</v>
      </c>
      <c r="F31" s="6"/>
      <c r="G31" s="6"/>
      <c r="H31" s="5"/>
    </row>
    <row r="32" s="25" customFormat="1" ht="20.1" customHeight="1" spans="1:8">
      <c r="A32" s="5">
        <v>29</v>
      </c>
      <c r="B32" s="11" t="s">
        <v>53</v>
      </c>
      <c r="C32" s="5" t="s">
        <v>54</v>
      </c>
      <c r="D32" s="8" t="s">
        <v>31</v>
      </c>
      <c r="E32" s="5">
        <v>2</v>
      </c>
      <c r="F32" s="13"/>
      <c r="G32" s="6"/>
      <c r="H32" s="5"/>
    </row>
    <row r="33" s="25" customFormat="1" ht="20.1" customHeight="1" spans="1:8">
      <c r="A33" s="5">
        <v>30</v>
      </c>
      <c r="B33" s="11"/>
      <c r="C33" s="5" t="s">
        <v>55</v>
      </c>
      <c r="D33" s="8" t="s">
        <v>31</v>
      </c>
      <c r="E33" s="5">
        <v>2</v>
      </c>
      <c r="F33" s="14"/>
      <c r="G33" s="6"/>
      <c r="H33" s="5"/>
    </row>
    <row r="34" s="25" customFormat="1" ht="20.1" customHeight="1" spans="1:8">
      <c r="A34" s="5">
        <v>31</v>
      </c>
      <c r="B34" s="11"/>
      <c r="C34" s="5" t="s">
        <v>56</v>
      </c>
      <c r="D34" s="8" t="s">
        <v>31</v>
      </c>
      <c r="E34" s="5">
        <v>2</v>
      </c>
      <c r="F34" s="14"/>
      <c r="G34" s="6"/>
      <c r="H34" s="5"/>
    </row>
    <row r="35" s="25" customFormat="1" ht="20.1" customHeight="1" spans="1:8">
      <c r="A35" s="5">
        <v>32</v>
      </c>
      <c r="B35" s="11"/>
      <c r="C35" s="5" t="s">
        <v>57</v>
      </c>
      <c r="D35" s="8" t="s">
        <v>31</v>
      </c>
      <c r="E35" s="5">
        <v>2</v>
      </c>
      <c r="F35" s="14"/>
      <c r="G35" s="6"/>
      <c r="H35" s="5"/>
    </row>
    <row r="36" s="25" customFormat="1" ht="20.1" customHeight="1" spans="1:8">
      <c r="A36" s="5">
        <v>33</v>
      </c>
      <c r="B36" s="11"/>
      <c r="C36" s="5" t="s">
        <v>58</v>
      </c>
      <c r="D36" s="8" t="s">
        <v>31</v>
      </c>
      <c r="E36" s="5">
        <v>2</v>
      </c>
      <c r="F36" s="14"/>
      <c r="G36" s="6"/>
      <c r="H36" s="5"/>
    </row>
    <row r="37" s="25" customFormat="1" ht="20.1" customHeight="1" spans="1:8">
      <c r="A37" s="5">
        <v>34</v>
      </c>
      <c r="B37" s="11"/>
      <c r="C37" s="5" t="s">
        <v>39</v>
      </c>
      <c r="D37" s="8" t="s">
        <v>31</v>
      </c>
      <c r="E37" s="5">
        <v>2</v>
      </c>
      <c r="F37" s="14"/>
      <c r="G37" s="6"/>
      <c r="H37" s="5"/>
    </row>
    <row r="38" s="25" customFormat="1" ht="20.1" customHeight="1" spans="1:8">
      <c r="A38" s="5">
        <v>35</v>
      </c>
      <c r="B38" s="12"/>
      <c r="C38" s="5" t="s">
        <v>59</v>
      </c>
      <c r="D38" s="8" t="s">
        <v>31</v>
      </c>
      <c r="E38" s="5">
        <v>2</v>
      </c>
      <c r="F38" s="14"/>
      <c r="G38" s="6"/>
      <c r="H38" s="5"/>
    </row>
    <row r="39" s="25" customFormat="1" ht="20.1" customHeight="1" spans="1:8">
      <c r="A39" s="5">
        <v>36</v>
      </c>
      <c r="B39" s="10" t="s">
        <v>103</v>
      </c>
      <c r="C39" s="5" t="s">
        <v>48</v>
      </c>
      <c r="D39" s="8" t="s">
        <v>31</v>
      </c>
      <c r="E39" s="5">
        <v>2</v>
      </c>
      <c r="F39" s="15"/>
      <c r="G39" s="6"/>
      <c r="H39" s="5"/>
    </row>
    <row r="40" s="25" customFormat="1" ht="20.1" customHeight="1" spans="1:8">
      <c r="A40" s="5">
        <v>37</v>
      </c>
      <c r="B40" s="11"/>
      <c r="C40" s="5" t="s">
        <v>104</v>
      </c>
      <c r="D40" s="8" t="s">
        <v>31</v>
      </c>
      <c r="E40" s="5">
        <v>2</v>
      </c>
      <c r="F40" s="15"/>
      <c r="G40" s="6"/>
      <c r="H40" s="5"/>
    </row>
    <row r="41" s="25" customFormat="1" ht="20.1" customHeight="1" spans="1:8">
      <c r="A41" s="5">
        <v>38</v>
      </c>
      <c r="B41" s="11"/>
      <c r="C41" s="5" t="s">
        <v>105</v>
      </c>
      <c r="D41" s="8" t="s">
        <v>31</v>
      </c>
      <c r="E41" s="5">
        <v>2</v>
      </c>
      <c r="F41" s="15"/>
      <c r="G41" s="6"/>
      <c r="H41" s="5"/>
    </row>
    <row r="42" s="25" customFormat="1" ht="20.1" customHeight="1" spans="1:8">
      <c r="A42" s="5">
        <v>39</v>
      </c>
      <c r="B42" s="11"/>
      <c r="C42" s="5" t="s">
        <v>106</v>
      </c>
      <c r="D42" s="8" t="s">
        <v>31</v>
      </c>
      <c r="E42" s="5">
        <v>2</v>
      </c>
      <c r="F42" s="13"/>
      <c r="G42" s="6"/>
      <c r="H42" s="5"/>
    </row>
    <row r="43" s="25" customFormat="1" ht="20.1" customHeight="1" spans="1:8">
      <c r="A43" s="5">
        <v>40</v>
      </c>
      <c r="B43" s="12"/>
      <c r="C43" s="5" t="s">
        <v>107</v>
      </c>
      <c r="D43" s="8" t="s">
        <v>31</v>
      </c>
      <c r="E43" s="5">
        <v>2</v>
      </c>
      <c r="F43" s="13"/>
      <c r="G43" s="6"/>
      <c r="H43" s="5"/>
    </row>
    <row r="44" s="25" customFormat="1" ht="20.1" customHeight="1" spans="1:11">
      <c r="A44" s="5">
        <v>41</v>
      </c>
      <c r="B44" s="11" t="s">
        <v>82</v>
      </c>
      <c r="C44" s="5" t="s">
        <v>83</v>
      </c>
      <c r="D44" s="8" t="s">
        <v>31</v>
      </c>
      <c r="E44" s="5">
        <v>4</v>
      </c>
      <c r="F44" s="14"/>
      <c r="G44" s="6"/>
      <c r="H44" s="5"/>
      <c r="I44"/>
      <c r="J44"/>
      <c r="K44"/>
    </row>
    <row r="45" s="25" customFormat="1" ht="20.1" customHeight="1" spans="1:11">
      <c r="A45" s="5">
        <v>42</v>
      </c>
      <c r="B45" s="10" t="s">
        <v>84</v>
      </c>
      <c r="C45" s="5" t="s">
        <v>85</v>
      </c>
      <c r="D45" s="8" t="s">
        <v>31</v>
      </c>
      <c r="E45" s="5">
        <v>2</v>
      </c>
      <c r="F45" s="14"/>
      <c r="G45" s="6"/>
      <c r="H45" s="5"/>
      <c r="I45"/>
      <c r="J45"/>
      <c r="K45"/>
    </row>
    <row r="46" s="25" customFormat="1" ht="20.1" customHeight="1" spans="1:11">
      <c r="A46" s="5">
        <v>43</v>
      </c>
      <c r="B46" s="11"/>
      <c r="C46" s="5" t="s">
        <v>86</v>
      </c>
      <c r="D46" s="8" t="s">
        <v>31</v>
      </c>
      <c r="E46" s="5">
        <v>2</v>
      </c>
      <c r="F46" s="14"/>
      <c r="G46" s="6"/>
      <c r="H46" s="5"/>
      <c r="I46"/>
      <c r="J46"/>
      <c r="K46"/>
    </row>
    <row r="47" s="25" customFormat="1" ht="20.1" customHeight="1" spans="1:11">
      <c r="A47" s="5">
        <v>44</v>
      </c>
      <c r="B47" s="11"/>
      <c r="C47" s="5" t="s">
        <v>87</v>
      </c>
      <c r="D47" s="8" t="s">
        <v>31</v>
      </c>
      <c r="E47" s="5">
        <v>2</v>
      </c>
      <c r="F47" s="14"/>
      <c r="G47" s="6"/>
      <c r="H47" s="5"/>
      <c r="I47"/>
      <c r="J47"/>
      <c r="K47"/>
    </row>
    <row r="48" s="25" customFormat="1" ht="20.1" customHeight="1" spans="1:11">
      <c r="A48" s="5">
        <v>45</v>
      </c>
      <c r="B48" s="12"/>
      <c r="C48" s="5" t="s">
        <v>88</v>
      </c>
      <c r="D48" s="8" t="s">
        <v>31</v>
      </c>
      <c r="E48" s="5">
        <v>2</v>
      </c>
      <c r="F48" s="14"/>
      <c r="G48" s="6"/>
      <c r="H48" s="5"/>
      <c r="I48"/>
      <c r="J48"/>
      <c r="K48"/>
    </row>
    <row r="49" ht="20.1" customHeight="1" spans="1:8">
      <c r="A49" s="5">
        <v>46</v>
      </c>
      <c r="B49" s="10" t="s">
        <v>108</v>
      </c>
      <c r="C49" s="8" t="s">
        <v>109</v>
      </c>
      <c r="D49" s="8" t="s">
        <v>65</v>
      </c>
      <c r="E49" s="8">
        <f>48+24</f>
        <v>72</v>
      </c>
      <c r="F49" s="14"/>
      <c r="G49" s="6"/>
      <c r="H49" s="16"/>
    </row>
    <row r="50" ht="20.1" customHeight="1" spans="1:8">
      <c r="A50" s="5">
        <v>47</v>
      </c>
      <c r="B50" s="11"/>
      <c r="C50" s="5" t="s">
        <v>110</v>
      </c>
      <c r="D50" s="8" t="s">
        <v>65</v>
      </c>
      <c r="E50" s="8">
        <f>48+24</f>
        <v>72</v>
      </c>
      <c r="F50" s="14"/>
      <c r="G50" s="6"/>
      <c r="H50" s="16"/>
    </row>
    <row r="51" ht="20.1" customHeight="1" spans="1:8">
      <c r="A51" s="5">
        <v>48</v>
      </c>
      <c r="B51" s="11"/>
      <c r="C51" s="8" t="s">
        <v>96</v>
      </c>
      <c r="D51" s="8" t="s">
        <v>65</v>
      </c>
      <c r="E51" s="8">
        <v>48</v>
      </c>
      <c r="F51" s="14"/>
      <c r="G51" s="6"/>
      <c r="H51" s="16"/>
    </row>
    <row r="52" ht="20.1" customHeight="1" spans="1:8">
      <c r="A52" s="5">
        <v>49</v>
      </c>
      <c r="B52" s="12"/>
      <c r="C52" s="8" t="s">
        <v>111</v>
      </c>
      <c r="D52" s="8" t="s">
        <v>65</v>
      </c>
      <c r="E52" s="8">
        <v>320</v>
      </c>
      <c r="F52" s="14"/>
      <c r="G52" s="6"/>
      <c r="H52" s="16"/>
    </row>
    <row r="53" s="47" customFormat="1" ht="20.1" customHeight="1" spans="1:8">
      <c r="A53" s="5">
        <v>50</v>
      </c>
      <c r="B53" s="10" t="s">
        <v>112</v>
      </c>
      <c r="C53" s="8" t="s">
        <v>109</v>
      </c>
      <c r="D53" s="8" t="s">
        <v>65</v>
      </c>
      <c r="E53" s="8">
        <f>48+24</f>
        <v>72</v>
      </c>
      <c r="F53" s="14"/>
      <c r="G53" s="6"/>
      <c r="H53" s="16"/>
    </row>
    <row r="54" s="47" customFormat="1" ht="20.1" customHeight="1" spans="1:8">
      <c r="A54" s="5">
        <v>51</v>
      </c>
      <c r="B54" s="11"/>
      <c r="C54" s="8" t="s">
        <v>95</v>
      </c>
      <c r="D54" s="8" t="s">
        <v>65</v>
      </c>
      <c r="E54" s="8">
        <f>48+24</f>
        <v>72</v>
      </c>
      <c r="F54" s="14"/>
      <c r="G54" s="6"/>
      <c r="H54" s="16"/>
    </row>
    <row r="55" s="47" customFormat="1" ht="20.1" customHeight="1" spans="1:8">
      <c r="A55" s="5">
        <v>52</v>
      </c>
      <c r="B55" s="11"/>
      <c r="C55" s="5" t="s">
        <v>110</v>
      </c>
      <c r="D55" s="8" t="s">
        <v>65</v>
      </c>
      <c r="E55" s="8">
        <v>72</v>
      </c>
      <c r="F55" s="14"/>
      <c r="G55" s="6"/>
      <c r="H55" s="16"/>
    </row>
    <row r="56" s="47" customFormat="1" ht="20.1" customHeight="1" spans="1:8">
      <c r="A56" s="5">
        <v>53</v>
      </c>
      <c r="B56" s="11"/>
      <c r="C56" s="8" t="s">
        <v>92</v>
      </c>
      <c r="D56" s="8" t="s">
        <v>93</v>
      </c>
      <c r="E56" s="8">
        <v>800</v>
      </c>
      <c r="F56" s="14"/>
      <c r="G56" s="6"/>
      <c r="H56" s="16"/>
    </row>
    <row r="57" s="48" customFormat="1" ht="20.1" customHeight="1" spans="1:8">
      <c r="A57" s="5">
        <v>54</v>
      </c>
      <c r="B57" s="11"/>
      <c r="C57" s="8" t="s">
        <v>96</v>
      </c>
      <c r="D57" s="8" t="s">
        <v>65</v>
      </c>
      <c r="E57" s="8">
        <v>16</v>
      </c>
      <c r="F57" s="14"/>
      <c r="G57" s="6"/>
      <c r="H57" s="16"/>
    </row>
    <row r="58" s="48" customFormat="1" ht="20.1" customHeight="1" spans="1:8">
      <c r="A58" s="5">
        <v>55</v>
      </c>
      <c r="B58" s="12"/>
      <c r="C58" s="8" t="s">
        <v>98</v>
      </c>
      <c r="D58" s="8" t="s">
        <v>97</v>
      </c>
      <c r="E58" s="8">
        <v>16</v>
      </c>
      <c r="F58" s="14"/>
      <c r="G58" s="6"/>
      <c r="H58" s="16"/>
    </row>
    <row r="59" s="48" customFormat="1" ht="20.1" customHeight="1" spans="1:8">
      <c r="A59" s="5">
        <v>56</v>
      </c>
      <c r="B59" s="5" t="s">
        <v>113</v>
      </c>
      <c r="C59" s="8" t="s">
        <v>109</v>
      </c>
      <c r="D59" s="8" t="s">
        <v>65</v>
      </c>
      <c r="E59" s="8">
        <v>48</v>
      </c>
      <c r="F59" s="14"/>
      <c r="G59" s="6"/>
      <c r="H59" s="16"/>
    </row>
    <row r="60" s="48" customFormat="1" ht="20.1" customHeight="1" spans="1:8">
      <c r="A60" s="5">
        <v>57</v>
      </c>
      <c r="B60" s="5"/>
      <c r="C60" s="8" t="s">
        <v>95</v>
      </c>
      <c r="D60" s="8" t="s">
        <v>65</v>
      </c>
      <c r="E60" s="8">
        <v>48</v>
      </c>
      <c r="F60" s="14"/>
      <c r="G60" s="6"/>
      <c r="H60" s="16"/>
    </row>
    <row r="61" s="48" customFormat="1" ht="20.1" customHeight="1" spans="1:8">
      <c r="A61" s="5">
        <v>58</v>
      </c>
      <c r="B61" s="5"/>
      <c r="C61" s="5" t="s">
        <v>110</v>
      </c>
      <c r="D61" s="8" t="s">
        <v>65</v>
      </c>
      <c r="E61" s="8">
        <v>48</v>
      </c>
      <c r="F61" s="14"/>
      <c r="G61" s="6"/>
      <c r="H61" s="16"/>
    </row>
    <row r="62" s="48" customFormat="1" ht="20.1" customHeight="1" spans="1:8">
      <c r="A62" s="5">
        <v>59</v>
      </c>
      <c r="B62" s="5"/>
      <c r="C62" s="8" t="s">
        <v>114</v>
      </c>
      <c r="D62" s="8" t="s">
        <v>65</v>
      </c>
      <c r="E62" s="8">
        <v>48</v>
      </c>
      <c r="F62" s="14"/>
      <c r="G62" s="6"/>
      <c r="H62" s="16"/>
    </row>
    <row r="63" s="47" customFormat="1" ht="20.1" customHeight="1" spans="1:8">
      <c r="A63" s="5">
        <v>60</v>
      </c>
      <c r="B63" s="11"/>
      <c r="C63" s="8" t="s">
        <v>92</v>
      </c>
      <c r="D63" s="8" t="s">
        <v>93</v>
      </c>
      <c r="E63" s="8">
        <v>800</v>
      </c>
      <c r="F63" s="14"/>
      <c r="G63" s="6"/>
      <c r="H63" s="16"/>
    </row>
    <row r="64" s="48" customFormat="1" ht="20.1" customHeight="1" spans="1:8">
      <c r="A64" s="5">
        <v>61</v>
      </c>
      <c r="B64" s="5"/>
      <c r="C64" s="8" t="s">
        <v>96</v>
      </c>
      <c r="D64" s="8" t="s">
        <v>65</v>
      </c>
      <c r="E64" s="8">
        <v>16</v>
      </c>
      <c r="F64" s="14"/>
      <c r="G64" s="6"/>
      <c r="H64" s="16"/>
    </row>
    <row r="65" s="48" customFormat="1" ht="20.1" customHeight="1" spans="1:8">
      <c r="A65" s="5">
        <v>62</v>
      </c>
      <c r="B65" s="5"/>
      <c r="C65" s="8" t="s">
        <v>98</v>
      </c>
      <c r="D65" s="8" t="s">
        <v>97</v>
      </c>
      <c r="E65" s="8">
        <v>16</v>
      </c>
      <c r="F65" s="14"/>
      <c r="G65" s="6"/>
      <c r="H65" s="16"/>
    </row>
    <row r="66" s="47" customFormat="1" ht="20.1" customHeight="1" spans="1:8">
      <c r="A66" s="5">
        <v>63</v>
      </c>
      <c r="B66" s="10" t="s">
        <v>99</v>
      </c>
      <c r="C66" s="8" t="s">
        <v>100</v>
      </c>
      <c r="D66" s="8" t="s">
        <v>65</v>
      </c>
      <c r="E66" s="8">
        <v>48</v>
      </c>
      <c r="F66" s="8"/>
      <c r="G66" s="6"/>
      <c r="H66" s="16"/>
    </row>
    <row r="67" s="47" customFormat="1" ht="20.1" customHeight="1" spans="1:8">
      <c r="A67" s="5">
        <v>64</v>
      </c>
      <c r="B67" s="11"/>
      <c r="C67" s="8" t="s">
        <v>101</v>
      </c>
      <c r="D67" s="8" t="s">
        <v>65</v>
      </c>
      <c r="E67" s="8">
        <v>320</v>
      </c>
      <c r="F67" s="8"/>
      <c r="G67" s="6"/>
      <c r="H67" s="16"/>
    </row>
    <row r="68" s="47" customFormat="1" ht="20.1" customHeight="1" spans="1:8">
      <c r="A68" s="5">
        <v>65</v>
      </c>
      <c r="B68" s="11"/>
      <c r="C68" s="8" t="s">
        <v>102</v>
      </c>
      <c r="D68" s="8" t="s">
        <v>65</v>
      </c>
      <c r="E68" s="8">
        <v>72</v>
      </c>
      <c r="F68" s="8"/>
      <c r="G68" s="6"/>
      <c r="H68" s="16"/>
    </row>
    <row r="69" s="47" customFormat="1" ht="20.1" customHeight="1" spans="1:8">
      <c r="A69" s="5">
        <v>66</v>
      </c>
      <c r="B69" s="11"/>
      <c r="C69" s="8" t="s">
        <v>92</v>
      </c>
      <c r="D69" s="8" t="s">
        <v>115</v>
      </c>
      <c r="E69" s="8">
        <v>15.43</v>
      </c>
      <c r="F69" s="14"/>
      <c r="G69" s="6"/>
      <c r="H69" s="16"/>
    </row>
    <row r="70" s="47" customFormat="1" ht="20.1" customHeight="1" spans="1:8">
      <c r="A70" s="5">
        <v>67</v>
      </c>
      <c r="B70" s="11"/>
      <c r="C70" s="8" t="s">
        <v>94</v>
      </c>
      <c r="D70" s="8" t="s">
        <v>65</v>
      </c>
      <c r="E70" s="8">
        <v>72</v>
      </c>
      <c r="F70" s="14"/>
      <c r="G70" s="6"/>
      <c r="H70" s="16"/>
    </row>
    <row r="71" s="47" customFormat="1" ht="20.1" customHeight="1" spans="1:8">
      <c r="A71" s="5">
        <v>68</v>
      </c>
      <c r="B71" s="11"/>
      <c r="C71" s="8" t="s">
        <v>96</v>
      </c>
      <c r="D71" s="8" t="s">
        <v>97</v>
      </c>
      <c r="E71" s="8">
        <v>40</v>
      </c>
      <c r="F71" s="14"/>
      <c r="G71" s="6"/>
      <c r="H71" s="16"/>
    </row>
    <row r="72" s="47" customFormat="1" ht="20.1" customHeight="1" spans="1:8">
      <c r="A72" s="5">
        <v>69</v>
      </c>
      <c r="B72" s="12"/>
      <c r="C72" s="8" t="s">
        <v>98</v>
      </c>
      <c r="D72" s="8" t="s">
        <v>97</v>
      </c>
      <c r="E72" s="8">
        <v>16</v>
      </c>
      <c r="F72" s="14"/>
      <c r="G72" s="6"/>
      <c r="H72" s="16"/>
    </row>
    <row r="73" ht="20.1" customHeight="1" spans="1:8">
      <c r="A73" s="5"/>
      <c r="B73" s="22" t="s">
        <v>28</v>
      </c>
      <c r="C73" s="22"/>
      <c r="D73" s="22"/>
      <c r="E73" s="22"/>
      <c r="F73" s="23"/>
      <c r="G73" s="24"/>
      <c r="H73" s="16"/>
    </row>
    <row r="74" spans="2:8">
      <c r="B74" s="35"/>
      <c r="C74" s="36"/>
      <c r="D74" s="36"/>
      <c r="E74" s="36"/>
      <c r="F74" s="37"/>
      <c r="G74" s="37"/>
      <c r="H74" s="36"/>
    </row>
    <row r="75" spans="2:8">
      <c r="B75" s="35"/>
      <c r="C75" s="38"/>
      <c r="D75" s="38"/>
      <c r="E75" s="39"/>
      <c r="F75" s="40"/>
      <c r="G75" s="40"/>
      <c r="H75" s="39"/>
    </row>
  </sheetData>
  <mergeCells count="15">
    <mergeCell ref="A1:H1"/>
    <mergeCell ref="A2:H2"/>
    <mergeCell ref="I2:N2"/>
    <mergeCell ref="B73:F73"/>
    <mergeCell ref="B4:B12"/>
    <mergeCell ref="B13:B19"/>
    <mergeCell ref="B20:B25"/>
    <mergeCell ref="B26:B31"/>
    <mergeCell ref="B32:B38"/>
    <mergeCell ref="B39:B43"/>
    <mergeCell ref="B45:B48"/>
    <mergeCell ref="B49:B52"/>
    <mergeCell ref="B53:B58"/>
    <mergeCell ref="B59:B65"/>
    <mergeCell ref="B66:B72"/>
  </mergeCells>
  <pageMargins left="0.550694444444444" right="0.354166666666667" top="0.629861111111111" bottom="0.550694444444444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3"/>
  <sheetViews>
    <sheetView workbookViewId="0">
      <selection activeCell="C64" sqref="C64"/>
    </sheetView>
  </sheetViews>
  <sheetFormatPr defaultColWidth="8.75" defaultRowHeight="14.25"/>
  <cols>
    <col min="1" max="1" width="5.125" style="26" customWidth="1"/>
    <col min="2" max="2" width="14.25" style="25" customWidth="1"/>
    <col min="3" max="3" width="20.625" style="26" customWidth="1"/>
    <col min="4" max="4" width="6.375" style="26" customWidth="1"/>
    <col min="5" max="5" width="6.875" style="27" customWidth="1"/>
    <col min="6" max="6" width="11.25" style="28" customWidth="1"/>
    <col min="7" max="7" width="11" style="28" customWidth="1"/>
    <col min="8" max="8" width="16.125" style="27" customWidth="1"/>
    <col min="9" max="16384" width="8.75" style="26"/>
  </cols>
  <sheetData>
    <row r="1" ht="40.5" customHeight="1" spans="1:8">
      <c r="A1" s="1" t="str">
        <f>总则!A1</f>
        <v>2024年大丰区农村路桥工程质量检测项目清单表</v>
      </c>
      <c r="B1" s="2"/>
      <c r="C1" s="1"/>
      <c r="D1" s="1"/>
      <c r="E1" s="1"/>
      <c r="F1" s="3"/>
      <c r="G1" s="3"/>
      <c r="H1" s="1"/>
    </row>
    <row r="2" ht="29.25" customHeight="1" spans="1:12">
      <c r="A2" s="4" t="s">
        <v>8</v>
      </c>
      <c r="B2" s="4"/>
      <c r="C2" s="4"/>
      <c r="D2" s="4"/>
      <c r="E2" s="4"/>
      <c r="F2" s="4"/>
      <c r="G2" s="4"/>
      <c r="H2" s="4"/>
      <c r="I2" s="46"/>
      <c r="J2" s="46"/>
      <c r="K2" s="46"/>
      <c r="L2" s="46"/>
    </row>
    <row r="3" s="25" customFormat="1" ht="30" customHeight="1" spans="1:8">
      <c r="A3" s="29" t="s">
        <v>1</v>
      </c>
      <c r="B3" s="29" t="s">
        <v>15</v>
      </c>
      <c r="C3" s="29" t="s">
        <v>16</v>
      </c>
      <c r="D3" s="29" t="s">
        <v>17</v>
      </c>
      <c r="E3" s="29" t="s">
        <v>18</v>
      </c>
      <c r="F3" s="19" t="s">
        <v>19</v>
      </c>
      <c r="G3" s="19" t="s">
        <v>20</v>
      </c>
      <c r="H3" s="29" t="s">
        <v>21</v>
      </c>
    </row>
    <row r="4" s="25" customFormat="1" ht="21" customHeight="1" spans="1:8">
      <c r="A4" s="29">
        <v>1</v>
      </c>
      <c r="B4" s="42" t="s">
        <v>29</v>
      </c>
      <c r="C4" s="29" t="s">
        <v>30</v>
      </c>
      <c r="D4" s="17" t="s">
        <v>31</v>
      </c>
      <c r="E4" s="29">
        <v>14</v>
      </c>
      <c r="F4" s="19"/>
      <c r="G4" s="19"/>
      <c r="H4" s="29"/>
    </row>
    <row r="5" s="25" customFormat="1" ht="21" customHeight="1" spans="1:8">
      <c r="A5" s="29">
        <v>2</v>
      </c>
      <c r="B5" s="43"/>
      <c r="C5" s="29" t="s">
        <v>32</v>
      </c>
      <c r="D5" s="17" t="s">
        <v>31</v>
      </c>
      <c r="E5" s="29">
        <v>14</v>
      </c>
      <c r="F5" s="19"/>
      <c r="G5" s="19"/>
      <c r="H5" s="29"/>
    </row>
    <row r="6" s="25" customFormat="1" ht="21" customHeight="1" spans="1:8">
      <c r="A6" s="29">
        <v>3</v>
      </c>
      <c r="B6" s="43"/>
      <c r="C6" s="29" t="s">
        <v>33</v>
      </c>
      <c r="D6" s="17" t="s">
        <v>31</v>
      </c>
      <c r="E6" s="29">
        <v>14</v>
      </c>
      <c r="F6" s="19"/>
      <c r="G6" s="19"/>
      <c r="H6" s="29"/>
    </row>
    <row r="7" s="25" customFormat="1" ht="21" customHeight="1" spans="1:8">
      <c r="A7" s="29">
        <v>4</v>
      </c>
      <c r="B7" s="43"/>
      <c r="C7" s="29" t="s">
        <v>34</v>
      </c>
      <c r="D7" s="17" t="s">
        <v>31</v>
      </c>
      <c r="E7" s="29">
        <v>14</v>
      </c>
      <c r="F7" s="19"/>
      <c r="G7" s="19"/>
      <c r="H7" s="29"/>
    </row>
    <row r="8" s="25" customFormat="1" ht="21" customHeight="1" spans="1:8">
      <c r="A8" s="29">
        <v>5</v>
      </c>
      <c r="B8" s="43"/>
      <c r="C8" s="29" t="s">
        <v>35</v>
      </c>
      <c r="D8" s="17" t="s">
        <v>31</v>
      </c>
      <c r="E8" s="29">
        <v>14</v>
      </c>
      <c r="F8" s="19"/>
      <c r="G8" s="19"/>
      <c r="H8" s="29"/>
    </row>
    <row r="9" s="25" customFormat="1" ht="21" customHeight="1" spans="1:8">
      <c r="A9" s="29">
        <v>6</v>
      </c>
      <c r="B9" s="43"/>
      <c r="C9" s="29" t="s">
        <v>36</v>
      </c>
      <c r="D9" s="17" t="s">
        <v>31</v>
      </c>
      <c r="E9" s="29">
        <v>14</v>
      </c>
      <c r="F9" s="19"/>
      <c r="G9" s="19"/>
      <c r="H9" s="29"/>
    </row>
    <row r="10" s="25" customFormat="1" ht="21" customHeight="1" spans="1:8">
      <c r="A10" s="29">
        <v>7</v>
      </c>
      <c r="B10" s="43"/>
      <c r="C10" s="29" t="s">
        <v>37</v>
      </c>
      <c r="D10" s="17" t="s">
        <v>31</v>
      </c>
      <c r="E10" s="29">
        <v>14</v>
      </c>
      <c r="F10" s="19"/>
      <c r="G10" s="19"/>
      <c r="H10" s="29"/>
    </row>
    <row r="11" s="25" customFormat="1" ht="21" customHeight="1" spans="1:8">
      <c r="A11" s="29">
        <v>8</v>
      </c>
      <c r="B11" s="43"/>
      <c r="C11" s="29" t="s">
        <v>38</v>
      </c>
      <c r="D11" s="17" t="s">
        <v>31</v>
      </c>
      <c r="E11" s="29">
        <v>14</v>
      </c>
      <c r="F11" s="29"/>
      <c r="G11" s="19"/>
      <c r="H11" s="29"/>
    </row>
    <row r="12" s="25" customFormat="1" ht="21" customHeight="1" spans="1:8">
      <c r="A12" s="29">
        <v>9</v>
      </c>
      <c r="B12" s="43"/>
      <c r="C12" s="29" t="s">
        <v>39</v>
      </c>
      <c r="D12" s="17" t="s">
        <v>31</v>
      </c>
      <c r="E12" s="29">
        <v>14</v>
      </c>
      <c r="F12" s="29"/>
      <c r="G12" s="19"/>
      <c r="H12" s="29"/>
    </row>
    <row r="13" s="25" customFormat="1" ht="21" customHeight="1" spans="1:8">
      <c r="A13" s="29">
        <v>10</v>
      </c>
      <c r="B13" s="30" t="s">
        <v>40</v>
      </c>
      <c r="C13" s="29" t="s">
        <v>30</v>
      </c>
      <c r="D13" s="17" t="s">
        <v>31</v>
      </c>
      <c r="E13" s="29">
        <v>10</v>
      </c>
      <c r="F13" s="29"/>
      <c r="G13" s="19"/>
      <c r="H13" s="29"/>
    </row>
    <row r="14" s="25" customFormat="1" ht="21" customHeight="1" spans="1:8">
      <c r="A14" s="29">
        <v>11</v>
      </c>
      <c r="B14" s="31"/>
      <c r="C14" s="29" t="s">
        <v>38</v>
      </c>
      <c r="D14" s="17" t="s">
        <v>31</v>
      </c>
      <c r="E14" s="29">
        <v>10</v>
      </c>
      <c r="F14" s="29"/>
      <c r="G14" s="19"/>
      <c r="H14" s="29"/>
    </row>
    <row r="15" s="25" customFormat="1" ht="21" customHeight="1" spans="1:8">
      <c r="A15" s="29">
        <v>12</v>
      </c>
      <c r="B15" s="31"/>
      <c r="C15" s="29" t="s">
        <v>41</v>
      </c>
      <c r="D15" s="17" t="s">
        <v>31</v>
      </c>
      <c r="E15" s="29">
        <v>10</v>
      </c>
      <c r="F15" s="29"/>
      <c r="G15" s="19"/>
      <c r="H15" s="29"/>
    </row>
    <row r="16" s="25" customFormat="1" ht="21" customHeight="1" spans="1:8">
      <c r="A16" s="29">
        <v>13</v>
      </c>
      <c r="B16" s="31"/>
      <c r="C16" s="29" t="s">
        <v>42</v>
      </c>
      <c r="D16" s="17" t="s">
        <v>31</v>
      </c>
      <c r="E16" s="29">
        <v>10</v>
      </c>
      <c r="F16" s="29"/>
      <c r="G16" s="19"/>
      <c r="H16" s="29"/>
    </row>
    <row r="17" s="25" customFormat="1" ht="21" customHeight="1" spans="1:8">
      <c r="A17" s="29">
        <v>14</v>
      </c>
      <c r="B17" s="31"/>
      <c r="C17" s="29" t="s">
        <v>43</v>
      </c>
      <c r="D17" s="17" t="s">
        <v>31</v>
      </c>
      <c r="E17" s="29">
        <v>10</v>
      </c>
      <c r="F17" s="29"/>
      <c r="G17" s="19"/>
      <c r="H17" s="29"/>
    </row>
    <row r="18" s="25" customFormat="1" ht="21" customHeight="1" spans="1:8">
      <c r="A18" s="29">
        <v>15</v>
      </c>
      <c r="B18" s="31"/>
      <c r="C18" s="29" t="s">
        <v>44</v>
      </c>
      <c r="D18" s="17" t="s">
        <v>31</v>
      </c>
      <c r="E18" s="29">
        <v>10</v>
      </c>
      <c r="F18" s="19"/>
      <c r="G18" s="19"/>
      <c r="H18" s="29"/>
    </row>
    <row r="19" s="25" customFormat="1" ht="21" customHeight="1" spans="1:8">
      <c r="A19" s="29">
        <v>16</v>
      </c>
      <c r="B19" s="44"/>
      <c r="C19" s="29" t="s">
        <v>45</v>
      </c>
      <c r="D19" s="17" t="s">
        <v>31</v>
      </c>
      <c r="E19" s="29">
        <v>10</v>
      </c>
      <c r="F19" s="19"/>
      <c r="G19" s="19"/>
      <c r="H19" s="29"/>
    </row>
    <row r="20" s="25" customFormat="1" ht="21" customHeight="1" spans="1:8">
      <c r="A20" s="29">
        <v>17</v>
      </c>
      <c r="B20" s="30" t="s">
        <v>46</v>
      </c>
      <c r="C20" s="29" t="s">
        <v>47</v>
      </c>
      <c r="D20" s="17" t="s">
        <v>31</v>
      </c>
      <c r="E20" s="29">
        <v>14</v>
      </c>
      <c r="F20" s="19"/>
      <c r="G20" s="19"/>
      <c r="H20" s="29"/>
    </row>
    <row r="21" s="25" customFormat="1" ht="21" customHeight="1" spans="1:8">
      <c r="A21" s="29">
        <v>18</v>
      </c>
      <c r="B21" s="31"/>
      <c r="C21" s="29" t="s">
        <v>48</v>
      </c>
      <c r="D21" s="17" t="s">
        <v>31</v>
      </c>
      <c r="E21" s="29">
        <v>14</v>
      </c>
      <c r="F21" s="19"/>
      <c r="G21" s="19"/>
      <c r="H21" s="29"/>
    </row>
    <row r="22" s="25" customFormat="1" ht="21" customHeight="1" spans="1:8">
      <c r="A22" s="29">
        <v>19</v>
      </c>
      <c r="B22" s="31"/>
      <c r="C22" s="29" t="s">
        <v>33</v>
      </c>
      <c r="D22" s="17" t="s">
        <v>31</v>
      </c>
      <c r="E22" s="29">
        <v>14</v>
      </c>
      <c r="F22" s="19"/>
      <c r="G22" s="19"/>
      <c r="H22" s="29"/>
    </row>
    <row r="23" s="25" customFormat="1" ht="21" customHeight="1" spans="1:8">
      <c r="A23" s="29">
        <v>20</v>
      </c>
      <c r="B23" s="31"/>
      <c r="C23" s="29" t="s">
        <v>49</v>
      </c>
      <c r="D23" s="29" t="s">
        <v>31</v>
      </c>
      <c r="E23" s="29">
        <v>14</v>
      </c>
      <c r="F23" s="29"/>
      <c r="G23" s="19"/>
      <c r="H23" s="29"/>
    </row>
    <row r="24" s="25" customFormat="1" ht="21" customHeight="1" spans="1:8">
      <c r="A24" s="29">
        <v>21</v>
      </c>
      <c r="B24" s="31"/>
      <c r="C24" s="29" t="s">
        <v>39</v>
      </c>
      <c r="D24" s="29" t="s">
        <v>31</v>
      </c>
      <c r="E24" s="29">
        <v>14</v>
      </c>
      <c r="F24" s="29"/>
      <c r="G24" s="19"/>
      <c r="H24" s="29"/>
    </row>
    <row r="25" s="25" customFormat="1" ht="21" customHeight="1" spans="1:8">
      <c r="A25" s="29">
        <v>22</v>
      </c>
      <c r="B25" s="31"/>
      <c r="C25" s="29" t="s">
        <v>116</v>
      </c>
      <c r="D25" s="29" t="s">
        <v>31</v>
      </c>
      <c r="E25" s="29">
        <v>14</v>
      </c>
      <c r="F25" s="29"/>
      <c r="G25" s="19"/>
      <c r="H25" s="29"/>
    </row>
    <row r="26" s="25" customFormat="1" ht="21" customHeight="1" spans="1:8">
      <c r="A26" s="29">
        <v>23</v>
      </c>
      <c r="B26" s="29" t="s">
        <v>50</v>
      </c>
      <c r="C26" s="29" t="s">
        <v>47</v>
      </c>
      <c r="D26" s="17" t="s">
        <v>31</v>
      </c>
      <c r="E26" s="29">
        <v>14</v>
      </c>
      <c r="F26" s="19"/>
      <c r="G26" s="19"/>
      <c r="H26" s="29"/>
    </row>
    <row r="27" s="25" customFormat="1" ht="21" customHeight="1" spans="1:8">
      <c r="A27" s="29">
        <v>24</v>
      </c>
      <c r="B27" s="29"/>
      <c r="C27" s="29" t="s">
        <v>33</v>
      </c>
      <c r="D27" s="17" t="s">
        <v>31</v>
      </c>
      <c r="E27" s="29">
        <v>14</v>
      </c>
      <c r="F27" s="19"/>
      <c r="G27" s="19"/>
      <c r="H27" s="29"/>
    </row>
    <row r="28" s="25" customFormat="1" ht="21" customHeight="1" spans="1:8">
      <c r="A28" s="29">
        <v>25</v>
      </c>
      <c r="B28" s="29"/>
      <c r="C28" s="29" t="s">
        <v>48</v>
      </c>
      <c r="D28" s="17" t="s">
        <v>31</v>
      </c>
      <c r="E28" s="29">
        <v>14</v>
      </c>
      <c r="F28" s="19"/>
      <c r="G28" s="19"/>
      <c r="H28" s="29"/>
    </row>
    <row r="29" s="25" customFormat="1" ht="21" customHeight="1" spans="1:8">
      <c r="A29" s="29">
        <v>26</v>
      </c>
      <c r="B29" s="29"/>
      <c r="C29" s="29" t="s">
        <v>49</v>
      </c>
      <c r="D29" s="17" t="s">
        <v>31</v>
      </c>
      <c r="E29" s="29">
        <v>14</v>
      </c>
      <c r="F29" s="19"/>
      <c r="G29" s="19"/>
      <c r="H29" s="29"/>
    </row>
    <row r="30" s="25" customFormat="1" ht="21" customHeight="1" spans="1:8">
      <c r="A30" s="29">
        <v>27</v>
      </c>
      <c r="B30" s="29"/>
      <c r="C30" s="29" t="s">
        <v>51</v>
      </c>
      <c r="D30" s="29" t="s">
        <v>31</v>
      </c>
      <c r="E30" s="29">
        <v>14</v>
      </c>
      <c r="F30" s="19"/>
      <c r="G30" s="19"/>
      <c r="H30" s="29"/>
    </row>
    <row r="31" s="25" customFormat="1" ht="21" customHeight="1" spans="1:8">
      <c r="A31" s="29">
        <v>28</v>
      </c>
      <c r="B31" s="29"/>
      <c r="C31" s="29" t="s">
        <v>52</v>
      </c>
      <c r="D31" s="29" t="s">
        <v>31</v>
      </c>
      <c r="E31" s="29">
        <v>14</v>
      </c>
      <c r="F31" s="19"/>
      <c r="G31" s="19"/>
      <c r="H31" s="29"/>
    </row>
    <row r="32" s="25" customFormat="1" ht="21" customHeight="1" spans="1:8">
      <c r="A32" s="29">
        <v>29</v>
      </c>
      <c r="B32" s="31" t="s">
        <v>53</v>
      </c>
      <c r="C32" s="29" t="s">
        <v>54</v>
      </c>
      <c r="D32" s="17" t="s">
        <v>31</v>
      </c>
      <c r="E32" s="29">
        <v>10</v>
      </c>
      <c r="F32" s="45"/>
      <c r="G32" s="19"/>
      <c r="H32" s="29"/>
    </row>
    <row r="33" s="25" customFormat="1" ht="21" customHeight="1" spans="1:8">
      <c r="A33" s="29">
        <v>30</v>
      </c>
      <c r="B33" s="31"/>
      <c r="C33" s="29" t="s">
        <v>55</v>
      </c>
      <c r="D33" s="17" t="s">
        <v>31</v>
      </c>
      <c r="E33" s="29">
        <v>10</v>
      </c>
      <c r="F33" s="18"/>
      <c r="G33" s="19"/>
      <c r="H33" s="29"/>
    </row>
    <row r="34" s="25" customFormat="1" ht="21" customHeight="1" spans="1:8">
      <c r="A34" s="29">
        <v>31</v>
      </c>
      <c r="B34" s="31"/>
      <c r="C34" s="29" t="s">
        <v>56</v>
      </c>
      <c r="D34" s="17" t="s">
        <v>31</v>
      </c>
      <c r="E34" s="29">
        <v>10</v>
      </c>
      <c r="F34" s="18"/>
      <c r="G34" s="19"/>
      <c r="H34" s="29"/>
    </row>
    <row r="35" s="25" customFormat="1" ht="21" customHeight="1" spans="1:8">
      <c r="A35" s="29">
        <v>32</v>
      </c>
      <c r="B35" s="31"/>
      <c r="C35" s="29" t="s">
        <v>57</v>
      </c>
      <c r="D35" s="17" t="s">
        <v>31</v>
      </c>
      <c r="E35" s="29">
        <v>10</v>
      </c>
      <c r="F35" s="18"/>
      <c r="G35" s="19"/>
      <c r="H35" s="29"/>
    </row>
    <row r="36" s="25" customFormat="1" ht="21" customHeight="1" spans="1:8">
      <c r="A36" s="29">
        <v>33</v>
      </c>
      <c r="B36" s="31"/>
      <c r="C36" s="29" t="s">
        <v>58</v>
      </c>
      <c r="D36" s="17" t="s">
        <v>31</v>
      </c>
      <c r="E36" s="29">
        <v>10</v>
      </c>
      <c r="F36" s="18"/>
      <c r="G36" s="19"/>
      <c r="H36" s="29"/>
    </row>
    <row r="37" s="25" customFormat="1" ht="21" customHeight="1" spans="1:8">
      <c r="A37" s="29">
        <v>34</v>
      </c>
      <c r="B37" s="31"/>
      <c r="C37" s="29" t="s">
        <v>39</v>
      </c>
      <c r="D37" s="17" t="s">
        <v>31</v>
      </c>
      <c r="E37" s="29">
        <v>10</v>
      </c>
      <c r="F37" s="18"/>
      <c r="G37" s="19"/>
      <c r="H37" s="29"/>
    </row>
    <row r="38" s="25" customFormat="1" ht="21" customHeight="1" spans="1:8">
      <c r="A38" s="29">
        <v>35</v>
      </c>
      <c r="B38" s="44"/>
      <c r="C38" s="29" t="s">
        <v>59</v>
      </c>
      <c r="D38" s="17" t="s">
        <v>31</v>
      </c>
      <c r="E38" s="29">
        <v>10</v>
      </c>
      <c r="F38" s="18"/>
      <c r="G38" s="19"/>
      <c r="H38" s="29"/>
    </row>
    <row r="39" ht="21" customHeight="1" spans="1:8">
      <c r="A39" s="29">
        <v>36</v>
      </c>
      <c r="B39" s="30" t="s">
        <v>117</v>
      </c>
      <c r="C39" s="29" t="s">
        <v>118</v>
      </c>
      <c r="D39" s="29" t="s">
        <v>31</v>
      </c>
      <c r="E39" s="29">
        <v>40</v>
      </c>
      <c r="F39" s="29"/>
      <c r="G39" s="19"/>
      <c r="H39" s="29"/>
    </row>
    <row r="40" ht="21" customHeight="1" spans="1:8">
      <c r="A40" s="29">
        <v>37</v>
      </c>
      <c r="B40" s="44"/>
      <c r="C40" s="29" t="s">
        <v>119</v>
      </c>
      <c r="D40" s="29" t="s">
        <v>31</v>
      </c>
      <c r="E40" s="29">
        <v>40</v>
      </c>
      <c r="F40" s="29"/>
      <c r="G40" s="19"/>
      <c r="H40" s="29"/>
    </row>
    <row r="41" ht="21" customHeight="1" spans="1:8">
      <c r="A41" s="29">
        <v>38</v>
      </c>
      <c r="B41" s="29" t="s">
        <v>120</v>
      </c>
      <c r="C41" s="29" t="s">
        <v>121</v>
      </c>
      <c r="D41" s="29" t="s">
        <v>31</v>
      </c>
      <c r="E41" s="29">
        <v>14</v>
      </c>
      <c r="F41" s="29"/>
      <c r="G41" s="19"/>
      <c r="H41" s="29"/>
    </row>
    <row r="42" ht="21" customHeight="1" spans="1:8">
      <c r="A42" s="29">
        <v>39</v>
      </c>
      <c r="B42" s="30" t="s">
        <v>122</v>
      </c>
      <c r="C42" s="29" t="s">
        <v>123</v>
      </c>
      <c r="D42" s="29" t="s">
        <v>31</v>
      </c>
      <c r="E42" s="29">
        <v>3</v>
      </c>
      <c r="F42" s="29"/>
      <c r="G42" s="19"/>
      <c r="H42" s="29"/>
    </row>
    <row r="43" ht="21" customHeight="1" spans="1:8">
      <c r="A43" s="29">
        <v>40</v>
      </c>
      <c r="B43" s="31"/>
      <c r="C43" s="29" t="s">
        <v>124</v>
      </c>
      <c r="D43" s="29" t="s">
        <v>31</v>
      </c>
      <c r="E43" s="29">
        <v>3</v>
      </c>
      <c r="F43" s="45"/>
      <c r="G43" s="19"/>
      <c r="H43" s="29"/>
    </row>
    <row r="44" ht="21" customHeight="1" spans="1:8">
      <c r="A44" s="29">
        <v>41</v>
      </c>
      <c r="B44" s="44"/>
      <c r="C44" s="29" t="s">
        <v>125</v>
      </c>
      <c r="D44" s="29" t="s">
        <v>31</v>
      </c>
      <c r="E44" s="29">
        <v>3</v>
      </c>
      <c r="F44" s="45"/>
      <c r="G44" s="19"/>
      <c r="H44" s="29"/>
    </row>
    <row r="45" ht="21" customHeight="1" spans="1:8">
      <c r="A45" s="29">
        <v>42</v>
      </c>
      <c r="B45" s="29" t="s">
        <v>126</v>
      </c>
      <c r="C45" s="29" t="s">
        <v>127</v>
      </c>
      <c r="D45" s="29" t="s">
        <v>31</v>
      </c>
      <c r="E45" s="29">
        <v>1</v>
      </c>
      <c r="F45" s="45"/>
      <c r="G45" s="19"/>
      <c r="H45" s="29"/>
    </row>
    <row r="46" ht="21" customHeight="1" spans="1:8">
      <c r="A46" s="29">
        <v>43</v>
      </c>
      <c r="B46" s="29" t="s">
        <v>128</v>
      </c>
      <c r="C46" s="29" t="s">
        <v>127</v>
      </c>
      <c r="D46" s="29" t="s">
        <v>31</v>
      </c>
      <c r="E46" s="29">
        <v>1</v>
      </c>
      <c r="F46" s="45"/>
      <c r="G46" s="19"/>
      <c r="H46" s="29"/>
    </row>
    <row r="47" ht="21" customHeight="1" spans="1:8">
      <c r="A47" s="29">
        <v>44</v>
      </c>
      <c r="B47" s="30" t="s">
        <v>129</v>
      </c>
      <c r="C47" s="29" t="s">
        <v>130</v>
      </c>
      <c r="D47" s="29" t="s">
        <v>31</v>
      </c>
      <c r="E47" s="29">
        <v>1</v>
      </c>
      <c r="F47" s="45"/>
      <c r="G47" s="19"/>
      <c r="H47" s="29"/>
    </row>
    <row r="48" ht="21" customHeight="1" spans="1:8">
      <c r="A48" s="29">
        <v>45</v>
      </c>
      <c r="B48" s="31"/>
      <c r="C48" s="29" t="s">
        <v>131</v>
      </c>
      <c r="D48" s="29" t="s">
        <v>31</v>
      </c>
      <c r="E48" s="29">
        <v>1</v>
      </c>
      <c r="F48" s="45"/>
      <c r="G48" s="19"/>
      <c r="H48" s="29"/>
    </row>
    <row r="49" ht="21" customHeight="1" spans="1:8">
      <c r="A49" s="29">
        <v>46</v>
      </c>
      <c r="B49" s="44"/>
      <c r="C49" s="29" t="s">
        <v>132</v>
      </c>
      <c r="D49" s="29" t="s">
        <v>31</v>
      </c>
      <c r="E49" s="29">
        <v>1</v>
      </c>
      <c r="F49" s="45"/>
      <c r="G49" s="19"/>
      <c r="H49" s="29"/>
    </row>
    <row r="50" ht="21" customHeight="1" spans="1:8">
      <c r="A50" s="29">
        <v>47</v>
      </c>
      <c r="B50" s="31" t="s">
        <v>133</v>
      </c>
      <c r="C50" s="29" t="s">
        <v>124</v>
      </c>
      <c r="D50" s="29" t="s">
        <v>31</v>
      </c>
      <c r="E50" s="29">
        <v>3</v>
      </c>
      <c r="F50" s="45"/>
      <c r="G50" s="19"/>
      <c r="H50" s="29"/>
    </row>
    <row r="51" ht="21" customHeight="1" spans="1:8">
      <c r="A51" s="29">
        <v>48</v>
      </c>
      <c r="B51" s="31"/>
      <c r="C51" s="29" t="s">
        <v>134</v>
      </c>
      <c r="D51" s="29" t="s">
        <v>31</v>
      </c>
      <c r="E51" s="29">
        <v>3</v>
      </c>
      <c r="F51" s="45"/>
      <c r="G51" s="19"/>
      <c r="H51" s="29"/>
    </row>
    <row r="52" ht="21" customHeight="1" spans="1:8">
      <c r="A52" s="29">
        <v>49</v>
      </c>
      <c r="B52" s="44"/>
      <c r="C52" s="29" t="s">
        <v>135</v>
      </c>
      <c r="D52" s="29" t="s">
        <v>31</v>
      </c>
      <c r="E52" s="29">
        <v>3</v>
      </c>
      <c r="F52" s="45"/>
      <c r="G52" s="19"/>
      <c r="H52" s="29"/>
    </row>
    <row r="53" ht="21" customHeight="1" spans="1:8">
      <c r="A53" s="29">
        <v>50</v>
      </c>
      <c r="B53" s="29" t="s">
        <v>136</v>
      </c>
      <c r="C53" s="29" t="s">
        <v>137</v>
      </c>
      <c r="D53" s="29" t="s">
        <v>31</v>
      </c>
      <c r="E53" s="29">
        <v>3</v>
      </c>
      <c r="F53" s="45"/>
      <c r="G53" s="19"/>
      <c r="H53" s="29"/>
    </row>
    <row r="54" ht="21" customHeight="1" spans="1:8">
      <c r="A54" s="29">
        <v>51</v>
      </c>
      <c r="B54" s="31" t="s">
        <v>138</v>
      </c>
      <c r="C54" s="29" t="s">
        <v>139</v>
      </c>
      <c r="D54" s="29" t="s">
        <v>140</v>
      </c>
      <c r="E54" s="29">
        <v>16</v>
      </c>
      <c r="F54" s="45"/>
      <c r="G54" s="19"/>
      <c r="H54" s="29"/>
    </row>
    <row r="55" ht="21" customHeight="1" spans="1:8">
      <c r="A55" s="29">
        <v>52</v>
      </c>
      <c r="B55" s="30" t="s">
        <v>141</v>
      </c>
      <c r="C55" s="29" t="s">
        <v>142</v>
      </c>
      <c r="D55" s="29" t="s">
        <v>65</v>
      </c>
      <c r="E55" s="29">
        <v>395</v>
      </c>
      <c r="F55" s="18"/>
      <c r="G55" s="19"/>
      <c r="H55" s="29"/>
    </row>
    <row r="56" ht="21" customHeight="1" spans="1:8">
      <c r="A56" s="29">
        <v>53</v>
      </c>
      <c r="B56" s="31"/>
      <c r="C56" s="29" t="s">
        <v>143</v>
      </c>
      <c r="D56" s="29" t="s">
        <v>65</v>
      </c>
      <c r="E56" s="29">
        <v>12</v>
      </c>
      <c r="F56" s="45"/>
      <c r="G56" s="19"/>
      <c r="H56" s="29"/>
    </row>
    <row r="57" ht="21" customHeight="1" spans="1:8">
      <c r="A57" s="29">
        <v>54</v>
      </c>
      <c r="B57" s="44"/>
      <c r="C57" s="29" t="s">
        <v>144</v>
      </c>
      <c r="D57" s="29" t="s">
        <v>65</v>
      </c>
      <c r="E57" s="29">
        <v>62</v>
      </c>
      <c r="F57" s="45"/>
      <c r="G57" s="19"/>
      <c r="H57" s="29"/>
    </row>
    <row r="58" ht="21" customHeight="1" spans="1:8">
      <c r="A58" s="29">
        <v>55</v>
      </c>
      <c r="B58" s="30" t="s">
        <v>145</v>
      </c>
      <c r="C58" s="29" t="s">
        <v>146</v>
      </c>
      <c r="D58" s="29" t="s">
        <v>65</v>
      </c>
      <c r="E58" s="29">
        <v>2680</v>
      </c>
      <c r="F58" s="45"/>
      <c r="G58" s="19"/>
      <c r="H58" s="29"/>
    </row>
    <row r="59" ht="21" customHeight="1" spans="1:8">
      <c r="A59" s="29">
        <v>56</v>
      </c>
      <c r="B59" s="31"/>
      <c r="C59" s="29" t="s">
        <v>147</v>
      </c>
      <c r="D59" s="29" t="s">
        <v>62</v>
      </c>
      <c r="E59" s="29">
        <v>1050</v>
      </c>
      <c r="F59" s="45"/>
      <c r="G59" s="19"/>
      <c r="H59" s="29"/>
    </row>
    <row r="60" ht="21" customHeight="1" spans="1:8">
      <c r="A60" s="29">
        <v>57</v>
      </c>
      <c r="B60" s="31"/>
      <c r="C60" s="29" t="s">
        <v>148</v>
      </c>
      <c r="D60" s="29" t="s">
        <v>62</v>
      </c>
      <c r="E60" s="29">
        <v>560</v>
      </c>
      <c r="F60" s="45"/>
      <c r="G60" s="19"/>
      <c r="H60" s="29"/>
    </row>
    <row r="61" ht="21" customHeight="1" spans="1:8">
      <c r="A61" s="29">
        <v>58</v>
      </c>
      <c r="B61" s="31"/>
      <c r="C61" s="29" t="s">
        <v>149</v>
      </c>
      <c r="D61" s="29" t="s">
        <v>65</v>
      </c>
      <c r="E61" s="29">
        <v>420</v>
      </c>
      <c r="F61" s="45"/>
      <c r="G61" s="19"/>
      <c r="H61" s="29"/>
    </row>
    <row r="62" ht="21" customHeight="1" spans="1:8">
      <c r="A62" s="29">
        <v>59</v>
      </c>
      <c r="B62" s="31"/>
      <c r="C62" s="29" t="s">
        <v>150</v>
      </c>
      <c r="D62" s="29" t="s">
        <v>68</v>
      </c>
      <c r="E62" s="29">
        <v>70</v>
      </c>
      <c r="F62" s="45"/>
      <c r="G62" s="19"/>
      <c r="H62" s="29"/>
    </row>
    <row r="63" ht="21" customHeight="1" spans="1:8">
      <c r="A63" s="29">
        <v>60</v>
      </c>
      <c r="B63" s="44"/>
      <c r="C63" s="29" t="s">
        <v>151</v>
      </c>
      <c r="D63" s="29" t="s">
        <v>152</v>
      </c>
      <c r="E63" s="29">
        <v>16</v>
      </c>
      <c r="F63" s="45"/>
      <c r="G63" s="19"/>
      <c r="H63" s="29"/>
    </row>
    <row r="64" ht="21" customHeight="1" spans="1:8">
      <c r="A64" s="29">
        <v>61</v>
      </c>
      <c r="B64" s="30" t="s">
        <v>153</v>
      </c>
      <c r="C64" s="29" t="s">
        <v>154</v>
      </c>
      <c r="D64" s="29" t="s">
        <v>65</v>
      </c>
      <c r="E64" s="29">
        <v>42</v>
      </c>
      <c r="F64" s="45"/>
      <c r="G64" s="19"/>
      <c r="H64" s="29"/>
    </row>
    <row r="65" ht="21" customHeight="1" spans="1:8">
      <c r="A65" s="29">
        <v>62</v>
      </c>
      <c r="B65" s="31"/>
      <c r="C65" s="29" t="s">
        <v>155</v>
      </c>
      <c r="D65" s="29" t="s">
        <v>65</v>
      </c>
      <c r="E65" s="29">
        <v>16</v>
      </c>
      <c r="F65" s="45"/>
      <c r="G65" s="19"/>
      <c r="H65" s="29"/>
    </row>
    <row r="66" ht="21" customHeight="1" spans="1:8">
      <c r="A66" s="29">
        <v>63</v>
      </c>
      <c r="B66" s="31"/>
      <c r="C66" s="17" t="s">
        <v>92</v>
      </c>
      <c r="D66" s="17" t="s">
        <v>93</v>
      </c>
      <c r="E66" s="29">
        <v>150</v>
      </c>
      <c r="F66" s="45"/>
      <c r="G66" s="19"/>
      <c r="H66" s="20"/>
    </row>
    <row r="67" ht="21" customHeight="1" spans="1:8">
      <c r="A67" s="29">
        <v>64</v>
      </c>
      <c r="B67" s="31"/>
      <c r="C67" s="17" t="s">
        <v>96</v>
      </c>
      <c r="D67" s="17" t="s">
        <v>97</v>
      </c>
      <c r="E67" s="17">
        <v>80</v>
      </c>
      <c r="F67" s="45"/>
      <c r="G67" s="19"/>
      <c r="H67" s="20"/>
    </row>
    <row r="68" ht="21" customHeight="1" spans="1:8">
      <c r="A68" s="29">
        <v>65</v>
      </c>
      <c r="B68" s="31"/>
      <c r="C68" s="17" t="s">
        <v>95</v>
      </c>
      <c r="D68" s="17" t="s">
        <v>65</v>
      </c>
      <c r="E68" s="17">
        <v>42</v>
      </c>
      <c r="F68" s="45"/>
      <c r="G68" s="19"/>
      <c r="H68" s="20"/>
    </row>
    <row r="69" ht="21" customHeight="1" spans="1:8">
      <c r="A69" s="29">
        <v>66</v>
      </c>
      <c r="B69" s="31"/>
      <c r="C69" s="17" t="s">
        <v>98</v>
      </c>
      <c r="D69" s="17" t="s">
        <v>97</v>
      </c>
      <c r="E69" s="17">
        <v>42</v>
      </c>
      <c r="F69" s="45"/>
      <c r="G69" s="19"/>
      <c r="H69" s="20"/>
    </row>
    <row r="70" ht="21" customHeight="1" spans="1:8">
      <c r="A70" s="29">
        <v>67</v>
      </c>
      <c r="B70" s="44"/>
      <c r="C70" s="17" t="s">
        <v>94</v>
      </c>
      <c r="D70" s="17" t="s">
        <v>65</v>
      </c>
      <c r="E70" s="17">
        <v>50</v>
      </c>
      <c r="F70" s="45"/>
      <c r="G70" s="19"/>
      <c r="H70" s="20"/>
    </row>
    <row r="71" ht="21" customHeight="1" spans="1:8">
      <c r="A71" s="29"/>
      <c r="B71" s="32" t="s">
        <v>28</v>
      </c>
      <c r="C71" s="32"/>
      <c r="D71" s="32"/>
      <c r="E71" s="32"/>
      <c r="F71" s="33"/>
      <c r="G71" s="34"/>
      <c r="H71" s="20"/>
    </row>
    <row r="72" spans="2:8">
      <c r="B72" s="35"/>
      <c r="C72" s="36"/>
      <c r="D72" s="36"/>
      <c r="E72" s="36"/>
      <c r="F72" s="37"/>
      <c r="G72" s="37"/>
      <c r="H72" s="36"/>
    </row>
    <row r="73" spans="2:8">
      <c r="B73" s="35"/>
      <c r="C73" s="38"/>
      <c r="D73" s="38"/>
      <c r="E73" s="39"/>
      <c r="F73" s="40"/>
      <c r="G73" s="40"/>
      <c r="H73" s="39"/>
    </row>
  </sheetData>
  <mergeCells count="16">
    <mergeCell ref="A1:H1"/>
    <mergeCell ref="A2:H2"/>
    <mergeCell ref="I2:L2"/>
    <mergeCell ref="B71:F71"/>
    <mergeCell ref="B4:B12"/>
    <mergeCell ref="B13:B19"/>
    <mergeCell ref="B20:B25"/>
    <mergeCell ref="B26:B31"/>
    <mergeCell ref="B32:B38"/>
    <mergeCell ref="B39:B40"/>
    <mergeCell ref="B42:B44"/>
    <mergeCell ref="B47:B49"/>
    <mergeCell ref="B50:B52"/>
    <mergeCell ref="B55:B57"/>
    <mergeCell ref="B58:B63"/>
    <mergeCell ref="B64:B70"/>
  </mergeCells>
  <pageMargins left="0.550694444444444" right="0.354166666666667" top="0.629861111111111" bottom="0.0784722222222222" header="0.5" footer="0.31458333333333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selection activeCell="H19" sqref="H19"/>
    </sheetView>
  </sheetViews>
  <sheetFormatPr defaultColWidth="8.75" defaultRowHeight="14.25"/>
  <cols>
    <col min="1" max="1" width="5.125" style="26" customWidth="1"/>
    <col min="2" max="2" width="14.25" style="25" customWidth="1"/>
    <col min="3" max="3" width="22.125" style="26" customWidth="1"/>
    <col min="4" max="4" width="6.375" style="26" customWidth="1"/>
    <col min="5" max="5" width="6.875" style="27" customWidth="1"/>
    <col min="6" max="6" width="11.25" style="28" customWidth="1"/>
    <col min="7" max="7" width="11" style="28" customWidth="1"/>
    <col min="8" max="8" width="18.375" style="27" customWidth="1"/>
    <col min="9" max="9" width="11.25" style="26" customWidth="1"/>
    <col min="10" max="10" width="14.75" style="26" customWidth="1"/>
    <col min="11" max="16384" width="8.75" style="26"/>
  </cols>
  <sheetData>
    <row r="1" ht="40.5" customHeight="1" spans="1:8">
      <c r="A1" s="1" t="str">
        <f>总则!A1</f>
        <v>2024年大丰区农村路桥工程质量检测项目清单表</v>
      </c>
      <c r="B1" s="2"/>
      <c r="C1" s="1"/>
      <c r="D1" s="1"/>
      <c r="E1" s="1"/>
      <c r="F1" s="3"/>
      <c r="G1" s="3"/>
      <c r="H1" s="1"/>
    </row>
    <row r="2" ht="29.25" customHeight="1" spans="1:15">
      <c r="A2" s="4" t="s">
        <v>9</v>
      </c>
      <c r="B2" s="4"/>
      <c r="C2" s="4"/>
      <c r="D2" s="4"/>
      <c r="E2" s="4"/>
      <c r="F2" s="4"/>
      <c r="G2" s="4"/>
      <c r="H2" s="4"/>
      <c r="I2" s="41"/>
      <c r="J2" s="41"/>
      <c r="K2" s="41"/>
      <c r="L2" s="41"/>
      <c r="M2" s="41"/>
      <c r="N2" s="41"/>
      <c r="O2" s="41"/>
    </row>
    <row r="3" s="25" customFormat="1" ht="30" customHeight="1" spans="1:8">
      <c r="A3" s="29" t="s">
        <v>1</v>
      </c>
      <c r="B3" s="29" t="s">
        <v>15</v>
      </c>
      <c r="C3" s="29" t="s">
        <v>16</v>
      </c>
      <c r="D3" s="29" t="s">
        <v>17</v>
      </c>
      <c r="E3" s="29" t="s">
        <v>18</v>
      </c>
      <c r="F3" s="19" t="s">
        <v>19</v>
      </c>
      <c r="G3" s="19" t="s">
        <v>20</v>
      </c>
      <c r="H3" s="29" t="s">
        <v>21</v>
      </c>
    </row>
    <row r="4" ht="20.1" customHeight="1" spans="1:8">
      <c r="A4" s="29">
        <v>1</v>
      </c>
      <c r="B4" s="30" t="s">
        <v>63</v>
      </c>
      <c r="C4" s="17" t="s">
        <v>64</v>
      </c>
      <c r="D4" s="17" t="s">
        <v>65</v>
      </c>
      <c r="E4" s="17">
        <f>80+155</f>
        <v>235</v>
      </c>
      <c r="F4" s="17"/>
      <c r="G4" s="19"/>
      <c r="H4" s="20"/>
    </row>
    <row r="5" ht="20.1" customHeight="1" spans="1:8">
      <c r="A5" s="29">
        <v>2</v>
      </c>
      <c r="B5" s="31"/>
      <c r="C5" s="17" t="s">
        <v>156</v>
      </c>
      <c r="D5" s="17" t="s">
        <v>65</v>
      </c>
      <c r="E5" s="17">
        <f>80+155</f>
        <v>235</v>
      </c>
      <c r="F5" s="17"/>
      <c r="G5" s="19"/>
      <c r="H5" s="20"/>
    </row>
    <row r="6" ht="20.1" customHeight="1" spans="1:8">
      <c r="A6" s="29">
        <v>3</v>
      </c>
      <c r="B6" s="31"/>
      <c r="C6" s="17" t="s">
        <v>157</v>
      </c>
      <c r="D6" s="17" t="s">
        <v>68</v>
      </c>
      <c r="E6" s="17">
        <f>31</f>
        <v>31</v>
      </c>
      <c r="F6" s="17"/>
      <c r="G6" s="19"/>
      <c r="H6" s="20"/>
    </row>
    <row r="7" ht="20.1" customHeight="1" spans="1:8">
      <c r="A7" s="29">
        <v>4</v>
      </c>
      <c r="B7" s="31"/>
      <c r="C7" s="17" t="s">
        <v>158</v>
      </c>
      <c r="D7" s="17" t="s">
        <v>65</v>
      </c>
      <c r="E7" s="17">
        <f>155</f>
        <v>155</v>
      </c>
      <c r="F7" s="17"/>
      <c r="G7" s="19"/>
      <c r="H7" s="20"/>
    </row>
    <row r="8" ht="20.1" customHeight="1" spans="1:8">
      <c r="A8" s="29">
        <v>5</v>
      </c>
      <c r="B8" s="31"/>
      <c r="C8" s="17" t="s">
        <v>70</v>
      </c>
      <c r="D8" s="17" t="s">
        <v>65</v>
      </c>
      <c r="E8" s="17">
        <v>80</v>
      </c>
      <c r="F8" s="17"/>
      <c r="G8" s="19"/>
      <c r="H8" s="20"/>
    </row>
    <row r="9" ht="20.1" customHeight="1" spans="1:8">
      <c r="A9" s="29">
        <v>6</v>
      </c>
      <c r="B9" s="31"/>
      <c r="C9" s="17" t="s">
        <v>159</v>
      </c>
      <c r="D9" s="17" t="s">
        <v>80</v>
      </c>
      <c r="E9" s="17">
        <v>31</v>
      </c>
      <c r="F9" s="18"/>
      <c r="G9" s="19"/>
      <c r="H9" s="20"/>
    </row>
    <row r="10" ht="20.1" customHeight="1" spans="1:8">
      <c r="A10" s="29"/>
      <c r="B10" s="32" t="s">
        <v>28</v>
      </c>
      <c r="C10" s="32"/>
      <c r="D10" s="32"/>
      <c r="E10" s="32"/>
      <c r="F10" s="33"/>
      <c r="G10" s="34"/>
      <c r="H10" s="20"/>
    </row>
    <row r="11" spans="2:8">
      <c r="B11" s="35"/>
      <c r="C11" s="36"/>
      <c r="D11" s="36"/>
      <c r="E11" s="36"/>
      <c r="F11" s="37"/>
      <c r="G11" s="37"/>
      <c r="H11" s="36"/>
    </row>
    <row r="12" spans="2:8">
      <c r="B12" s="35"/>
      <c r="C12" s="38"/>
      <c r="D12" s="38"/>
      <c r="E12" s="39"/>
      <c r="F12" s="40"/>
      <c r="G12" s="40"/>
      <c r="H12" s="39"/>
    </row>
  </sheetData>
  <mergeCells count="4">
    <mergeCell ref="A1:H1"/>
    <mergeCell ref="A2:H2"/>
    <mergeCell ref="B10:F10"/>
    <mergeCell ref="B4:B9"/>
  </mergeCells>
  <pageMargins left="0.550694444444444" right="0.354166666666667" top="0.629861111111111" bottom="0.0784722222222222" header="0.5" footer="0.31458333333333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topLeftCell="A52" workbookViewId="0">
      <selection activeCell="A1" sqref="A1:H1"/>
    </sheetView>
  </sheetViews>
  <sheetFormatPr defaultColWidth="9" defaultRowHeight="13.5" outlineLevelCol="7"/>
  <cols>
    <col min="1" max="1" width="5.125" customWidth="1"/>
    <col min="2" max="2" width="16" customWidth="1"/>
    <col min="3" max="3" width="23" customWidth="1"/>
    <col min="4" max="4" width="6.375" customWidth="1"/>
    <col min="5" max="5" width="8.5" customWidth="1"/>
    <col min="6" max="6" width="12" customWidth="1"/>
    <col min="7" max="7" width="12.5" customWidth="1"/>
    <col min="8" max="8" width="12.375" customWidth="1"/>
  </cols>
  <sheetData>
    <row r="1" ht="20.25" spans="1:8">
      <c r="A1" s="1" t="s">
        <v>14</v>
      </c>
      <c r="B1" s="2"/>
      <c r="C1" s="1"/>
      <c r="D1" s="1"/>
      <c r="E1" s="1"/>
      <c r="F1" s="3"/>
      <c r="G1" s="3"/>
      <c r="H1" s="1"/>
    </row>
    <row r="2" ht="24" customHeight="1" spans="1:8">
      <c r="A2" s="4" t="s">
        <v>160</v>
      </c>
      <c r="B2" s="4"/>
      <c r="C2" s="4"/>
      <c r="D2" s="4"/>
      <c r="E2" s="4"/>
      <c r="F2" s="4"/>
      <c r="G2" s="4"/>
      <c r="H2" s="4"/>
    </row>
    <row r="3" ht="30" customHeight="1" spans="1:8">
      <c r="A3" s="5" t="s">
        <v>1</v>
      </c>
      <c r="B3" s="5" t="s">
        <v>15</v>
      </c>
      <c r="C3" s="5" t="s">
        <v>16</v>
      </c>
      <c r="D3" s="5" t="s">
        <v>17</v>
      </c>
      <c r="E3" s="5" t="s">
        <v>18</v>
      </c>
      <c r="F3" s="6" t="s">
        <v>19</v>
      </c>
      <c r="G3" s="6" t="s">
        <v>20</v>
      </c>
      <c r="H3" s="5" t="s">
        <v>21</v>
      </c>
    </row>
    <row r="4" ht="20.25" customHeight="1" spans="1:8">
      <c r="A4" s="5">
        <v>1</v>
      </c>
      <c r="B4" s="7" t="s">
        <v>29</v>
      </c>
      <c r="C4" s="5" t="s">
        <v>30</v>
      </c>
      <c r="D4" s="8" t="s">
        <v>31</v>
      </c>
      <c r="E4" s="5">
        <v>3</v>
      </c>
      <c r="F4" s="6"/>
      <c r="G4" s="6"/>
      <c r="H4" s="5"/>
    </row>
    <row r="5" ht="20.25" customHeight="1" spans="1:8">
      <c r="A5" s="5">
        <v>2</v>
      </c>
      <c r="B5" s="9"/>
      <c r="C5" s="5" t="s">
        <v>32</v>
      </c>
      <c r="D5" s="8" t="s">
        <v>31</v>
      </c>
      <c r="E5" s="5">
        <v>3</v>
      </c>
      <c r="F5" s="6"/>
      <c r="G5" s="6"/>
      <c r="H5" s="5"/>
    </row>
    <row r="6" ht="20.25" customHeight="1" spans="1:8">
      <c r="A6" s="5">
        <v>3</v>
      </c>
      <c r="B6" s="9"/>
      <c r="C6" s="5" t="s">
        <v>33</v>
      </c>
      <c r="D6" s="8" t="s">
        <v>31</v>
      </c>
      <c r="E6" s="5">
        <v>3</v>
      </c>
      <c r="F6" s="6"/>
      <c r="G6" s="6"/>
      <c r="H6" s="5"/>
    </row>
    <row r="7" ht="20.25" customHeight="1" spans="1:8">
      <c r="A7" s="5">
        <v>4</v>
      </c>
      <c r="B7" s="9"/>
      <c r="C7" s="5" t="s">
        <v>34</v>
      </c>
      <c r="D7" s="8" t="s">
        <v>31</v>
      </c>
      <c r="E7" s="5">
        <v>3</v>
      </c>
      <c r="F7" s="6"/>
      <c r="G7" s="6"/>
      <c r="H7" s="5"/>
    </row>
    <row r="8" ht="20.25" customHeight="1" spans="1:8">
      <c r="A8" s="5">
        <v>5</v>
      </c>
      <c r="B8" s="9"/>
      <c r="C8" s="5" t="s">
        <v>35</v>
      </c>
      <c r="D8" s="8" t="s">
        <v>31</v>
      </c>
      <c r="E8" s="5">
        <v>3</v>
      </c>
      <c r="F8" s="6"/>
      <c r="G8" s="6"/>
      <c r="H8" s="5"/>
    </row>
    <row r="9" ht="20.25" customHeight="1" spans="1:8">
      <c r="A9" s="5">
        <v>6</v>
      </c>
      <c r="B9" s="9"/>
      <c r="C9" s="5" t="s">
        <v>36</v>
      </c>
      <c r="D9" s="8" t="s">
        <v>31</v>
      </c>
      <c r="E9" s="5">
        <v>3</v>
      </c>
      <c r="F9" s="6"/>
      <c r="G9" s="6"/>
      <c r="H9" s="5"/>
    </row>
    <row r="10" ht="20.25" customHeight="1" spans="1:8">
      <c r="A10" s="5">
        <v>7</v>
      </c>
      <c r="B10" s="9"/>
      <c r="C10" s="5" t="s">
        <v>37</v>
      </c>
      <c r="D10" s="8" t="s">
        <v>31</v>
      </c>
      <c r="E10" s="5">
        <v>3</v>
      </c>
      <c r="F10" s="6"/>
      <c r="G10" s="6"/>
      <c r="H10" s="5"/>
    </row>
    <row r="11" ht="20.25" customHeight="1" spans="1:8">
      <c r="A11" s="5">
        <v>8</v>
      </c>
      <c r="B11" s="9"/>
      <c r="C11" s="5" t="s">
        <v>38</v>
      </c>
      <c r="D11" s="8" t="s">
        <v>31</v>
      </c>
      <c r="E11" s="5">
        <v>3</v>
      </c>
      <c r="F11" s="5"/>
      <c r="G11" s="6"/>
      <c r="H11" s="5"/>
    </row>
    <row r="12" ht="20.25" customHeight="1" spans="1:8">
      <c r="A12" s="5">
        <v>9</v>
      </c>
      <c r="B12" s="9"/>
      <c r="C12" s="5" t="s">
        <v>39</v>
      </c>
      <c r="D12" s="8" t="s">
        <v>31</v>
      </c>
      <c r="E12" s="5">
        <v>3</v>
      </c>
      <c r="F12" s="5"/>
      <c r="G12" s="6"/>
      <c r="H12" s="5"/>
    </row>
    <row r="13" ht="20.25" customHeight="1" spans="1:8">
      <c r="A13" s="5">
        <v>10</v>
      </c>
      <c r="B13" s="10" t="s">
        <v>46</v>
      </c>
      <c r="C13" s="5" t="s">
        <v>47</v>
      </c>
      <c r="D13" s="8" t="s">
        <v>31</v>
      </c>
      <c r="E13" s="5">
        <v>3</v>
      </c>
      <c r="F13" s="6"/>
      <c r="G13" s="6"/>
      <c r="H13" s="5"/>
    </row>
    <row r="14" ht="20.25" customHeight="1" spans="1:8">
      <c r="A14" s="5">
        <v>11</v>
      </c>
      <c r="B14" s="11"/>
      <c r="C14" s="5" t="s">
        <v>48</v>
      </c>
      <c r="D14" s="8" t="s">
        <v>31</v>
      </c>
      <c r="E14" s="5">
        <v>3</v>
      </c>
      <c r="F14" s="6"/>
      <c r="G14" s="6"/>
      <c r="H14" s="5"/>
    </row>
    <row r="15" ht="20.25" customHeight="1" spans="1:8">
      <c r="A15" s="5">
        <v>12</v>
      </c>
      <c r="B15" s="11"/>
      <c r="C15" s="5" t="s">
        <v>33</v>
      </c>
      <c r="D15" s="8" t="s">
        <v>31</v>
      </c>
      <c r="E15" s="5">
        <v>3</v>
      </c>
      <c r="F15" s="6"/>
      <c r="G15" s="6"/>
      <c r="H15" s="5"/>
    </row>
    <row r="16" ht="20.25" customHeight="1" spans="1:8">
      <c r="A16" s="5">
        <v>13</v>
      </c>
      <c r="B16" s="11"/>
      <c r="C16" s="5" t="s">
        <v>49</v>
      </c>
      <c r="D16" s="8" t="s">
        <v>31</v>
      </c>
      <c r="E16" s="5">
        <v>3</v>
      </c>
      <c r="F16" s="6"/>
      <c r="G16" s="6"/>
      <c r="H16" s="5"/>
    </row>
    <row r="17" ht="20.25" customHeight="1" spans="1:8">
      <c r="A17" s="5">
        <v>14</v>
      </c>
      <c r="B17" s="11"/>
      <c r="C17" s="5" t="s">
        <v>39</v>
      </c>
      <c r="D17" s="8" t="s">
        <v>31</v>
      </c>
      <c r="E17" s="5">
        <v>3</v>
      </c>
      <c r="F17" s="6"/>
      <c r="G17" s="6"/>
      <c r="H17" s="5"/>
    </row>
    <row r="18" ht="20.25" customHeight="1" spans="1:8">
      <c r="A18" s="5">
        <v>15</v>
      </c>
      <c r="B18" s="12"/>
      <c r="C18" s="5" t="s">
        <v>81</v>
      </c>
      <c r="D18" s="8" t="s">
        <v>31</v>
      </c>
      <c r="E18" s="5">
        <v>3</v>
      </c>
      <c r="F18" s="6"/>
      <c r="G18" s="6"/>
      <c r="H18" s="5"/>
    </row>
    <row r="19" ht="20.25" customHeight="1" spans="1:8">
      <c r="A19" s="5">
        <v>16</v>
      </c>
      <c r="B19" s="5" t="s">
        <v>50</v>
      </c>
      <c r="C19" s="5" t="s">
        <v>47</v>
      </c>
      <c r="D19" s="8" t="s">
        <v>31</v>
      </c>
      <c r="E19" s="5">
        <v>3</v>
      </c>
      <c r="F19" s="6"/>
      <c r="G19" s="6"/>
      <c r="H19" s="5"/>
    </row>
    <row r="20" ht="20.25" customHeight="1" spans="1:8">
      <c r="A20" s="5">
        <v>17</v>
      </c>
      <c r="B20" s="5"/>
      <c r="C20" s="5" t="s">
        <v>33</v>
      </c>
      <c r="D20" s="8" t="s">
        <v>31</v>
      </c>
      <c r="E20" s="5">
        <v>3</v>
      </c>
      <c r="F20" s="6"/>
      <c r="G20" s="6"/>
      <c r="H20" s="5"/>
    </row>
    <row r="21" ht="20.25" customHeight="1" spans="1:8">
      <c r="A21" s="5">
        <v>18</v>
      </c>
      <c r="B21" s="5"/>
      <c r="C21" s="5" t="s">
        <v>48</v>
      </c>
      <c r="D21" s="8" t="s">
        <v>31</v>
      </c>
      <c r="E21" s="5">
        <v>3</v>
      </c>
      <c r="F21" s="6"/>
      <c r="G21" s="6"/>
      <c r="H21" s="5"/>
    </row>
    <row r="22" ht="20.25" customHeight="1" spans="1:8">
      <c r="A22" s="5">
        <v>19</v>
      </c>
      <c r="B22" s="5"/>
      <c r="C22" s="5" t="s">
        <v>49</v>
      </c>
      <c r="D22" s="8" t="s">
        <v>31</v>
      </c>
      <c r="E22" s="5">
        <v>3</v>
      </c>
      <c r="F22" s="6"/>
      <c r="G22" s="6"/>
      <c r="H22" s="5"/>
    </row>
    <row r="23" ht="20.25" customHeight="1" spans="1:8">
      <c r="A23" s="5">
        <v>20</v>
      </c>
      <c r="B23" s="5"/>
      <c r="C23" s="5" t="s">
        <v>51</v>
      </c>
      <c r="D23" s="8" t="s">
        <v>31</v>
      </c>
      <c r="E23" s="5">
        <v>3</v>
      </c>
      <c r="F23" s="6"/>
      <c r="G23" s="6"/>
      <c r="H23" s="5"/>
    </row>
    <row r="24" ht="20.25" customHeight="1" spans="1:8">
      <c r="A24" s="5">
        <v>21</v>
      </c>
      <c r="B24" s="5"/>
      <c r="C24" s="5" t="s">
        <v>52</v>
      </c>
      <c r="D24" s="8" t="s">
        <v>31</v>
      </c>
      <c r="E24" s="5">
        <v>3</v>
      </c>
      <c r="F24" s="6"/>
      <c r="G24" s="6"/>
      <c r="H24" s="5"/>
    </row>
    <row r="25" ht="20.25" customHeight="1" spans="1:8">
      <c r="A25" s="5">
        <v>22</v>
      </c>
      <c r="B25" s="11" t="s">
        <v>53</v>
      </c>
      <c r="C25" s="5" t="s">
        <v>54</v>
      </c>
      <c r="D25" s="8" t="s">
        <v>31</v>
      </c>
      <c r="E25" s="5">
        <v>3</v>
      </c>
      <c r="F25" s="13"/>
      <c r="G25" s="6"/>
      <c r="H25" s="5"/>
    </row>
    <row r="26" ht="20.25" customHeight="1" spans="1:8">
      <c r="A26" s="5">
        <v>23</v>
      </c>
      <c r="B26" s="11"/>
      <c r="C26" s="5" t="s">
        <v>55</v>
      </c>
      <c r="D26" s="8" t="s">
        <v>31</v>
      </c>
      <c r="E26" s="5">
        <v>3</v>
      </c>
      <c r="F26" s="14"/>
      <c r="G26" s="6"/>
      <c r="H26" s="5"/>
    </row>
    <row r="27" ht="20.25" customHeight="1" spans="1:8">
      <c r="A27" s="5">
        <v>24</v>
      </c>
      <c r="B27" s="11"/>
      <c r="C27" s="5" t="s">
        <v>56</v>
      </c>
      <c r="D27" s="8" t="s">
        <v>31</v>
      </c>
      <c r="E27" s="5">
        <v>3</v>
      </c>
      <c r="F27" s="14"/>
      <c r="G27" s="6"/>
      <c r="H27" s="5"/>
    </row>
    <row r="28" ht="20.25" customHeight="1" spans="1:8">
      <c r="A28" s="5">
        <v>25</v>
      </c>
      <c r="B28" s="11"/>
      <c r="C28" s="5" t="s">
        <v>57</v>
      </c>
      <c r="D28" s="8" t="s">
        <v>31</v>
      </c>
      <c r="E28" s="5">
        <v>3</v>
      </c>
      <c r="F28" s="14"/>
      <c r="G28" s="6"/>
      <c r="H28" s="5"/>
    </row>
    <row r="29" ht="20.25" customHeight="1" spans="1:8">
      <c r="A29" s="5">
        <v>26</v>
      </c>
      <c r="B29" s="11"/>
      <c r="C29" s="5" t="s">
        <v>58</v>
      </c>
      <c r="D29" s="8" t="s">
        <v>31</v>
      </c>
      <c r="E29" s="5">
        <v>3</v>
      </c>
      <c r="F29" s="14"/>
      <c r="G29" s="6"/>
      <c r="H29" s="5"/>
    </row>
    <row r="30" ht="20.25" customHeight="1" spans="1:8">
      <c r="A30" s="5">
        <v>27</v>
      </c>
      <c r="B30" s="11"/>
      <c r="C30" s="5" t="s">
        <v>39</v>
      </c>
      <c r="D30" s="8" t="s">
        <v>31</v>
      </c>
      <c r="E30" s="5">
        <v>3</v>
      </c>
      <c r="F30" s="14"/>
      <c r="G30" s="6"/>
      <c r="H30" s="5"/>
    </row>
    <row r="31" ht="20.25" customHeight="1" spans="1:8">
      <c r="A31" s="5">
        <v>28</v>
      </c>
      <c r="B31" s="12"/>
      <c r="C31" s="5" t="s">
        <v>59</v>
      </c>
      <c r="D31" s="8" t="s">
        <v>31</v>
      </c>
      <c r="E31" s="5">
        <v>3</v>
      </c>
      <c r="F31" s="14"/>
      <c r="G31" s="6"/>
      <c r="H31" s="5"/>
    </row>
    <row r="32" ht="20.25" customHeight="1" spans="1:8">
      <c r="A32" s="5">
        <v>29</v>
      </c>
      <c r="B32" s="10" t="s">
        <v>103</v>
      </c>
      <c r="C32" s="5" t="s">
        <v>48</v>
      </c>
      <c r="D32" s="8" t="s">
        <v>31</v>
      </c>
      <c r="E32" s="5">
        <v>3</v>
      </c>
      <c r="F32" s="15"/>
      <c r="G32" s="6"/>
      <c r="H32" s="5"/>
    </row>
    <row r="33" ht="20.25" customHeight="1" spans="1:8">
      <c r="A33" s="5">
        <v>30</v>
      </c>
      <c r="B33" s="11"/>
      <c r="C33" s="5" t="s">
        <v>104</v>
      </c>
      <c r="D33" s="8" t="s">
        <v>31</v>
      </c>
      <c r="E33" s="5">
        <v>3</v>
      </c>
      <c r="F33" s="15"/>
      <c r="G33" s="6"/>
      <c r="H33" s="5"/>
    </row>
    <row r="34" ht="20.25" customHeight="1" spans="1:8">
      <c r="A34" s="5">
        <v>31</v>
      </c>
      <c r="B34" s="11"/>
      <c r="C34" s="5" t="s">
        <v>105</v>
      </c>
      <c r="D34" s="8" t="s">
        <v>31</v>
      </c>
      <c r="E34" s="5">
        <v>3</v>
      </c>
      <c r="F34" s="15"/>
      <c r="G34" s="6"/>
      <c r="H34" s="5"/>
    </row>
    <row r="35" ht="20.25" customHeight="1" spans="1:8">
      <c r="A35" s="5">
        <v>32</v>
      </c>
      <c r="B35" s="11"/>
      <c r="C35" s="5" t="s">
        <v>106</v>
      </c>
      <c r="D35" s="8" t="s">
        <v>31</v>
      </c>
      <c r="E35" s="5">
        <v>3</v>
      </c>
      <c r="F35" s="13"/>
      <c r="G35" s="6"/>
      <c r="H35" s="5"/>
    </row>
    <row r="36" ht="20.25" customHeight="1" spans="1:8">
      <c r="A36" s="5">
        <v>33</v>
      </c>
      <c r="B36" s="12"/>
      <c r="C36" s="5" t="s">
        <v>107</v>
      </c>
      <c r="D36" s="8" t="s">
        <v>31</v>
      </c>
      <c r="E36" s="5">
        <v>3</v>
      </c>
      <c r="F36" s="13"/>
      <c r="G36" s="6"/>
      <c r="H36" s="5"/>
    </row>
    <row r="37" ht="20.25" customHeight="1" spans="1:8">
      <c r="A37" s="5">
        <v>34</v>
      </c>
      <c r="B37" s="11" t="s">
        <v>82</v>
      </c>
      <c r="C37" s="5" t="s">
        <v>83</v>
      </c>
      <c r="D37" s="8" t="s">
        <v>31</v>
      </c>
      <c r="E37" s="5">
        <v>3</v>
      </c>
      <c r="F37" s="14"/>
      <c r="G37" s="6"/>
      <c r="H37" s="5"/>
    </row>
    <row r="38" ht="20.25" customHeight="1" spans="1:8">
      <c r="A38" s="5">
        <v>35</v>
      </c>
      <c r="B38" s="10" t="s">
        <v>84</v>
      </c>
      <c r="C38" s="5" t="s">
        <v>85</v>
      </c>
      <c r="D38" s="8" t="s">
        <v>31</v>
      </c>
      <c r="E38" s="5">
        <v>3</v>
      </c>
      <c r="F38" s="14"/>
      <c r="G38" s="6"/>
      <c r="H38" s="5"/>
    </row>
    <row r="39" ht="20.25" customHeight="1" spans="1:8">
      <c r="A39" s="5">
        <v>36</v>
      </c>
      <c r="B39" s="11"/>
      <c r="C39" s="5" t="s">
        <v>86</v>
      </c>
      <c r="D39" s="8" t="s">
        <v>31</v>
      </c>
      <c r="E39" s="5">
        <v>3</v>
      </c>
      <c r="F39" s="14"/>
      <c r="G39" s="6"/>
      <c r="H39" s="5"/>
    </row>
    <row r="40" ht="20.25" customHeight="1" spans="1:8">
      <c r="A40" s="5">
        <v>37</v>
      </c>
      <c r="B40" s="11"/>
      <c r="C40" s="5" t="s">
        <v>87</v>
      </c>
      <c r="D40" s="8" t="s">
        <v>31</v>
      </c>
      <c r="E40" s="5">
        <v>3</v>
      </c>
      <c r="F40" s="14"/>
      <c r="G40" s="6"/>
      <c r="H40" s="5"/>
    </row>
    <row r="41" ht="20.25" customHeight="1" spans="1:8">
      <c r="A41" s="5">
        <v>38</v>
      </c>
      <c r="B41" s="12"/>
      <c r="C41" s="5" t="s">
        <v>88</v>
      </c>
      <c r="D41" s="8" t="s">
        <v>31</v>
      </c>
      <c r="E41" s="5">
        <v>3</v>
      </c>
      <c r="F41" s="14"/>
      <c r="G41" s="6"/>
      <c r="H41" s="5"/>
    </row>
    <row r="42" ht="20.25" customHeight="1" spans="1:8">
      <c r="A42" s="5">
        <v>39</v>
      </c>
      <c r="B42" s="5" t="s">
        <v>113</v>
      </c>
      <c r="C42" s="8" t="s">
        <v>109</v>
      </c>
      <c r="D42" s="8" t="s">
        <v>65</v>
      </c>
      <c r="E42" s="5">
        <v>12</v>
      </c>
      <c r="F42" s="14"/>
      <c r="G42" s="6"/>
      <c r="H42" s="16"/>
    </row>
    <row r="43" ht="20.25" customHeight="1" spans="1:8">
      <c r="A43" s="5">
        <v>40</v>
      </c>
      <c r="B43" s="5"/>
      <c r="C43" s="8" t="s">
        <v>95</v>
      </c>
      <c r="D43" s="8" t="s">
        <v>65</v>
      </c>
      <c r="E43" s="5">
        <v>12</v>
      </c>
      <c r="F43" s="14"/>
      <c r="G43" s="6"/>
      <c r="H43" s="16"/>
    </row>
    <row r="44" ht="20.25" customHeight="1" spans="1:8">
      <c r="A44" s="5">
        <v>41</v>
      </c>
      <c r="B44" s="5"/>
      <c r="C44" s="5" t="s">
        <v>110</v>
      </c>
      <c r="D44" s="8" t="s">
        <v>65</v>
      </c>
      <c r="E44" s="5">
        <v>12</v>
      </c>
      <c r="F44" s="14"/>
      <c r="G44" s="6"/>
      <c r="H44" s="16"/>
    </row>
    <row r="45" ht="20.25" customHeight="1" spans="1:8">
      <c r="A45" s="5">
        <v>42</v>
      </c>
      <c r="B45" s="5"/>
      <c r="C45" s="8" t="s">
        <v>114</v>
      </c>
      <c r="D45" s="8" t="s">
        <v>65</v>
      </c>
      <c r="E45" s="5">
        <v>12</v>
      </c>
      <c r="F45" s="14"/>
      <c r="G45" s="6"/>
      <c r="H45" s="16"/>
    </row>
    <row r="46" ht="20.25" customHeight="1" spans="1:8">
      <c r="A46" s="5">
        <v>43</v>
      </c>
      <c r="B46" s="11"/>
      <c r="C46" s="8" t="s">
        <v>92</v>
      </c>
      <c r="D46" s="8" t="s">
        <v>93</v>
      </c>
      <c r="E46" s="5">
        <v>60</v>
      </c>
      <c r="F46" s="14"/>
      <c r="G46" s="6"/>
      <c r="H46" s="16"/>
    </row>
    <row r="47" ht="20.25" customHeight="1" spans="1:8">
      <c r="A47" s="5">
        <v>44</v>
      </c>
      <c r="B47" s="5"/>
      <c r="C47" s="8" t="s">
        <v>96</v>
      </c>
      <c r="D47" s="8" t="s">
        <v>65</v>
      </c>
      <c r="E47" s="5">
        <v>24</v>
      </c>
      <c r="F47" s="14"/>
      <c r="G47" s="6"/>
      <c r="H47" s="16"/>
    </row>
    <row r="48" ht="20.25" customHeight="1" spans="1:8">
      <c r="A48" s="5">
        <v>45</v>
      </c>
      <c r="B48" s="5"/>
      <c r="C48" s="8" t="s">
        <v>98</v>
      </c>
      <c r="D48" s="8" t="s">
        <v>97</v>
      </c>
      <c r="E48" s="5">
        <v>12</v>
      </c>
      <c r="F48" s="14"/>
      <c r="G48" s="6"/>
      <c r="H48" s="16"/>
    </row>
    <row r="49" ht="20.25" customHeight="1" spans="1:8">
      <c r="A49" s="5">
        <v>46</v>
      </c>
      <c r="B49" s="5"/>
      <c r="C49" s="8" t="s">
        <v>161</v>
      </c>
      <c r="D49" s="8" t="s">
        <v>65</v>
      </c>
      <c r="E49" s="5">
        <v>12</v>
      </c>
      <c r="F49" s="14"/>
      <c r="G49" s="6"/>
      <c r="H49" s="16"/>
    </row>
    <row r="50" ht="20.25" customHeight="1" spans="1:8">
      <c r="A50" s="5">
        <v>47</v>
      </c>
      <c r="B50" s="10" t="s">
        <v>99</v>
      </c>
      <c r="C50" s="8" t="s">
        <v>162</v>
      </c>
      <c r="D50" s="8" t="s">
        <v>65</v>
      </c>
      <c r="E50" s="5">
        <v>12</v>
      </c>
      <c r="F50" s="8"/>
      <c r="G50" s="6"/>
      <c r="H50" s="16"/>
    </row>
    <row r="51" ht="20.25" customHeight="1" spans="1:8">
      <c r="A51" s="5">
        <v>48</v>
      </c>
      <c r="B51" s="11"/>
      <c r="C51" s="8" t="s">
        <v>101</v>
      </c>
      <c r="D51" s="8" t="s">
        <v>65</v>
      </c>
      <c r="E51" s="5">
        <v>480</v>
      </c>
      <c r="F51" s="8"/>
      <c r="G51" s="6"/>
      <c r="H51" s="16"/>
    </row>
    <row r="52" ht="20.25" customHeight="1" spans="1:8">
      <c r="A52" s="5">
        <v>49</v>
      </c>
      <c r="B52" s="11"/>
      <c r="C52" s="8" t="s">
        <v>102</v>
      </c>
      <c r="D52" s="8" t="s">
        <v>65</v>
      </c>
      <c r="E52" s="5">
        <v>6</v>
      </c>
      <c r="F52" s="8"/>
      <c r="G52" s="6"/>
      <c r="H52" s="16"/>
    </row>
    <row r="53" ht="20.25" customHeight="1" spans="1:8">
      <c r="A53" s="5">
        <v>50</v>
      </c>
      <c r="B53" s="11"/>
      <c r="C53" s="8" t="s">
        <v>92</v>
      </c>
      <c r="D53" s="8" t="s">
        <v>115</v>
      </c>
      <c r="E53" s="5">
        <v>24</v>
      </c>
      <c r="F53" s="14"/>
      <c r="G53" s="6"/>
      <c r="H53" s="16"/>
    </row>
    <row r="54" ht="20.25" customHeight="1" spans="1:8">
      <c r="A54" s="5">
        <v>51</v>
      </c>
      <c r="B54" s="11"/>
      <c r="C54" s="8" t="s">
        <v>94</v>
      </c>
      <c r="D54" s="8" t="s">
        <v>65</v>
      </c>
      <c r="E54" s="5">
        <v>6</v>
      </c>
      <c r="F54" s="14"/>
      <c r="G54" s="6"/>
      <c r="H54" s="16"/>
    </row>
    <row r="55" ht="20.25" customHeight="1" spans="1:8">
      <c r="A55" s="5">
        <v>52</v>
      </c>
      <c r="B55" s="11"/>
      <c r="C55" s="8" t="s">
        <v>96</v>
      </c>
      <c r="D55" s="8" t="s">
        <v>97</v>
      </c>
      <c r="E55" s="5">
        <v>6</v>
      </c>
      <c r="F55" s="14"/>
      <c r="G55" s="6"/>
      <c r="H55" s="16"/>
    </row>
    <row r="56" ht="20.25" customHeight="1" spans="1:8">
      <c r="A56" s="5">
        <v>53</v>
      </c>
      <c r="B56" s="12"/>
      <c r="C56" s="8" t="s">
        <v>98</v>
      </c>
      <c r="D56" s="8" t="s">
        <v>97</v>
      </c>
      <c r="E56" s="5">
        <v>12</v>
      </c>
      <c r="F56" s="14"/>
      <c r="G56" s="6"/>
      <c r="H56" s="16"/>
    </row>
    <row r="57" ht="20.25" customHeight="1" spans="1:8">
      <c r="A57" s="5">
        <v>54</v>
      </c>
      <c r="B57" s="11" t="s">
        <v>63</v>
      </c>
      <c r="C57" s="8" t="s">
        <v>64</v>
      </c>
      <c r="D57" s="17" t="s">
        <v>65</v>
      </c>
      <c r="E57" s="5">
        <v>10</v>
      </c>
      <c r="F57" s="18"/>
      <c r="G57" s="19"/>
      <c r="H57" s="20"/>
    </row>
    <row r="58" ht="20.25" customHeight="1" spans="1:8">
      <c r="A58" s="5">
        <v>55</v>
      </c>
      <c r="B58" s="11"/>
      <c r="C58" s="5" t="s">
        <v>66</v>
      </c>
      <c r="D58" s="17" t="s">
        <v>65</v>
      </c>
      <c r="E58" s="5">
        <v>10</v>
      </c>
      <c r="F58" s="18"/>
      <c r="G58" s="19"/>
      <c r="H58" s="20"/>
    </row>
    <row r="59" ht="20.25" customHeight="1" spans="1:8">
      <c r="A59" s="5">
        <v>56</v>
      </c>
      <c r="B59" s="11"/>
      <c r="C59" s="5" t="s">
        <v>67</v>
      </c>
      <c r="D59" s="17" t="s">
        <v>68</v>
      </c>
      <c r="E59" s="5">
        <v>12</v>
      </c>
      <c r="F59" s="18"/>
      <c r="G59" s="19"/>
      <c r="H59" s="20"/>
    </row>
    <row r="60" ht="20.25" customHeight="1" spans="1:8">
      <c r="A60" s="5">
        <v>57</v>
      </c>
      <c r="B60" s="11"/>
      <c r="C60" s="8" t="s">
        <v>69</v>
      </c>
      <c r="D60" s="17" t="s">
        <v>65</v>
      </c>
      <c r="E60" s="5">
        <v>12</v>
      </c>
      <c r="F60" s="18"/>
      <c r="G60" s="19"/>
      <c r="H60" s="20"/>
    </row>
    <row r="61" ht="20.25" customHeight="1" spans="1:8">
      <c r="A61" s="5">
        <v>58</v>
      </c>
      <c r="B61" s="11"/>
      <c r="C61" s="8" t="s">
        <v>70</v>
      </c>
      <c r="D61" s="17" t="s">
        <v>65</v>
      </c>
      <c r="E61" s="5">
        <v>24</v>
      </c>
      <c r="F61" s="18"/>
      <c r="G61" s="19"/>
      <c r="H61" s="20"/>
    </row>
    <row r="62" ht="20.25" customHeight="1" spans="1:8">
      <c r="A62" s="5">
        <v>59</v>
      </c>
      <c r="B62" s="11"/>
      <c r="C62" s="8" t="s">
        <v>71</v>
      </c>
      <c r="D62" s="17" t="s">
        <v>72</v>
      </c>
      <c r="E62" s="5">
        <v>24</v>
      </c>
      <c r="F62" s="18"/>
      <c r="G62" s="19"/>
      <c r="H62" s="20"/>
    </row>
    <row r="63" ht="20.25" customHeight="1" spans="1:8">
      <c r="A63" s="5">
        <v>60</v>
      </c>
      <c r="B63" s="11"/>
      <c r="C63" s="8" t="s">
        <v>73</v>
      </c>
      <c r="D63" s="17" t="s">
        <v>65</v>
      </c>
      <c r="E63" s="5">
        <v>70</v>
      </c>
      <c r="F63" s="18"/>
      <c r="G63" s="19"/>
      <c r="H63" s="20"/>
    </row>
    <row r="64" ht="20.25" customHeight="1" spans="1:8">
      <c r="A64" s="5">
        <v>61</v>
      </c>
      <c r="B64" s="11"/>
      <c r="C64" s="8" t="s">
        <v>74</v>
      </c>
      <c r="D64" s="17" t="s">
        <v>65</v>
      </c>
      <c r="E64" s="5">
        <v>20</v>
      </c>
      <c r="F64" s="18"/>
      <c r="G64" s="19"/>
      <c r="H64" s="20"/>
    </row>
    <row r="65" ht="20.25" customHeight="1" spans="1:8">
      <c r="A65" s="5">
        <v>62</v>
      </c>
      <c r="B65" s="11"/>
      <c r="C65" s="8" t="s">
        <v>75</v>
      </c>
      <c r="D65" s="17" t="s">
        <v>76</v>
      </c>
      <c r="E65" s="5">
        <v>20</v>
      </c>
      <c r="F65" s="18"/>
      <c r="G65" s="19"/>
      <c r="H65" s="20"/>
    </row>
    <row r="66" ht="20.25" customHeight="1" spans="1:8">
      <c r="A66" s="5">
        <v>63</v>
      </c>
      <c r="B66" s="11"/>
      <c r="C66" s="8" t="s">
        <v>77</v>
      </c>
      <c r="D66" s="17" t="s">
        <v>68</v>
      </c>
      <c r="E66" s="5">
        <v>30</v>
      </c>
      <c r="F66" s="18"/>
      <c r="G66" s="19"/>
      <c r="H66" s="20"/>
    </row>
    <row r="67" ht="20.25" customHeight="1" spans="1:8">
      <c r="A67" s="5">
        <v>64</v>
      </c>
      <c r="B67" s="11"/>
      <c r="C67" s="8" t="s">
        <v>78</v>
      </c>
      <c r="D67" s="17" t="s">
        <v>68</v>
      </c>
      <c r="E67" s="5">
        <v>24</v>
      </c>
      <c r="F67" s="18"/>
      <c r="G67" s="19"/>
      <c r="H67" s="20"/>
    </row>
    <row r="68" ht="20.25" customHeight="1" spans="1:8">
      <c r="A68" s="5">
        <v>65</v>
      </c>
      <c r="B68" s="11"/>
      <c r="C68" s="8" t="s">
        <v>79</v>
      </c>
      <c r="D68" s="17" t="s">
        <v>80</v>
      </c>
      <c r="E68" s="5">
        <v>20</v>
      </c>
      <c r="F68" s="18"/>
      <c r="G68" s="19"/>
      <c r="H68" s="20"/>
    </row>
    <row r="69" ht="20.25" customHeight="1" spans="1:8">
      <c r="A69" s="5">
        <v>66</v>
      </c>
      <c r="B69" s="11"/>
      <c r="C69" s="21" t="s">
        <v>163</v>
      </c>
      <c r="D69" s="21" t="s">
        <v>65</v>
      </c>
      <c r="E69" s="5">
        <v>12</v>
      </c>
      <c r="F69" s="21"/>
      <c r="G69" s="19"/>
      <c r="H69" s="20"/>
    </row>
    <row r="70" ht="20.25" customHeight="1" spans="1:8">
      <c r="A70" s="5">
        <v>67</v>
      </c>
      <c r="B70" s="11"/>
      <c r="C70" s="21" t="s">
        <v>164</v>
      </c>
      <c r="D70" s="21" t="s">
        <v>65</v>
      </c>
      <c r="E70" s="5">
        <v>22</v>
      </c>
      <c r="F70" s="21"/>
      <c r="G70" s="19"/>
      <c r="H70" s="20"/>
    </row>
    <row r="71" ht="20.25" customHeight="1" spans="1:8">
      <c r="A71" s="5">
        <v>68</v>
      </c>
      <c r="B71" s="11"/>
      <c r="C71" s="21" t="s">
        <v>165</v>
      </c>
      <c r="D71" s="21" t="s">
        <v>65</v>
      </c>
      <c r="E71" s="5">
        <v>33</v>
      </c>
      <c r="F71" s="21"/>
      <c r="G71" s="19"/>
      <c r="H71" s="20"/>
    </row>
    <row r="72" ht="20.25" customHeight="1" spans="1:8">
      <c r="A72" s="5"/>
      <c r="B72" s="22" t="s">
        <v>28</v>
      </c>
      <c r="C72" s="22"/>
      <c r="D72" s="22"/>
      <c r="E72" s="22"/>
      <c r="F72" s="23"/>
      <c r="G72" s="24"/>
      <c r="H72" s="16"/>
    </row>
  </sheetData>
  <mergeCells count="12">
    <mergeCell ref="A1:H1"/>
    <mergeCell ref="A2:H2"/>
    <mergeCell ref="B72:F72"/>
    <mergeCell ref="B4:B12"/>
    <mergeCell ref="B13:B18"/>
    <mergeCell ref="B19:B24"/>
    <mergeCell ref="B25:B31"/>
    <mergeCell ref="B32:B36"/>
    <mergeCell ref="B38:B41"/>
    <mergeCell ref="B42:B49"/>
    <mergeCell ref="B50:B56"/>
    <mergeCell ref="B57:B68"/>
  </mergeCells>
  <pageMargins left="0.511811023622047" right="0.31496062992126" top="0.35" bottom="0.21" header="0.18" footer="0.1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汇总表</vt:lpstr>
      <vt:lpstr>总则</vt:lpstr>
      <vt:lpstr>2024年盐城市大丰区农村公路安防工程</vt:lpstr>
      <vt:lpstr>2024年盐城市大丰区农村公路大中修工程</vt:lpstr>
      <vt:lpstr>2024年盐城市大丰区农村公路建设工程</vt:lpstr>
      <vt:lpstr>2024年盐城市大丰区农村公路桥梁改造工程</vt:lpstr>
      <vt:lpstr>2024年盐城市大丰区农村公路桥梁桥头安防工程</vt:lpstr>
      <vt:lpstr>大丰区方大线（一卯酉河-沈灶镇段）大中修工程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石茹</cp:lastModifiedBy>
  <dcterms:created xsi:type="dcterms:W3CDTF">2023-03-22T06:50:00Z</dcterms:created>
  <cp:lastPrinted>2024-04-24T03:14:00Z</cp:lastPrinted>
  <dcterms:modified xsi:type="dcterms:W3CDTF">2024-05-08T01:38:45Z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9B5E14ABD10F446F8529C6AAD8479257_13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