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30" windowHeight="12210" activeTab="2"/>
  </bookViews>
  <sheets>
    <sheet name="标段1" sheetId="13" r:id="rId1"/>
    <sheet name="标段2" sheetId="10" r:id="rId2"/>
    <sheet name="标段3" sheetId="5" r:id="rId3"/>
    <sheet name="标段4" sheetId="3" r:id="rId4"/>
  </sheets>
  <definedNames>
    <definedName name="_xlnm._FilterDatabase" localSheetId="3" hidden="1">标段4!$A$2:$M$147</definedName>
  </definedNames>
  <calcPr calcId="144525"/>
</workbook>
</file>

<file path=xl/sharedStrings.xml><?xml version="1.0" encoding="utf-8"?>
<sst xmlns="http://schemas.openxmlformats.org/spreadsheetml/2006/main" count="2264" uniqueCount="1309">
  <si>
    <t>序号</t>
  </si>
  <si>
    <t>所属街道</t>
  </si>
  <si>
    <t>道路名</t>
  </si>
  <si>
    <t>道路起止范围</t>
  </si>
  <si>
    <t>曾用名（工程名）</t>
  </si>
  <si>
    <t>分段</t>
  </si>
  <si>
    <t>雨水管道长度（米）</t>
  </si>
  <si>
    <t>合计（米）</t>
  </si>
  <si>
    <t>300mm以下</t>
  </si>
  <si>
    <t>400mm-600mm</t>
  </si>
  <si>
    <t>800mm-1000mm</t>
  </si>
  <si>
    <t>1200mm-1400mm</t>
  </si>
  <si>
    <t>1500mm及以上</t>
  </si>
  <si>
    <t>排水沟</t>
  </si>
  <si>
    <t>学田</t>
  </si>
  <si>
    <t>学田路</t>
  </si>
  <si>
    <r>
      <rPr>
        <sz val="12"/>
        <color rgb="FF000000"/>
        <rFont val="SimSun"/>
        <charset val="134"/>
      </rPr>
      <t>工农路--</t>
    </r>
    <r>
      <rPr>
        <sz val="12"/>
        <color rgb="FF000000"/>
        <rFont val="SimSun"/>
        <charset val="134"/>
      </rPr>
      <t>和爱路</t>
    </r>
  </si>
  <si>
    <t>学田北路</t>
  </si>
  <si>
    <t>工农路--中南苑大门</t>
  </si>
  <si>
    <t>和爱路</t>
  </si>
  <si>
    <t>龙王桥东路--学田南路</t>
  </si>
  <si>
    <t>学田公园东侧路、文苑中学东侧路</t>
  </si>
  <si>
    <t>学田南路</t>
  </si>
  <si>
    <t>五一路--通京大道</t>
  </si>
  <si>
    <t>五一路-和实路</t>
  </si>
  <si>
    <t>和实路-通京大道</t>
  </si>
  <si>
    <t>和畅路</t>
  </si>
  <si>
    <t>五一路--和爱路</t>
  </si>
  <si>
    <t>通师三附小学北侧路</t>
  </si>
  <si>
    <t>法果路</t>
  </si>
  <si>
    <t>工农路-川果路</t>
  </si>
  <si>
    <t>川果路</t>
  </si>
  <si>
    <t>南川园路--法果路</t>
  </si>
  <si>
    <t>南川园南北路</t>
  </si>
  <si>
    <t>三里墩路</t>
  </si>
  <si>
    <t>五一路--和实路</t>
  </si>
  <si>
    <t>五一路-校西路</t>
  </si>
  <si>
    <t>校西路-和实路</t>
  </si>
  <si>
    <t>和禧路</t>
  </si>
  <si>
    <t>龙王桥东路--和顺路</t>
  </si>
  <si>
    <t>和顺路</t>
  </si>
  <si>
    <t>和爱路--和畅路</t>
  </si>
  <si>
    <t>学紫路</t>
  </si>
  <si>
    <t>学田路--和爱路</t>
  </si>
  <si>
    <t>学田庙路</t>
  </si>
  <si>
    <t>和畅路--和爱路</t>
  </si>
  <si>
    <t>紫荆花幼儿园西侧路</t>
  </si>
  <si>
    <t>工院西巷</t>
  </si>
  <si>
    <t>教育路--青年路</t>
  </si>
  <si>
    <t>学田公园路</t>
  </si>
  <si>
    <t>中南苑南门--学田路</t>
  </si>
  <si>
    <t>学田公园西侧路</t>
  </si>
  <si>
    <t>和悦路</t>
  </si>
  <si>
    <t>青年路-五一路</t>
  </si>
  <si>
    <t>R20005地块配套路（青年中路-五一路）</t>
  </si>
  <si>
    <t>文峰</t>
  </si>
  <si>
    <t>海端路</t>
  </si>
  <si>
    <t>洪江路-沿河路</t>
  </si>
  <si>
    <t>市民服务中心西侧路</t>
  </si>
  <si>
    <t>启印路</t>
  </si>
  <si>
    <t>江纬路</t>
  </si>
  <si>
    <t>红星路-工农路
城山路-八厂河西</t>
  </si>
  <si>
    <t>城山路-八厂河西</t>
  </si>
  <si>
    <t>社会福利院北侧路</t>
  </si>
  <si>
    <t>红星路-工农路</t>
  </si>
  <si>
    <t>润新路</t>
  </si>
  <si>
    <t>红星路-洪江路</t>
  </si>
  <si>
    <t>五一新村中心路</t>
  </si>
  <si>
    <t>晨晖路</t>
  </si>
  <si>
    <t>江纬路-红星路</t>
  </si>
  <si>
    <t>城南二村中心路</t>
  </si>
  <si>
    <r>
      <rPr>
        <sz val="12"/>
        <color rgb="FF000000"/>
        <rFont val="SimSun"/>
        <charset val="134"/>
      </rPr>
      <t>通启路-</t>
    </r>
    <r>
      <rPr>
        <sz val="12"/>
        <color rgb="FF000000"/>
        <rFont val="SimSun"/>
        <charset val="134"/>
      </rPr>
      <t>洪江路</t>
    </r>
  </si>
  <si>
    <t>红星路消防站东侧路</t>
  </si>
  <si>
    <t>通启路-江纬路</t>
  </si>
  <si>
    <t>印象城西侧路</t>
  </si>
  <si>
    <t>江淮路</t>
  </si>
  <si>
    <t>崇安路-园林路</t>
  </si>
  <si>
    <t>中央商务区纬三路</t>
  </si>
  <si>
    <t>崇安路-海韵街</t>
  </si>
  <si>
    <t>海韵街-海风街</t>
  </si>
  <si>
    <t>海风街-崇文路</t>
  </si>
  <si>
    <t>崇文路-园林路</t>
  </si>
  <si>
    <t>海风街</t>
  </si>
  <si>
    <t>崇川路-桃园路</t>
  </si>
  <si>
    <t>中央商务区经四路</t>
  </si>
  <si>
    <t>崇川路-江淮路</t>
  </si>
  <si>
    <t>江淮路-桃园路</t>
  </si>
  <si>
    <t>海岚街</t>
  </si>
  <si>
    <t>江宁路-崇川路</t>
  </si>
  <si>
    <t>海外联谊大厦配套支路</t>
  </si>
  <si>
    <t>江岚街</t>
  </si>
  <si>
    <t>崇和路-崇安路</t>
  </si>
  <si>
    <t>崇和路-海岚街</t>
  </si>
  <si>
    <t>海岚街-崇安路</t>
  </si>
  <si>
    <t>江秀街</t>
  </si>
  <si>
    <t>保华大厦配套支路</t>
  </si>
  <si>
    <t>崇文路-海秀街</t>
  </si>
  <si>
    <t>海秀街-园林路</t>
  </si>
  <si>
    <t>海秀街</t>
  </si>
  <si>
    <t>江宁路-江秀街</t>
  </si>
  <si>
    <t>江秀街-崇川路</t>
  </si>
  <si>
    <t>江岳路</t>
  </si>
  <si>
    <t>崇学路-府西路
府东路-园林路</t>
  </si>
  <si>
    <t>新城小区东侧路</t>
  </si>
  <si>
    <t>崇学路-府西路</t>
  </si>
  <si>
    <t>府东路-园林路</t>
  </si>
  <si>
    <t>果明路</t>
  </si>
  <si>
    <t>五一路东-周家码头路</t>
  </si>
  <si>
    <t>南川园二期配套路平面横一路</t>
  </si>
  <si>
    <t>五一路东-学典路</t>
  </si>
  <si>
    <t>学典路-周家码头路</t>
  </si>
  <si>
    <t>学成路</t>
  </si>
  <si>
    <t>五一路东-通京大道</t>
  </si>
  <si>
    <t>南川园二期配套路平面横二路</t>
  </si>
  <si>
    <t>学典路</t>
  </si>
  <si>
    <t>南川园路-罗家码头路</t>
  </si>
  <si>
    <t>南川园二期配套路平面纵一路</t>
  </si>
  <si>
    <t>南川园路-果明路</t>
  </si>
  <si>
    <t>果明路-学成路</t>
  </si>
  <si>
    <t>学成路-罗家码头路</t>
  </si>
  <si>
    <t>罗家码头路</t>
  </si>
  <si>
    <t>五一路-周家码头路</t>
  </si>
  <si>
    <t>南川园二期配套路平面横三路</t>
  </si>
  <si>
    <t>周家码头路</t>
  </si>
  <si>
    <t>崇安路</t>
  </si>
  <si>
    <t>桃园路-江淮路</t>
  </si>
  <si>
    <t>经二路</t>
  </si>
  <si>
    <t>海韵街</t>
  </si>
  <si>
    <t>经三路</t>
  </si>
  <si>
    <t>崇和路</t>
  </si>
  <si>
    <t>江川东路</t>
  </si>
  <si>
    <t>纬二路</t>
  </si>
  <si>
    <t>周坝路</t>
  </si>
  <si>
    <t>洪江路-红星路</t>
  </si>
  <si>
    <t>跃龙小苑东侧路</t>
  </si>
  <si>
    <t>红星路-乐业路</t>
  </si>
  <si>
    <t>乐业路-洪江路</t>
  </si>
  <si>
    <t>乐业路</t>
  </si>
  <si>
    <t>长江路-跃龙路</t>
  </si>
  <si>
    <t>万濠星城南侧路</t>
  </si>
  <si>
    <t>乐居路</t>
  </si>
  <si>
    <t>星辰材料厂配套路</t>
  </si>
  <si>
    <t>紫荷路</t>
  </si>
  <si>
    <t>通京大道-文秀路</t>
  </si>
  <si>
    <t>南川园三四期周边规划支路</t>
  </si>
  <si>
    <t>紫英路</t>
  </si>
  <si>
    <t>紫岩路-紫荷路</t>
  </si>
  <si>
    <t>紫岩路</t>
  </si>
  <si>
    <t>欣旺路</t>
  </si>
  <si>
    <t>荣峰巷-文秀路</t>
  </si>
  <si>
    <t>欣荣路</t>
  </si>
  <si>
    <t>欣怡路-欣旺路</t>
  </si>
  <si>
    <r>
      <rPr>
        <sz val="12"/>
        <color rgb="FF000000"/>
        <rFont val="SimSun"/>
        <charset val="134"/>
      </rPr>
      <t>欣怡路</t>
    </r>
  </si>
  <si>
    <t>欣荣路-文秀路</t>
  </si>
  <si>
    <t>紫青路</t>
  </si>
  <si>
    <t>青年路-欣怡路</t>
  </si>
  <si>
    <t>荣峰巷</t>
  </si>
  <si>
    <t>通京大道-欣荣路</t>
  </si>
  <si>
    <t>文秀路</t>
  </si>
  <si>
    <r>
      <rPr>
        <sz val="12"/>
        <color rgb="FF000000"/>
        <rFont val="SimSun"/>
        <charset val="134"/>
      </rPr>
      <t>通甲路</t>
    </r>
    <r>
      <rPr>
        <sz val="12"/>
        <color rgb="FF000000"/>
        <rFont val="SimSun"/>
        <charset val="134"/>
      </rPr>
      <t>-紫荷路</t>
    </r>
  </si>
  <si>
    <t>渣土中心北侧路</t>
  </si>
  <si>
    <t>教育路-文秀路</t>
  </si>
  <si>
    <t>师专路</t>
  </si>
  <si>
    <t>通甲路-教育路</t>
  </si>
  <si>
    <t>政务中心东侧路</t>
  </si>
  <si>
    <t>慈博路</t>
  </si>
  <si>
    <t>虹桥路-虹桥路</t>
  </si>
  <si>
    <t>和实路</t>
  </si>
  <si>
    <t>龙王桥东路-学田南路</t>
  </si>
  <si>
    <t>龙王桥东路-三里墩路</t>
  </si>
  <si>
    <t>三里墩路-学田南路</t>
  </si>
  <si>
    <t>三樽路</t>
  </si>
  <si>
    <t>校西路-通京大道</t>
  </si>
  <si>
    <t>府东路</t>
  </si>
  <si>
    <t>园林路-江岳路</t>
  </si>
  <si>
    <t>紫东巷</t>
  </si>
  <si>
    <t>通京大道-鲍家桥社区</t>
  </si>
  <si>
    <t>梅花巷</t>
  </si>
  <si>
    <t>跃龙路-光明南村南门</t>
  </si>
  <si>
    <t>解放一河南侧路</t>
  </si>
  <si>
    <r>
      <rPr>
        <sz val="12"/>
        <color rgb="FF000000"/>
        <rFont val="SimSun"/>
        <charset val="134"/>
      </rPr>
      <t>养老院</t>
    </r>
    <r>
      <rPr>
        <sz val="12"/>
        <color rgb="FF000000"/>
        <rFont val="SimSun"/>
        <charset val="134"/>
      </rPr>
      <t>-城山路</t>
    </r>
  </si>
  <si>
    <t>江海村西侧路</t>
  </si>
  <si>
    <t>解放坝巷-红星路</t>
  </si>
  <si>
    <t>城山六路</t>
  </si>
  <si>
    <t>白塘路</t>
  </si>
  <si>
    <t>虹桥路-锦安花园北门</t>
  </si>
  <si>
    <t>善行路</t>
  </si>
  <si>
    <t>虹桥路-红星路</t>
  </si>
  <si>
    <t>红星路安置房东侧路（北段）工程、红星路安置房东侧路（南）工程</t>
  </si>
  <si>
    <t>虹桥路-梅花巷</t>
  </si>
  <si>
    <t>梅花巷-施家坝路</t>
  </si>
  <si>
    <t>施家坝路-红星路</t>
  </si>
  <si>
    <t>施家坝路</t>
  </si>
  <si>
    <t>梅观路-善行路</t>
  </si>
  <si>
    <t>红星路安置房北侧路（庵前路-东侧路）工程</t>
  </si>
  <si>
    <t>机关加油站南侧路</t>
  </si>
  <si>
    <t>文青路</t>
  </si>
  <si>
    <t>青年路-鲍家桥巷</t>
  </si>
  <si>
    <t>文峰外汽周边配套道路</t>
  </si>
  <si>
    <t>紫新路</t>
  </si>
  <si>
    <t>通京大道-鲍家桥巷</t>
  </si>
  <si>
    <t>鲍家桥巷</t>
  </si>
  <si>
    <t>紫新路-文青路</t>
  </si>
  <si>
    <t>德行路</t>
  </si>
  <si>
    <t>姚港路-洪江路</t>
  </si>
  <si>
    <t>滨江国际街区道路桥梁及市政管网项目-规划一路</t>
  </si>
  <si>
    <t>金航路</t>
  </si>
  <si>
    <t>长江路-洪江路</t>
  </si>
  <si>
    <t>滨江国际街区道路桥梁及市政管网项目-规划二路</t>
  </si>
  <si>
    <t>云帆路</t>
  </si>
  <si>
    <t>洪江路-规划三路</t>
  </si>
  <si>
    <t>滨江国际街区道路桥梁及市政管网项目-规划支路</t>
  </si>
  <si>
    <t>嘉辉路</t>
  </si>
  <si>
    <t>嘉辉路改造工程</t>
  </si>
  <si>
    <t>长航南通派出所西侧路</t>
  </si>
  <si>
    <t>红星路-红星路南100米</t>
  </si>
  <si>
    <t>泮安路</t>
  </si>
  <si>
    <t>红星路-红星路南170米</t>
  </si>
  <si>
    <t>南通市消防支队崇川区大队特勤消防站配套西侧路</t>
  </si>
  <si>
    <t>狼山镇</t>
  </si>
  <si>
    <t>崇学路</t>
  </si>
  <si>
    <t>江岳路-桃园路
城山路-东侧桥梁</t>
  </si>
  <si>
    <t>星光耀西侧桥梁</t>
  </si>
  <si>
    <t>城山路-东侧桥梁</t>
  </si>
  <si>
    <t>通师一附东侧路、绿城玉兰公寓东侧路</t>
  </si>
  <si>
    <t>江岳路-世纪大道</t>
  </si>
  <si>
    <t>世纪大道-崇川路</t>
  </si>
  <si>
    <t>世园路</t>
  </si>
  <si>
    <t>世纪大道-桃园路</t>
  </si>
  <si>
    <t>悦然路</t>
  </si>
  <si>
    <t>沿河路-沿河路</t>
  </si>
  <si>
    <t>曹公祠安置点环路</t>
  </si>
  <si>
    <t>瑞远路</t>
  </si>
  <si>
    <t>跃龙路-紫琅路</t>
  </si>
  <si>
    <t>兴荣路</t>
  </si>
  <si>
    <t>机械制造厂大门-紫琅路</t>
  </si>
  <si>
    <t>崇海路</t>
  </si>
  <si>
    <t>紫琅路-城山路</t>
  </si>
  <si>
    <t>静海商贸街</t>
  </si>
  <si>
    <t>城山路-工农路</t>
  </si>
  <si>
    <t>新港支路</t>
  </si>
  <si>
    <t>新港中心路-新港东路</t>
  </si>
  <si>
    <t>景区安置点配套支路，新港南路</t>
  </si>
  <si>
    <t>新港西路</t>
  </si>
  <si>
    <t>花园路-新港东路</t>
  </si>
  <si>
    <t>景区安置点配套支路</t>
  </si>
  <si>
    <t>花园路-新港中心路</t>
  </si>
  <si>
    <t>新港中心路</t>
  </si>
  <si>
    <t>花园路-园林路</t>
  </si>
  <si>
    <t>花园路-新港支路</t>
  </si>
  <si>
    <t>新港支路-园林路</t>
  </si>
  <si>
    <t>新港东路</t>
  </si>
  <si>
    <t>新港支路-新港西路</t>
  </si>
  <si>
    <t>新港西路-园林路</t>
  </si>
  <si>
    <t>海霞路</t>
  </si>
  <si>
    <t>世纪大道-江腾路</t>
  </si>
  <si>
    <t>江腾路-崇川路</t>
  </si>
  <si>
    <t>海云路</t>
  </si>
  <si>
    <t>科技园配套支路</t>
  </si>
  <si>
    <t>江腾路</t>
  </si>
  <si>
    <t>海云路-海霞路</t>
  </si>
  <si>
    <t>洪临路</t>
  </si>
  <si>
    <t>崇江路</t>
  </si>
  <si>
    <t>洪临路-跃龙路</t>
  </si>
  <si>
    <t>临晖路</t>
  </si>
  <si>
    <t>世纪大道-崇江路</t>
  </si>
  <si>
    <t>新港路</t>
  </si>
  <si>
    <t>裤子港河-常青路</t>
  </si>
  <si>
    <t>山居路</t>
  </si>
  <si>
    <t>裤子港河-新港路</t>
  </si>
  <si>
    <t>镇北路</t>
  </si>
  <si>
    <t>通启路</t>
  </si>
  <si>
    <t>园林路-世纪大道</t>
  </si>
  <si>
    <t>通启路支路</t>
  </si>
  <si>
    <t>通启路-世纪大道</t>
  </si>
  <si>
    <t>星明路</t>
  </si>
  <si>
    <t>陆洪闸-老通启路</t>
  </si>
  <si>
    <t>科茂路</t>
  </si>
  <si>
    <t>崇茂路</t>
  </si>
  <si>
    <t>科茂路-崇川路</t>
  </si>
  <si>
    <t>同心圆路</t>
  </si>
  <si>
    <t>花鸟园路-花园路</t>
  </si>
  <si>
    <t>观音山</t>
  </si>
  <si>
    <t>太平路</t>
  </si>
  <si>
    <t>观北街-八一路</t>
  </si>
  <si>
    <t>太平支路</t>
  </si>
  <si>
    <t>兴仁大桥-人民路</t>
  </si>
  <si>
    <t>八一路</t>
  </si>
  <si>
    <t>园林路-太平路</t>
  </si>
  <si>
    <t>园林路-星城路</t>
  </si>
  <si>
    <t>星城路-世伦路</t>
  </si>
  <si>
    <t>世伦路-盘香路</t>
  </si>
  <si>
    <t>盘香路-通富北路</t>
  </si>
  <si>
    <t>通富北路-胜利路</t>
  </si>
  <si>
    <t>胜利路-太平路</t>
  </si>
  <si>
    <t>观东街</t>
  </si>
  <si>
    <t>通甲路-青年路</t>
  </si>
  <si>
    <t>观西街</t>
  </si>
  <si>
    <t>通甲路-八一路</t>
  </si>
  <si>
    <t>世信路</t>
  </si>
  <si>
    <t>星城路-盘香路</t>
  </si>
  <si>
    <t>世诚路</t>
  </si>
  <si>
    <t>观顺路</t>
  </si>
  <si>
    <t>园林路-盘香路</t>
  </si>
  <si>
    <t>通甲河北侧路</t>
  </si>
  <si>
    <t>观中路</t>
  </si>
  <si>
    <t>观北街</t>
  </si>
  <si>
    <t>观新路</t>
  </si>
  <si>
    <t>盘香路-盘香路</t>
  </si>
  <si>
    <t>观学路</t>
  </si>
  <si>
    <t>星明路西-星城路</t>
  </si>
  <si>
    <t>陆洪闸小学北侧路</t>
  </si>
  <si>
    <t>通甲路</t>
  </si>
  <si>
    <t>世伦路-通州界</t>
  </si>
  <si>
    <t>观洪路</t>
  </si>
  <si>
    <t>观文路</t>
  </si>
  <si>
    <t>世康路</t>
  </si>
  <si>
    <t>星城路-世悦路</t>
  </si>
  <si>
    <t>世悦路-世伦路</t>
  </si>
  <si>
    <t>世悦路</t>
  </si>
  <si>
    <t>观畅路-青年路
世康路-观阳路</t>
  </si>
  <si>
    <t>爱民路</t>
  </si>
  <si>
    <t>观畅路-青年路</t>
  </si>
  <si>
    <t>世康路-观阳路</t>
  </si>
  <si>
    <t>观贤路</t>
  </si>
  <si>
    <t>通欣路</t>
  </si>
  <si>
    <t>观洪路-国胜路</t>
  </si>
  <si>
    <t>观秀路</t>
  </si>
  <si>
    <t>园林路-观阳路</t>
  </si>
  <si>
    <t>绿廊东侧路</t>
  </si>
  <si>
    <t>青年路跨海港引河南匝道</t>
  </si>
  <si>
    <t>观秀路-园林路</t>
  </si>
  <si>
    <t>观同路</t>
  </si>
  <si>
    <t>园林路-世伦路
世伦路-盘香路</t>
  </si>
  <si>
    <t>人民路北侧路</t>
  </si>
  <si>
    <t>园林路-世伦路</t>
  </si>
  <si>
    <t>日新电气南侧配套路</t>
  </si>
  <si>
    <t>世和路</t>
  </si>
  <si>
    <t>山港路（世伦路-盘香路）工程</t>
  </si>
  <si>
    <t>观畅路</t>
  </si>
  <si>
    <t>通富路-胜利路</t>
  </si>
  <si>
    <t>红星美凯龙配套路</t>
  </si>
  <si>
    <t>星铂路</t>
  </si>
  <si>
    <t>观通路</t>
  </si>
  <si>
    <t>规划支四路-星城路</t>
  </si>
  <si>
    <t>武警支队南侧路</t>
  </si>
  <si>
    <t>星汉路</t>
  </si>
  <si>
    <t>园林路东侧规划路</t>
  </si>
  <si>
    <t>铁路西侧规划路</t>
  </si>
  <si>
    <t>钟秀路-新胜路</t>
  </si>
  <si>
    <t>国安路</t>
  </si>
  <si>
    <t>世伦路-通富路</t>
  </si>
  <si>
    <t>国平路</t>
  </si>
  <si>
    <t>世伦路-胜和路</t>
  </si>
  <si>
    <t>滨河五期（同和嘉苑一期）区间路</t>
  </si>
  <si>
    <t>胜和路</t>
  </si>
  <si>
    <t>国平路-国胜路</t>
  </si>
  <si>
    <t>合计</t>
  </si>
  <si>
    <t>月固定单价</t>
  </si>
  <si>
    <t>月总价</t>
  </si>
  <si>
    <t>年度价格</t>
  </si>
  <si>
    <t>达标区回头看范围</t>
  </si>
  <si>
    <t>达标区编码</t>
  </si>
  <si>
    <t>建成时间</t>
  </si>
  <si>
    <r>
      <rPr>
        <sz val="12"/>
        <color rgb="FF000000"/>
        <rFont val="SimSun"/>
        <charset val="134"/>
      </rPr>
      <t>面积（km</t>
    </r>
    <r>
      <rPr>
        <vertAlign val="superscript"/>
        <sz val="12"/>
        <color rgb="FF000000"/>
        <rFont val="SimSun"/>
        <charset val="134"/>
      </rPr>
      <t>2</t>
    </r>
    <r>
      <rPr>
        <sz val="12"/>
        <color rgb="FF000000"/>
        <rFont val="SimSun"/>
        <charset val="134"/>
      </rPr>
      <t>)</t>
    </r>
  </si>
  <si>
    <t>达标区范围</t>
  </si>
  <si>
    <t>320602-16-02</t>
  </si>
  <si>
    <t>2021年</t>
  </si>
  <si>
    <t>龙王桥路以南-学田文峰界以西-洪江路以北-工农路以东</t>
  </si>
  <si>
    <t>320602-17-02</t>
  </si>
  <si>
    <t>龙王桥路以南-海港引河以西-洪江路以北-学田文峰界以东</t>
  </si>
  <si>
    <t>320602-20-02</t>
  </si>
  <si>
    <t>虹桥路接洪江路以南-海港引河接府东路以西-世纪大道以北-城山路以东</t>
  </si>
  <si>
    <t>320602-18-02</t>
  </si>
  <si>
    <t>2022年</t>
  </si>
  <si>
    <t>虹桥路-跃龙南路-江纬路-城山路-洪江路-跃龙南路-红星路-姚港路</t>
  </si>
  <si>
    <t>文峰、狼山</t>
  </si>
  <si>
    <t>320602-19-02</t>
  </si>
  <si>
    <t>2023年</t>
  </si>
  <si>
    <t>姚港路-红星路-跃龙南路-海港引河-长江</t>
  </si>
  <si>
    <t>狼山</t>
  </si>
  <si>
    <t>320602-21-02</t>
  </si>
  <si>
    <t>海港引河-跃龙南路-滨江北-长江</t>
  </si>
  <si>
    <t>320602-24-02</t>
  </si>
  <si>
    <t>2025年</t>
  </si>
  <si>
    <t>园林河-五步口中心河-南川河-观学路-星城路-崇川路-裤子港河-啬园路</t>
  </si>
  <si>
    <t>320602-33-05</t>
  </si>
  <si>
    <t>观畅路--星城路--洪江路--通富北路</t>
  </si>
  <si>
    <t>320602-34-05</t>
  </si>
  <si>
    <t>星城路-观学路-星明路-老通启路-园林路-洪江路-星明路-观新路-铺港河-裕景苑北-通富北路-崇川路</t>
  </si>
  <si>
    <t>其他清单固定单价</t>
  </si>
  <si>
    <t>涉及到非管养范围内的管网排查、管道疏通、应急等人工及机械使用</t>
  </si>
  <si>
    <t>1000元/月</t>
  </si>
  <si>
    <t>单位庭院回头看单价</t>
  </si>
  <si>
    <t>250元/户</t>
  </si>
  <si>
    <t>小散乱回头看单价</t>
  </si>
  <si>
    <t>100元/户</t>
  </si>
  <si>
    <t>钟秀</t>
  </si>
  <si>
    <t>云安路</t>
  </si>
  <si>
    <t>云秀路-钟秀路</t>
  </si>
  <si>
    <t>毓秀家园东侧路</t>
  </si>
  <si>
    <t>豆洲路-云秀路</t>
  </si>
  <si>
    <t>毓秀家园北侧地块周边道路</t>
  </si>
  <si>
    <t>云安支路</t>
  </si>
  <si>
    <r>
      <rPr>
        <sz val="12"/>
        <color rgb="FF000000"/>
        <rFont val="SimSun"/>
        <charset val="134"/>
      </rPr>
      <t>云福路</t>
    </r>
    <r>
      <rPr>
        <sz val="12"/>
        <color rgb="FF000000"/>
        <rFont val="SimSun"/>
        <charset val="134"/>
      </rPr>
      <t>-云安路</t>
    </r>
  </si>
  <si>
    <t>豆洲路</t>
  </si>
  <si>
    <t>云福路-濠西路</t>
  </si>
  <si>
    <t>雅居乐地块北侧东侧道路</t>
  </si>
  <si>
    <t>鑫雅东苑东侧路</t>
  </si>
  <si>
    <t>云福路</t>
  </si>
  <si>
    <t>豆洲路-钟秀路</t>
  </si>
  <si>
    <t>云秀路-云安支路</t>
  </si>
  <si>
    <t>云安支路-钟秀西路</t>
  </si>
  <si>
    <t>新市街</t>
  </si>
  <si>
    <t>钟秀路-人民路</t>
  </si>
  <si>
    <t>四季路</t>
  </si>
  <si>
    <t>通京大道-通州界</t>
  </si>
  <si>
    <t>江海大道北侧路</t>
  </si>
  <si>
    <t>月洲路</t>
  </si>
  <si>
    <t>濠西路-工农路</t>
  </si>
  <si>
    <t>通吕运河长廊</t>
  </si>
  <si>
    <t>濠西路-北濠桥路</t>
  </si>
  <si>
    <t>北濠桥路-云秀支路</t>
  </si>
  <si>
    <t>云秀支路-云锦支路</t>
  </si>
  <si>
    <t>云锦支路-云锦路</t>
  </si>
  <si>
    <t>云锦路-濠东路</t>
  </si>
  <si>
    <t>濠东路-工农路</t>
  </si>
  <si>
    <t>运安路</t>
  </si>
  <si>
    <t>通京大道-运华路</t>
  </si>
  <si>
    <t>运华路</t>
  </si>
  <si>
    <t>垃圾转运中心-钟秀路</t>
  </si>
  <si>
    <t>运泰路</t>
  </si>
  <si>
    <t>运华路-一旺物流西</t>
  </si>
  <si>
    <t>云秀路</t>
  </si>
  <si>
    <t>北濠桥路-云锦路
云福路-濠西路</t>
  </si>
  <si>
    <t>北濠桥路-云锦路</t>
  </si>
  <si>
    <t>云秀支路</t>
  </si>
  <si>
    <t>月洲路-钟秀路</t>
  </si>
  <si>
    <t>云锦支路</t>
  </si>
  <si>
    <t>云锦路</t>
  </si>
  <si>
    <t>月洲路-云锦支路</t>
  </si>
  <si>
    <t>月洲路-云秀路</t>
  </si>
  <si>
    <t>云秀路-云锦支路</t>
  </si>
  <si>
    <t>清波路</t>
  </si>
  <si>
    <t>石桥路-揽月路</t>
  </si>
  <si>
    <t>江河路</t>
  </si>
  <si>
    <t>海河路</t>
  </si>
  <si>
    <t>江海大道-揽月路</t>
  </si>
  <si>
    <t>揽月路</t>
  </si>
  <si>
    <t>秦灶河-工农路</t>
  </si>
  <si>
    <t>运河北岸路</t>
  </si>
  <si>
    <t>校西路</t>
  </si>
  <si>
    <t>钟秀路-龙王桥东路</t>
  </si>
  <si>
    <t>人民路-龙王桥东路</t>
  </si>
  <si>
    <t>中新一路</t>
  </si>
  <si>
    <r>
      <rPr>
        <sz val="12"/>
        <color rgb="FF000000"/>
        <rFont val="SimSun"/>
        <charset val="134"/>
      </rPr>
      <t>行知路</t>
    </r>
    <r>
      <rPr>
        <sz val="12"/>
        <color rgb="FF000000"/>
        <rFont val="SimSun"/>
        <charset val="134"/>
      </rPr>
      <t>-通京大道</t>
    </r>
  </si>
  <si>
    <t>行知路-五一路</t>
  </si>
  <si>
    <t>中新二路</t>
  </si>
  <si>
    <t>五一路-通京大道</t>
  </si>
  <si>
    <t>东景路</t>
  </si>
  <si>
    <t>人民路-龙王桥路</t>
  </si>
  <si>
    <t>新和路</t>
  </si>
  <si>
    <t>校西路-东景路</t>
  </si>
  <si>
    <t>东景路-通京大道</t>
  </si>
  <si>
    <t>校北路</t>
  </si>
  <si>
    <t>新胜路-人民路</t>
  </si>
  <si>
    <t>秀北路-通甲路</t>
  </si>
  <si>
    <t>文秀路支路</t>
  </si>
  <si>
    <t>南通职业大学南门西-文秀路</t>
  </si>
  <si>
    <t>教育路</t>
  </si>
  <si>
    <t>文秀路支路-通甲路</t>
  </si>
  <si>
    <t>运良路</t>
  </si>
  <si>
    <t>江海大道-英雄竖河</t>
  </si>
  <si>
    <t>节制闸派出所配套路</t>
  </si>
  <si>
    <t>清源路</t>
  </si>
  <si>
    <t>校北路-文秀路</t>
  </si>
  <si>
    <t>科电路</t>
  </si>
  <si>
    <t>新胜路-正清路</t>
  </si>
  <si>
    <t>新胜路-秀北路</t>
  </si>
  <si>
    <t>秀北路-正清路</t>
  </si>
  <si>
    <t>秀北路</t>
  </si>
  <si>
    <t>正清路</t>
  </si>
  <si>
    <t>麦德龙北侧路、支十九路</t>
  </si>
  <si>
    <t>云波路</t>
  </si>
  <si>
    <t>正清路-新胜路</t>
  </si>
  <si>
    <t>支十七路</t>
  </si>
  <si>
    <t>新胜路</t>
  </si>
  <si>
    <t>城东</t>
  </si>
  <si>
    <t>东大街</t>
  </si>
  <si>
    <t>工农路-濠东路</t>
  </si>
  <si>
    <t>沙池巷</t>
  </si>
  <si>
    <t>人民路-东大街</t>
  </si>
  <si>
    <t>延寿路</t>
  </si>
  <si>
    <t>濠东路-市三中北大门
延寿路-濠东路</t>
  </si>
  <si>
    <t>濠东路-市三中北大门</t>
  </si>
  <si>
    <t>延寿路-濠东路</t>
  </si>
  <si>
    <t>银花路</t>
  </si>
  <si>
    <t>人民路-濠南路</t>
  </si>
  <si>
    <t>平安路</t>
  </si>
  <si>
    <t>南园路</t>
  </si>
  <si>
    <t>濠东路-平安路</t>
  </si>
  <si>
    <t>金通路</t>
  </si>
  <si>
    <t>人民路-莲花苑</t>
  </si>
  <si>
    <t>北园路</t>
  </si>
  <si>
    <t>工农路-东赵家巷</t>
  </si>
  <si>
    <t>东赵家巷-濠东路</t>
  </si>
  <si>
    <t>东赵家巷</t>
  </si>
  <si>
    <t>人民路-濠北路</t>
  </si>
  <si>
    <t>郭里园路</t>
  </si>
  <si>
    <t>钟秀路-濠北路</t>
  </si>
  <si>
    <t>友园路</t>
  </si>
  <si>
    <t>濠东路-紫琅苑西门</t>
  </si>
  <si>
    <t>友谊家园南侧路</t>
  </si>
  <si>
    <t>濠东路-谊濠路</t>
  </si>
  <si>
    <t>谊濠路-郭里园路</t>
  </si>
  <si>
    <t>郭里园路-紫琅苑西门</t>
  </si>
  <si>
    <t>谊濠路</t>
  </si>
  <si>
    <t>郭里园路-友园路</t>
  </si>
  <si>
    <t>小红帽幼儿园西侧路</t>
  </si>
  <si>
    <t>新桥路</t>
  </si>
  <si>
    <t>人民路-新市街</t>
  </si>
  <si>
    <t>行知路</t>
  </si>
  <si>
    <t>新桥路-中新一路</t>
  </si>
  <si>
    <t>文亮小学道路</t>
  </si>
  <si>
    <t>文苑巷</t>
  </si>
  <si>
    <t>行知路-新桥新村</t>
  </si>
  <si>
    <t>文亮小学北侧路</t>
  </si>
  <si>
    <t>德民路</t>
  </si>
  <si>
    <t>人民路-板桥路</t>
  </si>
  <si>
    <t>板桥路</t>
  </si>
  <si>
    <t>工农路-德民路
人民路-板桥路</t>
  </si>
  <si>
    <t>工农路-德民路</t>
  </si>
  <si>
    <t>新龙路</t>
  </si>
  <si>
    <t>工农路-福秀路</t>
  </si>
  <si>
    <t>濠北路</t>
  </si>
  <si>
    <t>工农路-新桥新村42幢西</t>
  </si>
  <si>
    <t>新哺路</t>
  </si>
  <si>
    <t>工农路加油站前侧路</t>
  </si>
  <si>
    <t>新紫路</t>
  </si>
  <si>
    <t>东方花苑前侧路</t>
  </si>
  <si>
    <t>福秀路</t>
  </si>
  <si>
    <t>钟秀路-新龙路</t>
  </si>
  <si>
    <t>公交公司加油站东侧路</t>
  </si>
  <si>
    <t>钟秀中路-新紫路</t>
  </si>
  <si>
    <t>新紫路-新哺路</t>
  </si>
  <si>
    <t>新哺路-育新路</t>
  </si>
  <si>
    <t>育新路-新龙路</t>
  </si>
  <si>
    <t>福新路</t>
  </si>
  <si>
    <t>钟秀中路-新桥三组河</t>
  </si>
  <si>
    <t>食品城西侧路</t>
  </si>
  <si>
    <t>福桥路</t>
  </si>
  <si>
    <t>钟秀路-新桥三组河</t>
  </si>
  <si>
    <t>福景路</t>
  </si>
  <si>
    <t>福桥路-金通河</t>
  </si>
  <si>
    <t>板桥巷</t>
  </si>
  <si>
    <t>金通河东岸路</t>
  </si>
  <si>
    <t>板桥-板桥巷</t>
  </si>
  <si>
    <t>新石巷</t>
  </si>
  <si>
    <t>新桥菜市场西侧路-新桥路</t>
  </si>
  <si>
    <t>新桥菜市场西侧路</t>
  </si>
  <si>
    <t>新石巷-人民路</t>
  </si>
  <si>
    <t>育新路</t>
  </si>
  <si>
    <t>福秀路-新桥第二幼儿园</t>
  </si>
  <si>
    <t>秦灶</t>
  </si>
  <si>
    <t>港盛路</t>
  </si>
  <si>
    <t>工农路-江通路</t>
  </si>
  <si>
    <t>秦灶安置房片区横一路</t>
  </si>
  <si>
    <t>工农路-秦和路</t>
  </si>
  <si>
    <t>秦和路-融兴路</t>
  </si>
  <si>
    <t>融兴路-江通路</t>
  </si>
  <si>
    <t>港达路</t>
  </si>
  <si>
    <t>民安路-工农路</t>
  </si>
  <si>
    <t>民安花苑南侧路</t>
  </si>
  <si>
    <t>港兴路</t>
  </si>
  <si>
    <t>秦灶河-石桥路</t>
  </si>
  <si>
    <t>石桥路</t>
  </si>
  <si>
    <t>幸余路-顺达路</t>
  </si>
  <si>
    <t>石桥路北延</t>
  </si>
  <si>
    <t>福临路</t>
  </si>
  <si>
    <t>顺达路-幸余路</t>
  </si>
  <si>
    <t>幸福路</t>
  </si>
  <si>
    <t>工农路-通京大道</t>
  </si>
  <si>
    <t>港闸区幸福中心路</t>
  </si>
  <si>
    <t>工农北路-秦通路</t>
  </si>
  <si>
    <t>秦通路-国强路</t>
  </si>
  <si>
    <t>国强路-江通路</t>
  </si>
  <si>
    <t>江通路-通京大道</t>
  </si>
  <si>
    <t>顺达路</t>
  </si>
  <si>
    <t>纬八路</t>
  </si>
  <si>
    <t>秦通路-怡居路</t>
  </si>
  <si>
    <t>怡居路-国强路</t>
  </si>
  <si>
    <t>怡居路</t>
  </si>
  <si>
    <t>顺达路-秦灶路</t>
  </si>
  <si>
    <t>江通路东侧路</t>
  </si>
  <si>
    <t>秦灶路</t>
  </si>
  <si>
    <t>国强路-秦通路</t>
  </si>
  <si>
    <t>纬九路</t>
  </si>
  <si>
    <t>景韵路</t>
  </si>
  <si>
    <t>港兴路-永和路</t>
  </si>
  <si>
    <t>肺科医院东侧路、肺科医院东侧路北延</t>
  </si>
  <si>
    <t>港兴路-永达路</t>
  </si>
  <si>
    <t>永达路-港盛路</t>
  </si>
  <si>
    <t>港盛路-永和路</t>
  </si>
  <si>
    <t>港韵路</t>
  </si>
  <si>
    <t>永和路-港盛路</t>
  </si>
  <si>
    <t>晶城科创园东侧规划道路</t>
  </si>
  <si>
    <t>融兴路</t>
  </si>
  <si>
    <t>永达路-永和路</t>
  </si>
  <si>
    <t>秦灶安置房片区纵二路</t>
  </si>
  <si>
    <t>秦和路</t>
  </si>
  <si>
    <t>永兴大道-永和路</t>
  </si>
  <si>
    <t>林荫水岸西侧路</t>
  </si>
  <si>
    <t>永兴大道-永达路</t>
  </si>
  <si>
    <t>秦灶安置房片区纵一路</t>
  </si>
  <si>
    <t>万和路</t>
  </si>
  <si>
    <t>工农路-中竖河西</t>
  </si>
  <si>
    <t>南横河北侧规划路</t>
  </si>
  <si>
    <t>民安路</t>
  </si>
  <si>
    <t>江海大道-港达路</t>
  </si>
  <si>
    <t>添宝宾馆西侧路</t>
  </si>
  <si>
    <t>永昌路</t>
  </si>
  <si>
    <t>国强路-南横河</t>
  </si>
  <si>
    <t>秦兴路</t>
  </si>
  <si>
    <t>国强路-永达路</t>
  </si>
  <si>
    <t>汽车检测中心西侧路</t>
  </si>
  <si>
    <t>老江通路</t>
  </si>
  <si>
    <t>国强路-通州界</t>
  </si>
  <si>
    <t>东竖河路</t>
  </si>
  <si>
    <t>万汇路-永怡路</t>
  </si>
  <si>
    <t>永怡路南北、江通路东侧地块纬六路</t>
  </si>
  <si>
    <t>永怡路-富美路</t>
  </si>
  <si>
    <t>万汇路</t>
  </si>
  <si>
    <t>江通路-东竖河路</t>
  </si>
  <si>
    <t>永怡路南北、江通路东侧地块经三路</t>
  </si>
  <si>
    <t>新城桥</t>
  </si>
  <si>
    <t>文峰路</t>
  </si>
  <si>
    <t>濠东路-濠南路</t>
  </si>
  <si>
    <t>濠文巷</t>
  </si>
  <si>
    <t>濠南路-文峰路</t>
  </si>
  <si>
    <t>文峰支路</t>
  </si>
  <si>
    <t>文峰路-工农路</t>
  </si>
  <si>
    <t>二招路</t>
  </si>
  <si>
    <t>青年路-文峰饭店</t>
  </si>
  <si>
    <t>段家坝路</t>
  </si>
  <si>
    <t>虹桥路-城山路</t>
  </si>
  <si>
    <t>城南新村中心路</t>
  </si>
  <si>
    <r>
      <rPr>
        <sz val="12"/>
        <color rgb="FF000000"/>
        <rFont val="SimSun"/>
        <charset val="134"/>
      </rPr>
      <t>青年路-</t>
    </r>
    <r>
      <rPr>
        <sz val="12"/>
        <color rgb="FF000000"/>
        <rFont val="SimSun"/>
        <charset val="134"/>
      </rPr>
      <t>虹桥路</t>
    </r>
  </si>
  <si>
    <t>跃东巷</t>
  </si>
  <si>
    <t>跃龙路-城南新村中心路</t>
  </si>
  <si>
    <t>南灵路</t>
  </si>
  <si>
    <t>启南巷</t>
  </si>
  <si>
    <t>医学院东大门-城山路</t>
  </si>
  <si>
    <t>通医巷</t>
  </si>
  <si>
    <t>青年路-医学院南门</t>
  </si>
  <si>
    <t>段家坝支路</t>
  </si>
  <si>
    <t>城南新村中心路-段家坝路</t>
  </si>
  <si>
    <t>农家乐小巷</t>
  </si>
  <si>
    <t>农家乐-段家坝路</t>
  </si>
  <si>
    <t>朝晖花园北入口路</t>
  </si>
  <si>
    <t>虹桥路-朝晖花园</t>
  </si>
  <si>
    <t>朝晖花园南门-江纬路</t>
  </si>
  <si>
    <t>文峰花苑北入口路</t>
  </si>
  <si>
    <t>文峰支路-文峰花苑</t>
  </si>
  <si>
    <t>文峰花苑南入口路</t>
  </si>
  <si>
    <t>文峰花苑-青春巷</t>
  </si>
  <si>
    <t>易家桥街</t>
  </si>
  <si>
    <t>青年路-八厂街</t>
  </si>
  <si>
    <t>华庭巷</t>
  </si>
  <si>
    <t>青年路-易家桥西街</t>
  </si>
  <si>
    <t>八厂街</t>
  </si>
  <si>
    <t>工农路-虹桥路</t>
  </si>
  <si>
    <t>易家桥西街</t>
  </si>
  <si>
    <t>华庭巷-易家桥街</t>
  </si>
  <si>
    <t>跃龙路-晨晖路</t>
  </si>
  <si>
    <t>健康支路</t>
  </si>
  <si>
    <t>健康路-健康公寓</t>
  </si>
  <si>
    <t>医校巷</t>
  </si>
  <si>
    <t>南大街-启秀路</t>
  </si>
  <si>
    <t>段家坝小巷</t>
  </si>
  <si>
    <t>棉机河-青年路-段家坝35号西门-城山路</t>
  </si>
  <si>
    <t>段家坝小园南侧路</t>
  </si>
  <si>
    <t>城南新村-段家坝路</t>
  </si>
  <si>
    <t>东寺片区</t>
  </si>
  <si>
    <t>和平桥</t>
  </si>
  <si>
    <t>百花路</t>
  </si>
  <si>
    <t>钟秀路--濠北路</t>
  </si>
  <si>
    <t>横河路</t>
  </si>
  <si>
    <t>濠北路--濠锦路</t>
  </si>
  <si>
    <t>濠锦路-锦城路</t>
  </si>
  <si>
    <t>锦城路-濠北路</t>
  </si>
  <si>
    <t>濠锦路</t>
  </si>
  <si>
    <t>濠西路--北濠桥路</t>
  </si>
  <si>
    <t>濠西路-横河路</t>
  </si>
  <si>
    <t>横河路-锦和路</t>
  </si>
  <si>
    <t>锦和路-北濠桥路</t>
  </si>
  <si>
    <t>濠西支路</t>
  </si>
  <si>
    <t>天元路--濠西路</t>
  </si>
  <si>
    <t>天元路</t>
  </si>
  <si>
    <t>万象北路--万象新路</t>
  </si>
  <si>
    <t>万象新路</t>
  </si>
  <si>
    <t>濠西路--河西街</t>
  </si>
  <si>
    <t>河西街-天元路</t>
  </si>
  <si>
    <t>天元路-濠西路</t>
  </si>
  <si>
    <t>万象北路</t>
  </si>
  <si>
    <t>孩儿巷北路--濠西路</t>
  </si>
  <si>
    <t>孩儿巷北路-天字路</t>
  </si>
  <si>
    <t>天字路-山芝庄路</t>
  </si>
  <si>
    <t>山芝庄路-濠西路</t>
  </si>
  <si>
    <t>天字路</t>
  </si>
  <si>
    <t>万象北路--万象北园北门</t>
  </si>
  <si>
    <t>河西街</t>
  </si>
  <si>
    <t>人民路--河东路</t>
  </si>
  <si>
    <t>端平桥菜市场西侧路</t>
  </si>
  <si>
    <t>金恒家园东侧路</t>
  </si>
  <si>
    <t>万象新路--人民路</t>
  </si>
  <si>
    <t>河东街</t>
  </si>
  <si>
    <t>孩儿巷北路--濠北路</t>
  </si>
  <si>
    <t>西大街</t>
  </si>
  <si>
    <t>人民路--西大街（南北向）</t>
  </si>
  <si>
    <t>许家巷</t>
  </si>
  <si>
    <t>万象新路--西大街</t>
  </si>
  <si>
    <t>马厂巷</t>
  </si>
  <si>
    <t>西大街--人民路</t>
  </si>
  <si>
    <t>起凤街</t>
  </si>
  <si>
    <t>人民路--人民路--跃龙路</t>
  </si>
  <si>
    <t>人民路-人民路</t>
  </si>
  <si>
    <t>起凤街-跃龙路</t>
  </si>
  <si>
    <t>共和新巷</t>
  </si>
  <si>
    <r>
      <rPr>
        <sz val="12"/>
        <color rgb="FF000000"/>
        <rFont val="SimSun"/>
        <charset val="134"/>
      </rPr>
      <t>人民路--</t>
    </r>
    <r>
      <rPr>
        <sz val="12"/>
        <color rgb="FF000000"/>
        <rFont val="SimSun"/>
        <charset val="134"/>
      </rPr>
      <t>国际大厦</t>
    </r>
  </si>
  <si>
    <t>跃龙小学东侧路</t>
  </si>
  <si>
    <t>花木路</t>
  </si>
  <si>
    <t>孩儿巷南路--起凤街</t>
  </si>
  <si>
    <t>铁星支路</t>
  </si>
  <si>
    <t>北朱家园路--花木路</t>
  </si>
  <si>
    <t>山芝庄路</t>
  </si>
  <si>
    <r>
      <rPr>
        <sz val="12"/>
        <color rgb="FF000000"/>
        <rFont val="SimSun"/>
        <charset val="134"/>
      </rPr>
      <t>万象北路--</t>
    </r>
    <r>
      <rPr>
        <sz val="12"/>
        <color rgb="FF000000"/>
        <rFont val="SimSun"/>
        <charset val="134"/>
      </rPr>
      <t>濠北路</t>
    </r>
  </si>
  <si>
    <t>百花大道</t>
  </si>
  <si>
    <t>濠西路--百花路
百花路--钟秀路</t>
  </si>
  <si>
    <t>跃进路</t>
  </si>
  <si>
    <t>学堂街支路</t>
  </si>
  <si>
    <t>寺街--北濠桥路</t>
  </si>
  <si>
    <t>锦城路</t>
  </si>
  <si>
    <t>横河路--陆家河</t>
  </si>
  <si>
    <t>起凤桥西巷</t>
  </si>
  <si>
    <r>
      <rPr>
        <sz val="12"/>
        <color rgb="FF000000"/>
        <rFont val="SimSun"/>
        <charset val="134"/>
      </rPr>
      <t>起凤街--</t>
    </r>
    <r>
      <rPr>
        <sz val="12"/>
        <color rgb="FF000000"/>
        <rFont val="SimSun"/>
        <charset val="134"/>
      </rPr>
      <t>共和新巷</t>
    </r>
  </si>
  <si>
    <t>国强巷</t>
  </si>
  <si>
    <t>富贵北园--环城东路</t>
  </si>
  <si>
    <t>锦和路</t>
  </si>
  <si>
    <t>钟秀路--濠锦路</t>
  </si>
  <si>
    <t>百花军宅苑南侧路</t>
  </si>
  <si>
    <t>百花路--百花南苑</t>
  </si>
  <si>
    <t>寺街片区</t>
  </si>
  <si>
    <t>西南营片区</t>
  </si>
  <si>
    <t>320602-08-02</t>
  </si>
  <si>
    <t>北濠河以南-东濠河以西-濠南路接北朱家园路以北-跃龙路接濠西路以东</t>
  </si>
  <si>
    <t>320602-09-02</t>
  </si>
  <si>
    <t>濠南路接北朱家园路以南-濠东路接文峰路接城山路以西-江纬路以北-跃龙路以东</t>
  </si>
  <si>
    <t>320602-11-02</t>
  </si>
  <si>
    <t>濠南路以南-工农路以西-虹桥路以北-城山路以东</t>
  </si>
  <si>
    <t>320602-10-02</t>
  </si>
  <si>
    <t>钟秀路以南-工农路以西-濠南路以北-东濠河接黄泥口河接新生北河接郭里头河以东</t>
  </si>
  <si>
    <t>320602-13-02</t>
  </si>
  <si>
    <t>钟秀路以南-新市街接人民路接五一路以西-龙王桥路以北-工农路以东</t>
  </si>
  <si>
    <t>320602-14-02</t>
  </si>
  <si>
    <t>钟秀路以南-通京大道以西-龙王桥路以北-新市街接人民路接五一路以东</t>
  </si>
  <si>
    <t>320602-15-02</t>
  </si>
  <si>
    <t>通吕运河以南-建成区边界接海港引河以西-龙王桥路以北-通京大道以东</t>
  </si>
  <si>
    <t>和平桥、钟秀</t>
  </si>
  <si>
    <t>320602-07-02</t>
  </si>
  <si>
    <t>月洲路-濠东路-新生北河-黄泥口河-濠河-濠西路</t>
  </si>
  <si>
    <t>320602-03-02</t>
  </si>
  <si>
    <t>通吕运河-运料河-任港河-孩儿巷南路-孩儿巷北路-老通扬河</t>
  </si>
  <si>
    <t>320611-01-01</t>
  </si>
  <si>
    <t>秦灶河-永和路-石桥路-港盛路-工农北路-永兴大道-英雄竖河-江海大道</t>
  </si>
  <si>
    <t>陈桥</t>
  </si>
  <si>
    <t>荣盛路</t>
  </si>
  <si>
    <t>长泰路-亭平路</t>
  </si>
  <si>
    <t>沿港路二期</t>
  </si>
  <si>
    <t>亭平路-G204</t>
  </si>
  <si>
    <t>G204-集安路</t>
  </si>
  <si>
    <t>集安路-集美路</t>
  </si>
  <si>
    <t>集美路-长泰路</t>
  </si>
  <si>
    <t>集安路</t>
  </si>
  <si>
    <t>城北大道-荣盛路</t>
  </si>
  <si>
    <t>通城路</t>
  </si>
  <si>
    <t>宝钢路</t>
  </si>
  <si>
    <t>长泰路-远洋船舶配套公司</t>
  </si>
  <si>
    <t>宝钢路延伸道路</t>
  </si>
  <si>
    <t>九圩港路</t>
  </si>
  <si>
    <t>集美路往北-长泰路往南</t>
  </si>
  <si>
    <t>荣盛路南侧规划路</t>
  </si>
  <si>
    <t>集慧路</t>
  </si>
  <si>
    <t>G204辅道-树西路</t>
  </si>
  <si>
    <t>陈桥纬二路</t>
  </si>
  <si>
    <t>树西路-惠民路</t>
  </si>
  <si>
    <t>惠民路-陈桥路</t>
  </si>
  <si>
    <t>陈桥路-G204辅道</t>
  </si>
  <si>
    <t>陈桥路</t>
  </si>
  <si>
    <t>陈桥经二路</t>
  </si>
  <si>
    <t>集安路-集慧路</t>
  </si>
  <si>
    <t>集慧路-集美路</t>
  </si>
  <si>
    <t>惠民路</t>
  </si>
  <si>
    <t>集安路-长泰路</t>
  </si>
  <si>
    <t>陈桥乡经三路</t>
  </si>
  <si>
    <t>集美路-集秀路</t>
  </si>
  <si>
    <t>集秀路-长泰路</t>
  </si>
  <si>
    <t>集秀路</t>
  </si>
  <si>
    <t>陈桥街办纬一路</t>
  </si>
  <si>
    <t>G204辅道</t>
  </si>
  <si>
    <t>长泰路-集安路</t>
  </si>
  <si>
    <t>河口路</t>
  </si>
  <si>
    <t>长泰路北侧规划路</t>
  </si>
  <si>
    <t>河东路</t>
  </si>
  <si>
    <t>长泰路-城北大道</t>
  </si>
  <si>
    <t>陈闸线、河东北路</t>
  </si>
  <si>
    <t>亭平路</t>
  </si>
  <si>
    <t>通刘路-荣盛路</t>
  </si>
  <si>
    <t>兴富路</t>
  </si>
  <si>
    <t>通刘路-兴富支路</t>
  </si>
  <si>
    <t>兴富支路</t>
  </si>
  <si>
    <t>兴富路-垃圾资源化处理中心</t>
  </si>
  <si>
    <t>建筑垃圾路</t>
  </si>
  <si>
    <t>褚桥路</t>
  </si>
  <si>
    <t>融信澜宸南侧配套路工程规划A路</t>
  </si>
  <si>
    <t>河口南路</t>
  </si>
  <si>
    <t>褚桥路-G204辅道</t>
  </si>
  <si>
    <t>融信澜宸南侧配套路工程规划B路</t>
  </si>
  <si>
    <t>祥和路</t>
  </si>
  <si>
    <t>兴农路-兴富路</t>
  </si>
  <si>
    <t>公安局监管中心周边路</t>
  </si>
  <si>
    <t>幸福</t>
  </si>
  <si>
    <t>绿园路</t>
  </si>
  <si>
    <t>城北大道--幸福横河</t>
  </si>
  <si>
    <t>幸福村西竖河西侧路南延</t>
  </si>
  <si>
    <t>城北大道-福利路</t>
  </si>
  <si>
    <t>福利路-鹤涛路</t>
  </si>
  <si>
    <t>鹤涛路-幸福横河</t>
  </si>
  <si>
    <t>福利路</t>
  </si>
  <si>
    <t>绿园路--福星路</t>
  </si>
  <si>
    <t>幸福安置房片区横一路、幸福街办南侧规划路、幸福街办南侧规划路东延、幸福街办南侧规划路西延</t>
  </si>
  <si>
    <t>绿园路-通刘路</t>
  </si>
  <si>
    <t>通刘路-福远路</t>
  </si>
  <si>
    <t>福远路-福达路</t>
  </si>
  <si>
    <t>福达路-幸福大道</t>
  </si>
  <si>
    <t>幸福大道-福星路</t>
  </si>
  <si>
    <t>鹤涛路</t>
  </si>
  <si>
    <t>绿园路--幸福大道</t>
  </si>
  <si>
    <t>幸福街道东侧地块南侧路</t>
  </si>
  <si>
    <t>福远路</t>
  </si>
  <si>
    <t>城北大道--幸余路</t>
  </si>
  <si>
    <t>幸福街办东侧规划路</t>
  </si>
  <si>
    <t>鹤涛路-幸福路</t>
  </si>
  <si>
    <t>幸福路-幸余路</t>
  </si>
  <si>
    <t>福达路</t>
  </si>
  <si>
    <t>福利路--幸余路</t>
  </si>
  <si>
    <t>幸福竖河西侧规划路南延</t>
  </si>
  <si>
    <t>普文路</t>
  </si>
  <si>
    <t>安达路--福利路</t>
  </si>
  <si>
    <t>幸福安置房片区横二路</t>
  </si>
  <si>
    <t>申承路</t>
  </si>
  <si>
    <t>福达路--养老院门口</t>
  </si>
  <si>
    <t>养老院南侧路</t>
  </si>
  <si>
    <t>通刘路</t>
  </si>
  <si>
    <t>幸余路--通宁大道</t>
  </si>
  <si>
    <t>顺达路-通宁大道</t>
  </si>
  <si>
    <t>通刘路--幸福大道</t>
  </si>
  <si>
    <t>文俊路、纬八路</t>
  </si>
  <si>
    <t>安达路</t>
  </si>
  <si>
    <t>福利路--顺达路</t>
  </si>
  <si>
    <t>经八路西侧规划路、幸福安置房片区竖一路</t>
  </si>
  <si>
    <t>安顺路</t>
  </si>
  <si>
    <t>幸福路北--顺达路</t>
  </si>
  <si>
    <t>经八路东侧规划路</t>
  </si>
  <si>
    <t>安运路</t>
  </si>
  <si>
    <t>站后物流路北--幸余路</t>
  </si>
  <si>
    <t>经九路、友谊路</t>
  </si>
  <si>
    <t>永福路</t>
  </si>
  <si>
    <t>长泰路--通京大道</t>
  </si>
  <si>
    <t>幸福乡重大项目基地骨干路</t>
  </si>
  <si>
    <t>前程路</t>
  </si>
  <si>
    <t>集贤路--市北路</t>
  </si>
  <si>
    <t>通钢南路</t>
  </si>
  <si>
    <t>长泰路--棉机路</t>
  </si>
  <si>
    <t>通刘大桥匝道</t>
  </si>
  <si>
    <t>亭平路--亭平路</t>
  </si>
  <si>
    <t>通刘路辅路</t>
  </si>
  <si>
    <t>通刘路--北侧下穿处东侧</t>
  </si>
  <si>
    <t>公安局实战训练基地周边路</t>
  </si>
  <si>
    <t>唐闸镇</t>
  </si>
  <si>
    <t>西市街</t>
  </si>
  <si>
    <t>惠生路-大生路</t>
  </si>
  <si>
    <t>惠生路</t>
  </si>
  <si>
    <t>大生路-西市街</t>
  </si>
  <si>
    <t>西市街南侧地块道路</t>
  </si>
  <si>
    <t>北市街</t>
  </si>
  <si>
    <t>中南纺织厂沥青路面-西市街</t>
  </si>
  <si>
    <t>南市街</t>
  </si>
  <si>
    <t>西市街-新华路</t>
  </si>
  <si>
    <t>西市街-兴隆街</t>
  </si>
  <si>
    <t>兴隆街-新华路</t>
  </si>
  <si>
    <t>兴隆街</t>
  </si>
  <si>
    <t>南市街-新华路</t>
  </si>
  <si>
    <t>惠工路</t>
  </si>
  <si>
    <t>新华路-厚生路</t>
  </si>
  <si>
    <t>新工房东侧规划路</t>
  </si>
  <si>
    <t>公园路</t>
  </si>
  <si>
    <t>河东路-长青路</t>
  </si>
  <si>
    <t>经五路</t>
  </si>
  <si>
    <t>新西市街</t>
  </si>
  <si>
    <t>长青路-长泰路</t>
  </si>
  <si>
    <t>西市街东段</t>
  </si>
  <si>
    <t>通生路</t>
  </si>
  <si>
    <t>永兴大道-永和路
永怡路-运河北岸路</t>
  </si>
  <si>
    <t>支路一、新农河西侧规划路、集贤路</t>
  </si>
  <si>
    <t>港盛路-草场路</t>
  </si>
  <si>
    <t>草场路-永和路</t>
  </si>
  <si>
    <t>永怡路-高店路</t>
  </si>
  <si>
    <t>高店路-高横路</t>
  </si>
  <si>
    <t>高横路-江海大道</t>
  </si>
  <si>
    <t>江海大道-百运路</t>
  </si>
  <si>
    <t>百运路-怡运路</t>
  </si>
  <si>
    <t>怡运路-运河北岸路</t>
  </si>
  <si>
    <t>资生路</t>
  </si>
  <si>
    <t>新华路-永和路
永怡路-高横路</t>
  </si>
  <si>
    <t>河东二路中段、河东二路南延</t>
  </si>
  <si>
    <t>新华路-普贤路</t>
  </si>
  <si>
    <t>普贤路-永兴大道</t>
  </si>
  <si>
    <t>普贤路</t>
  </si>
  <si>
    <t>资生路-长泰路</t>
  </si>
  <si>
    <t>永兴大道北侧支路</t>
  </si>
  <si>
    <t>永达路</t>
  </si>
  <si>
    <t>资生路-通宁大道</t>
  </si>
  <si>
    <t>闸东片区二号路二期</t>
  </si>
  <si>
    <t>长泰路-通生路</t>
  </si>
  <si>
    <t>通生路-通宁大道</t>
  </si>
  <si>
    <t>长青路</t>
  </si>
  <si>
    <r>
      <rPr>
        <sz val="12"/>
        <color rgb="FF000000"/>
        <rFont val="SimSun"/>
        <charset val="134"/>
      </rPr>
      <t>江海大道-</t>
    </r>
    <r>
      <rPr>
        <sz val="12"/>
        <color rgb="FF000000"/>
        <rFont val="SimSun"/>
        <charset val="134"/>
      </rPr>
      <t>永怡路</t>
    </r>
    <r>
      <rPr>
        <sz val="12"/>
        <color rgb="FF000000"/>
        <rFont val="SimSun"/>
        <charset val="134"/>
      </rPr>
      <t xml:space="preserve">
棉机路-新华路</t>
    </r>
    <r>
      <rPr>
        <sz val="12"/>
        <color rgb="FF000000"/>
        <rFont val="SimSun"/>
        <charset val="134"/>
      </rPr>
      <t xml:space="preserve">
十里坊大桥东匝道-永固路</t>
    </r>
  </si>
  <si>
    <t>河东二路西侧规划路、唐闸公园路、唐闸公园西侧路、公园一村西侧路南延</t>
  </si>
  <si>
    <t>棉机路-新华路</t>
  </si>
  <si>
    <t>十里坊大桥东匝道-永和路</t>
  </si>
  <si>
    <t>永和路-永固路</t>
  </si>
  <si>
    <t>永固路-永怡路</t>
  </si>
  <si>
    <t>高横路</t>
  </si>
  <si>
    <t>河东路-通生路</t>
  </si>
  <si>
    <t>纺配河南侧路、高店横路</t>
  </si>
  <si>
    <t>长青路-资生路</t>
  </si>
  <si>
    <t>高店路</t>
  </si>
  <si>
    <t>长青路-通生路</t>
  </si>
  <si>
    <t>纺配河北侧路、纺配河北侧规划路</t>
  </si>
  <si>
    <t>长泰路-长康路</t>
  </si>
  <si>
    <t>长康路-通生路</t>
  </si>
  <si>
    <t>长康路</t>
  </si>
  <si>
    <t>高横一河东侧路</t>
  </si>
  <si>
    <t>百运路</t>
  </si>
  <si>
    <t>九里云和东侧规划路-新农河</t>
  </si>
  <si>
    <t>支路三、中港城南侧规划路西延</t>
  </si>
  <si>
    <t>九里云和东侧规划路-长泰路</t>
  </si>
  <si>
    <t>长泰路-新农河</t>
  </si>
  <si>
    <t>长泰路</t>
  </si>
  <si>
    <t>百运路-运河北岸路</t>
  </si>
  <si>
    <t>怡运路</t>
  </si>
  <si>
    <t>濠西路-长泰路</t>
  </si>
  <si>
    <t>北城大桥下-秦灶河</t>
  </si>
  <si>
    <t>通吕运河绿廊秦灶河桥工程，运河北岸路</t>
  </si>
  <si>
    <t>河东路-北城大桥下</t>
  </si>
  <si>
    <t>通吕运河北侧支路延伸段、通吕运河北侧支路、通吕运河北侧规划路</t>
  </si>
  <si>
    <t>十里坊大桥东匝道</t>
  </si>
  <si>
    <t>佳悦路</t>
  </si>
  <si>
    <t>濠西路-花墙路</t>
  </si>
  <si>
    <t>佳达广场北侧路</t>
  </si>
  <si>
    <t>花墙路</t>
  </si>
  <si>
    <t>江海大道-濠西路</t>
  </si>
  <si>
    <t>濠西路东建材市场地块南、东侧道路</t>
  </si>
  <si>
    <t>江海大道-佳悦路</t>
  </si>
  <si>
    <t>佳悦路-濠西路</t>
  </si>
  <si>
    <t>文慈路</t>
  </si>
  <si>
    <t>永兴大道-港兴路</t>
  </si>
  <si>
    <t>利元大厦南侧路</t>
  </si>
  <si>
    <t>利元大厦西-站前西街</t>
  </si>
  <si>
    <t>站前西街</t>
  </si>
  <si>
    <t>站台路-港达路</t>
  </si>
  <si>
    <t>长华路西侧南北规划道路、北大街西侧规划路、国税大楼西侧路西段</t>
  </si>
  <si>
    <t>站台路-锦至路</t>
  </si>
  <si>
    <t>锦至路-永兴大道</t>
  </si>
  <si>
    <t>永兴大道-利元大厦南侧路</t>
  </si>
  <si>
    <t>利元大厦南侧路-港兴路</t>
  </si>
  <si>
    <t>港盛路-尖沟头路</t>
  </si>
  <si>
    <t>尖沟头路-永和路</t>
  </si>
  <si>
    <t>永和路-永怡路</t>
  </si>
  <si>
    <t>永怡路-港达路</t>
  </si>
  <si>
    <t>锦至路</t>
  </si>
  <si>
    <t>站前东街-站前西街</t>
  </si>
  <si>
    <t>南通火车站前广场道路</t>
  </si>
  <si>
    <t>站前东街</t>
  </si>
  <si>
    <t>站台路-永和路</t>
  </si>
  <si>
    <t>长华路东侧支路、北大街东侧规划路</t>
  </si>
  <si>
    <t>站台路</t>
  </si>
  <si>
    <t>站前西街-站前东街</t>
  </si>
  <si>
    <t>尖沟头路</t>
  </si>
  <si>
    <t>站前西街-幸福大道</t>
  </si>
  <si>
    <t>绿洲国际北侧路</t>
  </si>
  <si>
    <t>绿洲国际西侧支路</t>
  </si>
  <si>
    <t>新秀路</t>
  </si>
  <si>
    <t>港达路-永怡路</t>
  </si>
  <si>
    <t>花墙支河西侧路</t>
  </si>
  <si>
    <t>致远路</t>
  </si>
  <si>
    <t>学贤路-友谊路</t>
  </si>
  <si>
    <t>北城小学北侧规划路</t>
  </si>
  <si>
    <t>学贤路</t>
  </si>
  <si>
    <t>永和路-江海大道</t>
  </si>
  <si>
    <t>秦灶河西侧规划路</t>
  </si>
  <si>
    <t>永和路-致远路</t>
  </si>
  <si>
    <t>致远路-永怡路</t>
  </si>
  <si>
    <t>港达路-江海大道</t>
  </si>
  <si>
    <t>港融路</t>
  </si>
  <si>
    <t>通宁大道-幸福大道</t>
  </si>
  <si>
    <t>高店卖场北侧路</t>
  </si>
  <si>
    <t>草场路</t>
  </si>
  <si>
    <t>草场河北侧路</t>
  </si>
  <si>
    <t>长泰路-尖闸路</t>
  </si>
  <si>
    <t>尖闸路-通生路</t>
  </si>
  <si>
    <t>尖闸路</t>
  </si>
  <si>
    <t>长泰路东侧路</t>
  </si>
  <si>
    <t>通宁大桥北东侧匝道</t>
  </si>
  <si>
    <t>濠西路-运河北岸路</t>
  </si>
  <si>
    <t>通宁大桥北两侧匝道</t>
  </si>
  <si>
    <t>通宁大桥北西侧匝道</t>
  </si>
  <si>
    <t>通宁大道-秦灶河
长泰路-通宁大道</t>
  </si>
  <si>
    <t>二号路南侧规划路、闸东片区一号路二期、港盛路雨水工程2016年大中修</t>
  </si>
  <si>
    <t>通宁大道-秦灶河</t>
  </si>
  <si>
    <t>友谊路-石桥路
幸福竖河-花墙支河</t>
  </si>
  <si>
    <t>鸿鸣金属广场北侧路、港达路西延、国税大楼西侧路南段</t>
  </si>
  <si>
    <t>幸福竖河-北大街</t>
  </si>
  <si>
    <t>北大街-花墙支河</t>
  </si>
  <si>
    <t>友谊路-石桥路</t>
  </si>
  <si>
    <t>文慈路-站前东街</t>
  </si>
  <si>
    <t>二号路北侧规划路</t>
  </si>
  <si>
    <t>唐闸镇、幸福</t>
  </si>
  <si>
    <t>320611-05-01</t>
  </si>
  <si>
    <t>2020年</t>
  </si>
  <si>
    <t>城北大道以南-通宁大道以西-永兴大道以北-长泰路以东</t>
  </si>
  <si>
    <t>320611-03-01</t>
  </si>
  <si>
    <t>永和路接幸福大道接永达路接站前西街接草场河接北大街接港盛路接站前东街接永达路以南-秦灶河以西-通吕运河以北-幸福河以东</t>
  </si>
  <si>
    <t>320611-04-01</t>
  </si>
  <si>
    <t>公闸河接闸东十组河接长泰路接永达路以南-通宁大道接永和路接幸福河以西-通吕运河以北-通扬运河接永怡路接资生路往东</t>
  </si>
  <si>
    <t>320611-11-01</t>
  </si>
  <si>
    <t>城北大道接往南-长泰路接钢厂路接棉机路接长泰路往西-永兴大道接资生路接新华路接建成区线往北-通扬运河接运河西唐闸镇界接城北大道往东</t>
  </si>
  <si>
    <t>任港</t>
  </si>
  <si>
    <t>豆洲路-孩儿巷北路</t>
  </si>
  <si>
    <t>双拥路</t>
  </si>
  <si>
    <t>大码头巷-人民路</t>
  </si>
  <si>
    <t>大码头巷-大码头西巷</t>
  </si>
  <si>
    <t>大码头西巷-人民路</t>
  </si>
  <si>
    <t>食品路</t>
  </si>
  <si>
    <t>双拥路-孩儿巷北路</t>
  </si>
  <si>
    <t>大码头巷</t>
  </si>
  <si>
    <t>大码头西巷</t>
  </si>
  <si>
    <t>钟秀路-双拥路</t>
  </si>
  <si>
    <t>倪虹河路</t>
  </si>
  <si>
    <t>任港路-中远路</t>
  </si>
  <si>
    <t>外滩北苑西侧路</t>
  </si>
  <si>
    <t>鸿运城市花苑东侧路</t>
  </si>
  <si>
    <t>人民西路—阳光悦城北</t>
  </si>
  <si>
    <t>陈家小园巷</t>
  </si>
  <si>
    <t>虹苑路</t>
  </si>
  <si>
    <t>虹桥路-虹景路</t>
  </si>
  <si>
    <t>虹景路</t>
  </si>
  <si>
    <t>虹苑路-姚港路</t>
  </si>
  <si>
    <t>虹润路</t>
  </si>
  <si>
    <t>姚港二河-姚港路</t>
  </si>
  <si>
    <t>姚港二河-虹苑路</t>
  </si>
  <si>
    <t>虹农巷</t>
  </si>
  <si>
    <t>虹润路-虹景路</t>
  </si>
  <si>
    <t>慈航路</t>
  </si>
  <si>
    <t>希尔国际东侧路</t>
  </si>
  <si>
    <t>交通局东侧路</t>
  </si>
  <si>
    <t>双拥路-人民路</t>
  </si>
  <si>
    <t>孩儿巷南路支路</t>
  </si>
  <si>
    <t>佳成花苑-孩儿巷南路</t>
  </si>
  <si>
    <t>城港巷</t>
  </si>
  <si>
    <t>孩儿巷南路-孩儿巷南路往西约100米</t>
  </si>
  <si>
    <t>汇润路</t>
  </si>
  <si>
    <t>任港路-公望花园北</t>
  </si>
  <si>
    <t>柴油机厂配套路</t>
  </si>
  <si>
    <t>人民路-汇秀路</t>
  </si>
  <si>
    <t>城港纬九路，雅居乐地块北侧东侧道路、战胜路北段东侧路</t>
  </si>
  <si>
    <t>汇善路</t>
  </si>
  <si>
    <t>汇雅巷-汇秀路</t>
  </si>
  <si>
    <t>汇雅巷</t>
  </si>
  <si>
    <t>大港河-钟秀路</t>
  </si>
  <si>
    <t>汇贤巷</t>
  </si>
  <si>
    <t>战胜路</t>
  </si>
  <si>
    <t>钟秀路-规划桥四（濠北路）</t>
  </si>
  <si>
    <t>通印南路</t>
  </si>
  <si>
    <t>外环西路-战胜路</t>
  </si>
  <si>
    <t>任港纬四路</t>
  </si>
  <si>
    <t>通印北路</t>
  </si>
  <si>
    <t>任港纬三路</t>
  </si>
  <si>
    <t>虹桥</t>
  </si>
  <si>
    <t>莘园路</t>
  </si>
  <si>
    <t>桃坞路-青年路</t>
  </si>
  <si>
    <t>南朱家园路</t>
  </si>
  <si>
    <t>莘园路-跃龙路</t>
  </si>
  <si>
    <t>新建路</t>
  </si>
  <si>
    <t>姚港路-外环西路</t>
  </si>
  <si>
    <t>气象巷</t>
  </si>
  <si>
    <t>青年路-新建路</t>
  </si>
  <si>
    <t>劳护后巷</t>
  </si>
  <si>
    <t>青年路-虹桥路</t>
  </si>
  <si>
    <t>联运宾馆东侧路</t>
  </si>
  <si>
    <t>惠桥路</t>
  </si>
  <si>
    <r>
      <rPr>
        <sz val="12"/>
        <color rgb="FF000000"/>
        <rFont val="SimSun"/>
        <charset val="134"/>
      </rPr>
      <t>青年路-</t>
    </r>
    <r>
      <rPr>
        <sz val="12"/>
        <color rgb="FF000000"/>
        <rFont val="SimSun"/>
        <charset val="134"/>
      </rPr>
      <t>虹桥公园路</t>
    </r>
  </si>
  <si>
    <t>朝霞巷</t>
  </si>
  <si>
    <t>朝霞路</t>
  </si>
  <si>
    <t>体育馆东路</t>
  </si>
  <si>
    <t>青年路-任港路</t>
  </si>
  <si>
    <t>虹西路</t>
  </si>
  <si>
    <t>惠虹路-外环西路</t>
  </si>
  <si>
    <t>虹桥公园路</t>
  </si>
  <si>
    <r>
      <rPr>
        <sz val="12"/>
        <color rgb="FF000000"/>
        <rFont val="SimSun"/>
        <charset val="134"/>
      </rPr>
      <t>虹西路-</t>
    </r>
    <r>
      <rPr>
        <sz val="12"/>
        <color rgb="FF000000"/>
        <rFont val="SimSun"/>
        <charset val="134"/>
      </rPr>
      <t>朝霞巷</t>
    </r>
  </si>
  <si>
    <t>惠虹路</t>
  </si>
  <si>
    <t>青年路-虹桥新苑北门</t>
  </si>
  <si>
    <t>虹桥路-虹桥新苑北门</t>
  </si>
  <si>
    <t>虹桥新苑北侧路</t>
  </si>
  <si>
    <t>惠虹路-姚港二河</t>
  </si>
  <si>
    <t>虹桥三小西侧路</t>
  </si>
  <si>
    <t>虹桥新苑北侧路-虹桥南村</t>
  </si>
  <si>
    <t>光明路</t>
  </si>
  <si>
    <t>劳护后巷-光明支路</t>
  </si>
  <si>
    <t>光明支路</t>
  </si>
  <si>
    <t>光明路-虹桥路</t>
  </si>
  <si>
    <t>丁香路</t>
  </si>
  <si>
    <t>跃龙路-光明路</t>
  </si>
  <si>
    <t>丁香支路</t>
  </si>
  <si>
    <t>丁香路-跃龙路</t>
  </si>
  <si>
    <t>农林小巷</t>
  </si>
  <si>
    <r>
      <rPr>
        <sz val="12"/>
        <color rgb="FF000000"/>
        <rFont val="SimSun"/>
        <charset val="134"/>
      </rPr>
      <t>姚港路-</t>
    </r>
    <r>
      <rPr>
        <sz val="12"/>
        <color rgb="FF000000"/>
        <rFont val="SimSun"/>
        <charset val="134"/>
      </rPr>
      <t>苏东花苑西</t>
    </r>
  </si>
  <si>
    <t>光明东村路</t>
  </si>
  <si>
    <t>光明支路-跃龙路</t>
  </si>
  <si>
    <t>红光巷</t>
  </si>
  <si>
    <t>姚港路-直角河</t>
  </si>
  <si>
    <t>机床路</t>
  </si>
  <si>
    <t>体育馆东路-停车场出入口</t>
  </si>
  <si>
    <t>天润锦园北侧路</t>
  </si>
  <si>
    <t>天生港镇</t>
  </si>
  <si>
    <t>黄海路-兴福路</t>
  </si>
  <si>
    <t>中心河路西侧路</t>
  </si>
  <si>
    <t>兴福路-十圩路</t>
  </si>
  <si>
    <t>十圩路-深南路</t>
  </si>
  <si>
    <t>深南路-兴港路</t>
  </si>
  <si>
    <t>兴港路-兴盛路</t>
  </si>
  <si>
    <t>兴盛路-黄海路</t>
  </si>
  <si>
    <t>龙潭路</t>
  </si>
  <si>
    <t>城港路-黄海路
广生路北侧-深南路</t>
  </si>
  <si>
    <t>总渠路</t>
  </si>
  <si>
    <t>广生路北侧-深南路</t>
  </si>
  <si>
    <t>黄海路-中环路</t>
  </si>
  <si>
    <t>中环路-城港路</t>
  </si>
  <si>
    <t>广生路</t>
  </si>
  <si>
    <t>龙潭路-大生路
新华路-龙潭路</t>
  </si>
  <si>
    <t>新华路北侧规划路</t>
  </si>
  <si>
    <t>龙潭路-大生路</t>
  </si>
  <si>
    <t>纬六路（新华路-龙潭路，总渠路）</t>
  </si>
  <si>
    <t>新华路-龙潭路</t>
  </si>
  <si>
    <t>德生路</t>
  </si>
  <si>
    <t>惠生路-芦泾路</t>
  </si>
  <si>
    <t>都市绿洲东侧路南延、都市绿洲南侧路</t>
  </si>
  <si>
    <t>惠生路-新华路</t>
  </si>
  <si>
    <t>厚生路-芦泾路</t>
  </si>
  <si>
    <t>新工房西侧规划路</t>
  </si>
  <si>
    <t>泽生街</t>
  </si>
  <si>
    <t>天生桥-天生路</t>
  </si>
  <si>
    <t>城港路</t>
  </si>
  <si>
    <t>天生路-城港路</t>
  </si>
  <si>
    <t>十圩路</t>
  </si>
  <si>
    <t>深南路-九圩港路</t>
  </si>
  <si>
    <t>金冠立体停车支路</t>
  </si>
  <si>
    <t>中环路</t>
  </si>
  <si>
    <t>芦泾路-新港闸路</t>
  </si>
  <si>
    <t>纬九路、中环路西延段</t>
  </si>
  <si>
    <t>兴福路</t>
  </si>
  <si>
    <t>瑞德钢业-天生路</t>
  </si>
  <si>
    <t>瑞德钢业-九圩港路</t>
  </si>
  <si>
    <t>九圩港路-天生路</t>
  </si>
  <si>
    <t>天生港河路</t>
  </si>
  <si>
    <t>中环路-新华北路</t>
  </si>
  <si>
    <t>纬三路（中环路-黄海路）</t>
  </si>
  <si>
    <t>范家圩路</t>
  </si>
  <si>
    <t>纬八路-兴港路</t>
  </si>
  <si>
    <t>经四路（纬八路-兴港路）、时马圩路</t>
  </si>
  <si>
    <t>天通路</t>
  </si>
  <si>
    <t>金旺路-黄海路</t>
  </si>
  <si>
    <t>纬四路（经九路-黄海路）</t>
  </si>
  <si>
    <t>芦建路</t>
  </si>
  <si>
    <t>华能路-龙爱河</t>
  </si>
  <si>
    <t>芦泾河规划二路</t>
  </si>
  <si>
    <t>华能路</t>
  </si>
  <si>
    <t>沿江路-古港路</t>
  </si>
  <si>
    <t>华能路（沿江路-纬七路）</t>
  </si>
  <si>
    <t>永成路</t>
  </si>
  <si>
    <t>黄海路-厚生路</t>
  </si>
  <si>
    <t>经十路、兴隆路</t>
  </si>
  <si>
    <t>正生路</t>
  </si>
  <si>
    <t>老港闸路</t>
  </si>
  <si>
    <t>黄海路-大生路</t>
  </si>
  <si>
    <t>黄海路-新华路</t>
  </si>
  <si>
    <t>新华路-兴港路</t>
  </si>
  <si>
    <t>兴港路-深南路</t>
  </si>
  <si>
    <t>深南路-大生路</t>
  </si>
  <si>
    <t>融通路</t>
  </si>
  <si>
    <t>中环路-黄海路</t>
  </si>
  <si>
    <t>纬五路</t>
  </si>
  <si>
    <t>兴盛路</t>
  </si>
  <si>
    <t>振港路-城北大道</t>
  </si>
  <si>
    <t>振港路-九圩港路</t>
  </si>
  <si>
    <t>天生路-城北大道</t>
  </si>
  <si>
    <t>果园路</t>
  </si>
  <si>
    <t>天生桥-公交车站</t>
  </si>
  <si>
    <t>永兴</t>
  </si>
  <si>
    <t>船闸东路</t>
  </si>
  <si>
    <t>外环西路-长兴路</t>
  </si>
  <si>
    <t>兴泰路</t>
  </si>
  <si>
    <t>城港路-沿江路</t>
  </si>
  <si>
    <t>城港路-通港路</t>
  </si>
  <si>
    <t>通港路-长江北路</t>
  </si>
  <si>
    <t>长江北路-沿江路</t>
  </si>
  <si>
    <t>城闸路</t>
  </si>
  <si>
    <t>新华路-船闸东路</t>
  </si>
  <si>
    <t>新华路-南憩亭大桥匝道</t>
  </si>
  <si>
    <t>南憩亭大桥匝道-船闸东路</t>
  </si>
  <si>
    <t>十里坊大桥西匝道（北）</t>
  </si>
  <si>
    <t>永和路-城闸路</t>
  </si>
  <si>
    <t>十里坊大桥西匝道（南）</t>
  </si>
  <si>
    <t>永德路</t>
  </si>
  <si>
    <t>惠工路-德生路</t>
  </si>
  <si>
    <r>
      <rPr>
        <sz val="12"/>
        <color rgb="FF000000"/>
        <rFont val="SimSun"/>
        <charset val="134"/>
      </rPr>
      <t>新苑华庭南侧地块配套道路</t>
    </r>
  </si>
  <si>
    <t>沿江路</t>
  </si>
  <si>
    <t>芦泾路-兴泰路
越江路-船闸西路</t>
  </si>
  <si>
    <t>芦泾路-永兴路</t>
  </si>
  <si>
    <t>永兴路-兴泰路</t>
  </si>
  <si>
    <t>越江路-船闸西路</t>
  </si>
  <si>
    <t>大生路-江海大道</t>
  </si>
  <si>
    <t>中环路东延</t>
  </si>
  <si>
    <t>大生路-永平路</t>
  </si>
  <si>
    <t>永平路-永兴路</t>
  </si>
  <si>
    <t>永兴路-永通路</t>
  </si>
  <si>
    <t>永通路-永和路</t>
  </si>
  <si>
    <t>永和路-永扬路</t>
  </si>
  <si>
    <t>永扬路-永进路</t>
  </si>
  <si>
    <t>永进路-江海大道</t>
  </si>
  <si>
    <t>永扬路</t>
  </si>
  <si>
    <t>深南路-城港路
曙光中心河-通港路</t>
  </si>
  <si>
    <t>深南路-城港路</t>
  </si>
  <si>
    <t>永扬路南延</t>
  </si>
  <si>
    <t>曙光中心河-通港路</t>
  </si>
  <si>
    <t>弘荣路</t>
  </si>
  <si>
    <t>长江北路-古港路</t>
  </si>
  <si>
    <t>规划十路（长江北路-规划十一路）</t>
  </si>
  <si>
    <t>复春路</t>
  </si>
  <si>
    <t>经四路（中环路-黄海路）</t>
  </si>
  <si>
    <t>外环西路-中环路</t>
  </si>
  <si>
    <t>节制闸路（外环西路-长平路）</t>
  </si>
  <si>
    <t>深南路-九里云和东侧规划路</t>
  </si>
  <si>
    <t>运贤路</t>
  </si>
  <si>
    <t>深南路-城闸路</t>
  </si>
  <si>
    <t>深南路匝道</t>
  </si>
  <si>
    <t>永盛路</t>
  </si>
  <si>
    <t>黄海路-城闸路</t>
  </si>
  <si>
    <t>保利东侧规划路(黄海路一城闸路)</t>
  </si>
  <si>
    <t>城闸路-深南路</t>
  </si>
  <si>
    <t>深南路-长兴路</t>
  </si>
  <si>
    <t>长兴路-黄海路</t>
  </si>
  <si>
    <t>永平路</t>
  </si>
  <si>
    <t>中环路-长江北路</t>
  </si>
  <si>
    <t>华融西侧路（城港路-中环路）</t>
  </si>
  <si>
    <t>城港路-长江北路</t>
  </si>
  <si>
    <t>长兴路</t>
  </si>
  <si>
    <t>芦泾路-大生路
江海大道-永兴路</t>
  </si>
  <si>
    <t>纬三路</t>
  </si>
  <si>
    <t>芦泾路-大生路</t>
  </si>
  <si>
    <t>江海大道-永兴路</t>
  </si>
  <si>
    <t>永康路</t>
  </si>
  <si>
    <t>深南路-南憩亭变电所</t>
  </si>
  <si>
    <t>永进路</t>
  </si>
  <si>
    <t>深南路-长和路</t>
  </si>
  <si>
    <t>永通路</t>
  </si>
  <si>
    <t>芦泾河桥-城港路</t>
  </si>
  <si>
    <t>芦泾河桥-长和路</t>
  </si>
  <si>
    <t>长和路-深南路</t>
  </si>
  <si>
    <t>长和路</t>
  </si>
  <si>
    <t>永兴路-永和路</t>
  </si>
  <si>
    <t>永通路-永康路</t>
  </si>
  <si>
    <t>永康路-永和路</t>
  </si>
  <si>
    <t>越安巷</t>
  </si>
  <si>
    <t>曙光中心河-江畔巷</t>
  </si>
  <si>
    <t>纬七路（船闸西路-纬六路）</t>
  </si>
  <si>
    <t>江畔巷</t>
  </si>
  <si>
    <t>越安巷-船闸西路</t>
  </si>
  <si>
    <t>纬七路（船闸西路-纬六路）、越康巷</t>
  </si>
  <si>
    <t>320602-05-02</t>
  </si>
  <si>
    <t>长江路-中远路-青年路-跃龙南路-虹桥路-直角河-姚港竖河-姚港二河</t>
  </si>
  <si>
    <t>320602-01-02</t>
  </si>
  <si>
    <t>长江--通吕运河--运料河--任港河</t>
  </si>
  <si>
    <t>通吕运河-濠西路-钟秀路-老通扬河</t>
  </si>
  <si>
    <t>永兴、天生港</t>
  </si>
  <si>
    <t>320611-10-01</t>
  </si>
  <si>
    <t>芦泾路-城港路-船闸西路-长江</t>
  </si>
  <si>
    <t>320602-02-02</t>
  </si>
  <si>
    <t>任港河--长江--姚港路--虹桥路--江景苑西侧--长江路--中远路--外环西路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</si>
</sst>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color theme="1"/>
      <name val="等线"/>
      <charset val="134"/>
      <scheme val="minor"/>
    </font>
    <font>
      <sz val="10"/>
      <color rgb="FF000000"/>
      <name val="等线"/>
      <charset val="134"/>
      <scheme val="minor"/>
    </font>
    <font>
      <sz val="12"/>
      <color rgb="FF000000"/>
      <name val="SimSun"/>
      <charset val="134"/>
    </font>
    <font>
      <sz val="12"/>
      <name val="SimSun"/>
      <charset val="134"/>
    </font>
    <font>
      <sz val="12"/>
      <name val="宋体"/>
      <charset val="134"/>
    </font>
    <font>
      <sz val="10"/>
      <name val="等线"/>
      <charset val="134"/>
      <scheme val="minor"/>
    </font>
    <font>
      <sz val="12"/>
      <color rgb="FF000000"/>
      <name val="宋体"/>
      <charset val="134"/>
    </font>
    <font>
      <sz val="12"/>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vertAlign val="superscript"/>
      <sz val="12"/>
      <color rgb="FF000000"/>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EBEEF5"/>
      </right>
      <top/>
      <bottom style="thin">
        <color rgb="FFEBEEF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2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1" applyNumberFormat="0" applyFill="0" applyAlignment="0" applyProtection="0">
      <alignment vertical="center"/>
    </xf>
    <xf numFmtId="0" fontId="12" fillId="9" borderId="0" applyNumberFormat="0" applyBorder="0" applyAlignment="0" applyProtection="0">
      <alignment vertical="center"/>
    </xf>
    <xf numFmtId="0" fontId="15" fillId="0" borderId="22" applyNumberFormat="0" applyFill="0" applyAlignment="0" applyProtection="0">
      <alignment vertical="center"/>
    </xf>
    <xf numFmtId="0" fontId="12" fillId="10" borderId="0" applyNumberFormat="0" applyBorder="0" applyAlignment="0" applyProtection="0">
      <alignment vertical="center"/>
    </xf>
    <xf numFmtId="0" fontId="21" fillId="11" borderId="23" applyNumberFormat="0" applyAlignment="0" applyProtection="0">
      <alignment vertical="center"/>
    </xf>
    <xf numFmtId="0" fontId="22" fillId="11" borderId="19" applyNumberFormat="0" applyAlignment="0" applyProtection="0">
      <alignment vertical="center"/>
    </xf>
    <xf numFmtId="0" fontId="23" fillId="12" borderId="2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6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Font="1" applyBorder="1">
      <alignment vertical="center"/>
    </xf>
    <xf numFmtId="0" fontId="0"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4" xfId="0" applyFont="1" applyBorder="1" applyAlignment="1">
      <alignment horizontal="center" vertical="center" wrapText="1"/>
    </xf>
    <xf numFmtId="0" fontId="5" fillId="0" borderId="5" xfId="0" applyFont="1" applyBorder="1">
      <alignment vertical="center"/>
    </xf>
    <xf numFmtId="49"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lignment vertical="center"/>
    </xf>
    <xf numFmtId="49"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6" xfId="0" applyFont="1" applyBorder="1">
      <alignment vertical="center"/>
    </xf>
    <xf numFmtId="0" fontId="0" fillId="0" borderId="7" xfId="0" applyFont="1" applyBorder="1">
      <alignmen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0" fillId="0" borderId="8" xfId="0" applyFont="1" applyBorder="1">
      <alignment vertical="center"/>
    </xf>
    <xf numFmtId="0" fontId="3" fillId="0" borderId="8" xfId="0" applyFont="1" applyBorder="1" applyAlignment="1">
      <alignment horizontal="center" vertical="center"/>
    </xf>
    <xf numFmtId="176"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Fill="1" applyBorder="1" applyAlignment="1">
      <alignment horizontal="center" vertical="center" wrapText="1"/>
    </xf>
    <xf numFmtId="0" fontId="7" fillId="0" borderId="0" xfId="0" applyFont="1" applyAlignment="1">
      <alignment horizontal="center" vertical="center"/>
    </xf>
    <xf numFmtId="0" fontId="5" fillId="0" borderId="6" xfId="0" applyFont="1" applyBorder="1">
      <alignment vertical="center"/>
    </xf>
    <xf numFmtId="0" fontId="1" fillId="0" borderId="18" xfId="0" applyFont="1" applyBorder="1" applyAlignment="1">
      <alignment horizontal="center" vertical="center"/>
    </xf>
    <xf numFmtId="0" fontId="2" fillId="0" borderId="2" xfId="0" applyFont="1" applyBorder="1" applyAlignment="1">
      <alignment horizontal="center" vertical="center"/>
    </xf>
    <xf numFmtId="0" fontId="5" fillId="0" borderId="3" xfId="0" applyFont="1" applyBorder="1" applyAlignment="1"/>
    <xf numFmtId="0" fontId="5" fillId="0" borderId="7" xfId="0" applyFont="1" applyBorder="1" applyAlignment="1"/>
    <xf numFmtId="0" fontId="5"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lignment vertical="center"/>
    </xf>
    <xf numFmtId="0" fontId="5" fillId="0" borderId="1" xfId="0" applyFont="1" applyBorder="1">
      <alignment vertical="center"/>
    </xf>
    <xf numFmtId="0" fontId="4" fillId="0" borderId="4" xfId="0" applyFont="1" applyBorder="1" applyAlignment="1">
      <alignment horizontal="center" vertical="center"/>
    </xf>
    <xf numFmtId="0" fontId="5" fillId="0" borderId="7" xfId="0" applyFont="1" applyBorder="1">
      <alignment vertical="center"/>
    </xf>
    <xf numFmtId="0" fontId="5" fillId="0" borderId="0" xfId="0" applyFont="1" applyAlignment="1">
      <alignment vertical="center" wrapText="1"/>
    </xf>
    <xf numFmtId="0" fontId="3"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5" fillId="0" borderId="6" xfId="0" applyFont="1" applyBorder="1" applyAlignment="1"/>
    <xf numFmtId="0" fontId="5" fillId="0" borderId="5" xfId="0" applyFont="1" applyBorder="1" applyAlignment="1"/>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天生港镇"/>
  <dimension ref="A1:V262"/>
  <sheetViews>
    <sheetView workbookViewId="0">
      <pane ySplit="2" topLeftCell="A184" activePane="bottomLeft" state="frozen"/>
      <selection/>
      <selection pane="bottomLeft" activeCell="E198" sqref="E198"/>
    </sheetView>
  </sheetViews>
  <sheetFormatPr defaultColWidth="14" defaultRowHeight="18" customHeight="1"/>
  <cols>
    <col min="1" max="1" width="5.53636363636364" style="63" customWidth="1"/>
    <col min="2" max="2" width="9.84545454545455" style="63" customWidth="1"/>
    <col min="3" max="3" width="13.4818181818182" style="63" customWidth="1"/>
    <col min="4" max="4" width="17.5363636363636" style="63" customWidth="1"/>
    <col min="5" max="5" width="13.4818181818182" style="63" customWidth="1"/>
    <col min="6" max="6" width="17.5363636363636" style="63" customWidth="1"/>
    <col min="7" max="8" width="13.4272727272727" style="64" customWidth="1"/>
    <col min="9" max="9" width="12.1454545454545" style="64" customWidth="1"/>
    <col min="10" max="10" width="10.8545454545455" style="64" customWidth="1"/>
    <col min="11" max="11" width="12.1454545454545" style="64" customWidth="1"/>
    <col min="12" max="12" width="8.42727272727273" style="64" customWidth="1"/>
    <col min="13" max="13" width="13.4272727272727" style="64" customWidth="1"/>
    <col min="14" max="22" width="13.6727272727273" style="63"/>
  </cols>
  <sheetData>
    <row r="1" ht="15" spans="1:13">
      <c r="A1" s="3" t="s">
        <v>0</v>
      </c>
      <c r="B1" s="3" t="s">
        <v>1</v>
      </c>
      <c r="C1" s="3" t="s">
        <v>2</v>
      </c>
      <c r="D1" s="3" t="s">
        <v>3</v>
      </c>
      <c r="E1" s="3" t="s">
        <v>4</v>
      </c>
      <c r="F1" s="3" t="s">
        <v>5</v>
      </c>
      <c r="G1" s="4" t="s">
        <v>6</v>
      </c>
      <c r="H1" s="5"/>
      <c r="I1" s="5"/>
      <c r="J1" s="5"/>
      <c r="K1" s="5"/>
      <c r="L1" s="22"/>
      <c r="M1" s="3" t="s">
        <v>7</v>
      </c>
    </row>
    <row r="2" ht="30" spans="1:13">
      <c r="A2" s="6"/>
      <c r="B2" s="6"/>
      <c r="C2" s="6"/>
      <c r="D2" s="6"/>
      <c r="E2" s="6"/>
      <c r="F2" s="6"/>
      <c r="G2" s="3" t="s">
        <v>8</v>
      </c>
      <c r="H2" s="3" t="s">
        <v>9</v>
      </c>
      <c r="I2" s="3" t="s">
        <v>10</v>
      </c>
      <c r="J2" s="3" t="s">
        <v>11</v>
      </c>
      <c r="K2" s="3" t="s">
        <v>12</v>
      </c>
      <c r="L2" s="3" t="s">
        <v>13</v>
      </c>
      <c r="M2" s="6"/>
    </row>
    <row r="3" ht="15" spans="1:13">
      <c r="A3" s="3">
        <f t="shared" ref="A3:A19" si="0">ROW()-2</f>
        <v>1</v>
      </c>
      <c r="B3" s="3" t="s">
        <v>14</v>
      </c>
      <c r="C3" s="3" t="s">
        <v>15</v>
      </c>
      <c r="D3" s="3" t="s">
        <v>16</v>
      </c>
      <c r="E3" s="3"/>
      <c r="F3" s="3"/>
      <c r="G3" s="15">
        <v>166.25</v>
      </c>
      <c r="H3" s="15">
        <v>207.9</v>
      </c>
      <c r="I3" s="15">
        <v>122.43</v>
      </c>
      <c r="J3" s="15">
        <v>0</v>
      </c>
      <c r="K3" s="15">
        <v>0</v>
      </c>
      <c r="L3" s="3">
        <v>0</v>
      </c>
      <c r="M3" s="3">
        <f t="shared" ref="M3:M19" si="1">SUM(G3:L3)</f>
        <v>496.58</v>
      </c>
    </row>
    <row r="4" ht="30" spans="1:13">
      <c r="A4" s="3">
        <f t="shared" si="0"/>
        <v>2</v>
      </c>
      <c r="B4" s="3" t="s">
        <v>14</v>
      </c>
      <c r="C4" s="3" t="s">
        <v>17</v>
      </c>
      <c r="D4" s="3" t="s">
        <v>18</v>
      </c>
      <c r="E4" s="3"/>
      <c r="F4" s="3"/>
      <c r="G4" s="15">
        <v>169.77</v>
      </c>
      <c r="H4" s="15">
        <v>247.18</v>
      </c>
      <c r="I4" s="15">
        <v>0</v>
      </c>
      <c r="J4" s="15">
        <v>0</v>
      </c>
      <c r="K4" s="15">
        <v>0</v>
      </c>
      <c r="L4" s="3">
        <v>0</v>
      </c>
      <c r="M4" s="3">
        <f t="shared" si="1"/>
        <v>416.95</v>
      </c>
    </row>
    <row r="5" ht="45" spans="1:13">
      <c r="A5" s="3">
        <f t="shared" si="0"/>
        <v>3</v>
      </c>
      <c r="B5" s="3" t="s">
        <v>14</v>
      </c>
      <c r="C5" s="3" t="s">
        <v>19</v>
      </c>
      <c r="D5" s="3" t="s">
        <v>20</v>
      </c>
      <c r="E5" s="3" t="s">
        <v>21</v>
      </c>
      <c r="F5" s="3"/>
      <c r="G5" s="15">
        <v>597.22</v>
      </c>
      <c r="H5" s="15">
        <v>661.59</v>
      </c>
      <c r="I5" s="15">
        <v>0</v>
      </c>
      <c r="J5" s="15">
        <v>0</v>
      </c>
      <c r="K5" s="15">
        <v>0</v>
      </c>
      <c r="L5" s="3">
        <v>0</v>
      </c>
      <c r="M5" s="3">
        <f t="shared" si="1"/>
        <v>1258.81</v>
      </c>
    </row>
    <row r="6" ht="15" spans="1:13">
      <c r="A6" s="3">
        <f t="shared" si="0"/>
        <v>4</v>
      </c>
      <c r="B6" s="3" t="s">
        <v>14</v>
      </c>
      <c r="C6" s="17" t="s">
        <v>22</v>
      </c>
      <c r="D6" s="17" t="s">
        <v>23</v>
      </c>
      <c r="E6" s="3"/>
      <c r="F6" s="3" t="s">
        <v>24</v>
      </c>
      <c r="G6" s="15">
        <v>461.2</v>
      </c>
      <c r="H6" s="15">
        <v>587.87</v>
      </c>
      <c r="I6" s="15">
        <v>590.69</v>
      </c>
      <c r="J6" s="15">
        <v>0</v>
      </c>
      <c r="K6" s="15">
        <v>0</v>
      </c>
      <c r="L6" s="3">
        <v>0</v>
      </c>
      <c r="M6" s="3">
        <f t="shared" si="1"/>
        <v>1639.76</v>
      </c>
    </row>
    <row r="7" ht="15" spans="1:13">
      <c r="A7" s="3">
        <f t="shared" si="0"/>
        <v>5</v>
      </c>
      <c r="B7" s="3" t="s">
        <v>14</v>
      </c>
      <c r="C7" s="18"/>
      <c r="D7" s="18"/>
      <c r="E7" s="3"/>
      <c r="F7" s="3" t="s">
        <v>25</v>
      </c>
      <c r="G7" s="15">
        <v>249.34</v>
      </c>
      <c r="H7" s="15">
        <v>452.99</v>
      </c>
      <c r="I7" s="15">
        <v>78.58</v>
      </c>
      <c r="J7" s="15">
        <v>0</v>
      </c>
      <c r="K7" s="15">
        <v>0</v>
      </c>
      <c r="L7" s="3">
        <v>0</v>
      </c>
      <c r="M7" s="3">
        <f t="shared" si="1"/>
        <v>780.91</v>
      </c>
    </row>
    <row r="8" ht="30" spans="1:13">
      <c r="A8" s="3">
        <f t="shared" si="0"/>
        <v>6</v>
      </c>
      <c r="B8" s="3" t="s">
        <v>14</v>
      </c>
      <c r="C8" s="3" t="s">
        <v>26</v>
      </c>
      <c r="D8" s="3" t="s">
        <v>27</v>
      </c>
      <c r="E8" s="3" t="s">
        <v>28</v>
      </c>
      <c r="F8" s="3"/>
      <c r="G8" s="15">
        <v>300.41</v>
      </c>
      <c r="H8" s="15">
        <v>0</v>
      </c>
      <c r="I8" s="15">
        <v>0</v>
      </c>
      <c r="J8" s="15">
        <v>0</v>
      </c>
      <c r="K8" s="15">
        <v>0</v>
      </c>
      <c r="L8" s="3">
        <v>0</v>
      </c>
      <c r="M8" s="3">
        <f t="shared" si="1"/>
        <v>300.41</v>
      </c>
    </row>
    <row r="9" ht="15" spans="1:13">
      <c r="A9" s="3">
        <f t="shared" si="0"/>
        <v>7</v>
      </c>
      <c r="B9" s="3" t="s">
        <v>14</v>
      </c>
      <c r="C9" s="3" t="s">
        <v>29</v>
      </c>
      <c r="D9" s="3" t="s">
        <v>30</v>
      </c>
      <c r="E9" s="3"/>
      <c r="F9" s="3"/>
      <c r="G9" s="15">
        <v>335.05</v>
      </c>
      <c r="H9" s="15">
        <v>119.63</v>
      </c>
      <c r="I9" s="15">
        <v>119.94</v>
      </c>
      <c r="J9" s="15">
        <v>0</v>
      </c>
      <c r="K9" s="15">
        <v>0</v>
      </c>
      <c r="L9" s="3">
        <v>0</v>
      </c>
      <c r="M9" s="3">
        <f t="shared" si="1"/>
        <v>574.62</v>
      </c>
    </row>
    <row r="10" ht="30" spans="1:13">
      <c r="A10" s="3">
        <f t="shared" si="0"/>
        <v>8</v>
      </c>
      <c r="B10" s="3" t="s">
        <v>14</v>
      </c>
      <c r="C10" s="3" t="s">
        <v>31</v>
      </c>
      <c r="D10" s="3" t="s">
        <v>32</v>
      </c>
      <c r="E10" s="3" t="s">
        <v>33</v>
      </c>
      <c r="F10" s="3"/>
      <c r="G10" s="15">
        <v>238.44</v>
      </c>
      <c r="H10" s="15">
        <v>35.35</v>
      </c>
      <c r="I10" s="15">
        <v>0</v>
      </c>
      <c r="J10" s="15">
        <v>0</v>
      </c>
      <c r="K10" s="15">
        <v>0</v>
      </c>
      <c r="L10" s="3">
        <v>0</v>
      </c>
      <c r="M10" s="3">
        <f t="shared" si="1"/>
        <v>273.79</v>
      </c>
    </row>
    <row r="11" ht="15" spans="1:13">
      <c r="A11" s="3">
        <f t="shared" si="0"/>
        <v>9</v>
      </c>
      <c r="B11" s="3" t="s">
        <v>14</v>
      </c>
      <c r="C11" s="17" t="s">
        <v>34</v>
      </c>
      <c r="D11" s="17" t="s">
        <v>35</v>
      </c>
      <c r="E11" s="3"/>
      <c r="F11" s="3" t="s">
        <v>36</v>
      </c>
      <c r="G11" s="15">
        <v>284.08</v>
      </c>
      <c r="H11" s="15">
        <v>364.26</v>
      </c>
      <c r="I11" s="15">
        <v>118.37</v>
      </c>
      <c r="J11" s="15">
        <v>0</v>
      </c>
      <c r="K11" s="15">
        <v>0</v>
      </c>
      <c r="L11" s="3">
        <v>0</v>
      </c>
      <c r="M11" s="3">
        <f t="shared" si="1"/>
        <v>766.71</v>
      </c>
    </row>
    <row r="12" ht="15" spans="1:13">
      <c r="A12" s="3">
        <f t="shared" si="0"/>
        <v>10</v>
      </c>
      <c r="B12" s="3" t="s">
        <v>14</v>
      </c>
      <c r="C12" s="18"/>
      <c r="D12" s="18"/>
      <c r="E12" s="3"/>
      <c r="F12" s="3" t="s">
        <v>37</v>
      </c>
      <c r="G12" s="15">
        <v>173.41</v>
      </c>
      <c r="H12" s="15">
        <v>155.43</v>
      </c>
      <c r="I12" s="15">
        <v>0</v>
      </c>
      <c r="J12" s="15">
        <v>0</v>
      </c>
      <c r="K12" s="15">
        <v>0</v>
      </c>
      <c r="L12" s="3">
        <v>0</v>
      </c>
      <c r="M12" s="3">
        <f t="shared" si="1"/>
        <v>328.84</v>
      </c>
    </row>
    <row r="13" ht="30" spans="1:13">
      <c r="A13" s="3">
        <f t="shared" si="0"/>
        <v>11</v>
      </c>
      <c r="B13" s="3" t="s">
        <v>14</v>
      </c>
      <c r="C13" s="3" t="s">
        <v>38</v>
      </c>
      <c r="D13" s="3" t="s">
        <v>39</v>
      </c>
      <c r="E13" s="3"/>
      <c r="F13" s="3"/>
      <c r="G13" s="15">
        <v>71.61</v>
      </c>
      <c r="H13" s="15">
        <v>195.64</v>
      </c>
      <c r="I13" s="15">
        <v>0</v>
      </c>
      <c r="J13" s="15">
        <v>0</v>
      </c>
      <c r="K13" s="15">
        <v>0</v>
      </c>
      <c r="L13" s="3">
        <v>0</v>
      </c>
      <c r="M13" s="3">
        <f t="shared" si="1"/>
        <v>267.25</v>
      </c>
    </row>
    <row r="14" ht="15" spans="1:13">
      <c r="A14" s="3">
        <f t="shared" si="0"/>
        <v>12</v>
      </c>
      <c r="B14" s="3" t="s">
        <v>14</v>
      </c>
      <c r="C14" s="3" t="s">
        <v>40</v>
      </c>
      <c r="D14" s="3" t="s">
        <v>41</v>
      </c>
      <c r="E14" s="3"/>
      <c r="F14" s="3"/>
      <c r="G14" s="15">
        <v>79.43</v>
      </c>
      <c r="H14" s="15">
        <v>178.89</v>
      </c>
      <c r="I14" s="15">
        <v>0</v>
      </c>
      <c r="J14" s="15">
        <v>0</v>
      </c>
      <c r="K14" s="15">
        <v>0</v>
      </c>
      <c r="L14" s="3">
        <v>0</v>
      </c>
      <c r="M14" s="3">
        <f t="shared" si="1"/>
        <v>258.32</v>
      </c>
    </row>
    <row r="15" ht="15" spans="1:13">
      <c r="A15" s="3">
        <f t="shared" si="0"/>
        <v>13</v>
      </c>
      <c r="B15" s="3" t="s">
        <v>14</v>
      </c>
      <c r="C15" s="3" t="s">
        <v>42</v>
      </c>
      <c r="D15" s="3" t="s">
        <v>43</v>
      </c>
      <c r="E15" s="3"/>
      <c r="F15" s="3"/>
      <c r="G15" s="15">
        <v>142.48</v>
      </c>
      <c r="H15" s="15">
        <v>237.21</v>
      </c>
      <c r="I15" s="15">
        <v>0</v>
      </c>
      <c r="J15" s="15">
        <v>0</v>
      </c>
      <c r="K15" s="15">
        <v>0</v>
      </c>
      <c r="L15" s="3">
        <v>0</v>
      </c>
      <c r="M15" s="3">
        <f t="shared" si="1"/>
        <v>379.69</v>
      </c>
    </row>
    <row r="16" ht="30" spans="1:13">
      <c r="A16" s="3">
        <f t="shared" si="0"/>
        <v>14</v>
      </c>
      <c r="B16" s="3" t="s">
        <v>14</v>
      </c>
      <c r="C16" s="3" t="s">
        <v>44</v>
      </c>
      <c r="D16" s="3" t="s">
        <v>45</v>
      </c>
      <c r="E16" s="3" t="s">
        <v>46</v>
      </c>
      <c r="F16" s="3"/>
      <c r="G16" s="15">
        <v>474.37</v>
      </c>
      <c r="H16" s="15">
        <v>507.97</v>
      </c>
      <c r="I16" s="15">
        <v>0</v>
      </c>
      <c r="J16" s="15">
        <v>0</v>
      </c>
      <c r="K16" s="15">
        <v>0</v>
      </c>
      <c r="L16" s="3">
        <v>0</v>
      </c>
      <c r="M16" s="3">
        <f t="shared" si="1"/>
        <v>982.34</v>
      </c>
    </row>
    <row r="17" ht="15" spans="1:13">
      <c r="A17" s="3">
        <f t="shared" si="0"/>
        <v>15</v>
      </c>
      <c r="B17" s="3" t="s">
        <v>14</v>
      </c>
      <c r="C17" s="3" t="s">
        <v>47</v>
      </c>
      <c r="D17" s="3" t="s">
        <v>48</v>
      </c>
      <c r="E17" s="3"/>
      <c r="F17" s="19"/>
      <c r="G17" s="3">
        <v>104.81</v>
      </c>
      <c r="H17" s="3">
        <v>0</v>
      </c>
      <c r="I17" s="3">
        <v>0</v>
      </c>
      <c r="J17" s="3">
        <v>0</v>
      </c>
      <c r="K17" s="3">
        <v>0</v>
      </c>
      <c r="L17" s="3">
        <v>0</v>
      </c>
      <c r="M17" s="3">
        <f t="shared" si="1"/>
        <v>104.81</v>
      </c>
    </row>
    <row r="18" ht="30" spans="1:13">
      <c r="A18" s="3">
        <f t="shared" si="0"/>
        <v>16</v>
      </c>
      <c r="B18" s="3" t="s">
        <v>14</v>
      </c>
      <c r="C18" s="3" t="s">
        <v>49</v>
      </c>
      <c r="D18" s="3" t="s">
        <v>50</v>
      </c>
      <c r="E18" s="3" t="s">
        <v>51</v>
      </c>
      <c r="F18" s="3"/>
      <c r="G18" s="15">
        <v>175.11</v>
      </c>
      <c r="H18" s="15">
        <v>63.88</v>
      </c>
      <c r="I18" s="15">
        <v>0</v>
      </c>
      <c r="J18" s="15">
        <v>0</v>
      </c>
      <c r="K18" s="15">
        <v>0</v>
      </c>
      <c r="L18" s="3">
        <v>0</v>
      </c>
      <c r="M18" s="3">
        <f t="shared" si="1"/>
        <v>238.99</v>
      </c>
    </row>
    <row r="19" ht="60" spans="1:13">
      <c r="A19" s="3">
        <f t="shared" si="0"/>
        <v>17</v>
      </c>
      <c r="B19" s="3" t="s">
        <v>14</v>
      </c>
      <c r="C19" s="3" t="s">
        <v>52</v>
      </c>
      <c r="D19" s="3" t="s">
        <v>53</v>
      </c>
      <c r="E19" s="3" t="s">
        <v>54</v>
      </c>
      <c r="F19" s="17"/>
      <c r="G19" s="15">
        <v>341.27</v>
      </c>
      <c r="H19" s="15">
        <v>296.5</v>
      </c>
      <c r="I19" s="15">
        <v>47.14</v>
      </c>
      <c r="J19" s="15">
        <v>0</v>
      </c>
      <c r="K19" s="15">
        <v>0</v>
      </c>
      <c r="L19" s="3">
        <v>0</v>
      </c>
      <c r="M19" s="3">
        <f t="shared" si="1"/>
        <v>684.91</v>
      </c>
    </row>
    <row r="20" ht="30" spans="1:13">
      <c r="A20" s="3">
        <f t="shared" ref="A20:A71" si="2">ROW()-2</f>
        <v>18</v>
      </c>
      <c r="B20" s="3" t="s">
        <v>55</v>
      </c>
      <c r="C20" s="3" t="s">
        <v>56</v>
      </c>
      <c r="D20" s="3" t="s">
        <v>57</v>
      </c>
      <c r="E20" s="3" t="s">
        <v>58</v>
      </c>
      <c r="F20" s="3"/>
      <c r="G20" s="9">
        <v>263.08</v>
      </c>
      <c r="H20" s="9">
        <v>215.52</v>
      </c>
      <c r="I20" s="9">
        <v>69.48</v>
      </c>
      <c r="J20" s="9">
        <v>99.72</v>
      </c>
      <c r="K20" s="9">
        <v>0</v>
      </c>
      <c r="L20" s="3">
        <v>0</v>
      </c>
      <c r="M20" s="3">
        <f t="shared" ref="M20:M71" si="3">SUM(G20:L20)</f>
        <v>647.8</v>
      </c>
    </row>
    <row r="21" ht="15" spans="1:13">
      <c r="A21" s="3">
        <f t="shared" si="2"/>
        <v>19</v>
      </c>
      <c r="B21" s="3" t="s">
        <v>55</v>
      </c>
      <c r="C21" s="3" t="s">
        <v>56</v>
      </c>
      <c r="D21" s="3" t="s">
        <v>57</v>
      </c>
      <c r="E21" s="3" t="s">
        <v>59</v>
      </c>
      <c r="F21" s="3"/>
      <c r="G21" s="15">
        <v>393.82</v>
      </c>
      <c r="H21" s="15">
        <v>276.09</v>
      </c>
      <c r="I21" s="15">
        <v>14.63</v>
      </c>
      <c r="J21" s="15">
        <v>0</v>
      </c>
      <c r="K21" s="15">
        <v>0</v>
      </c>
      <c r="L21" s="3">
        <v>0</v>
      </c>
      <c r="M21" s="3">
        <f t="shared" si="3"/>
        <v>684.54</v>
      </c>
    </row>
    <row r="22" ht="15" spans="1:13">
      <c r="A22" s="3">
        <f t="shared" si="2"/>
        <v>20</v>
      </c>
      <c r="B22" s="3" t="s">
        <v>55</v>
      </c>
      <c r="C22" s="17" t="s">
        <v>60</v>
      </c>
      <c r="D22" s="17" t="s">
        <v>61</v>
      </c>
      <c r="E22" s="3"/>
      <c r="F22" s="3" t="s">
        <v>62</v>
      </c>
      <c r="G22" s="9">
        <v>409.75</v>
      </c>
      <c r="H22" s="9">
        <v>50.73</v>
      </c>
      <c r="I22" s="9">
        <v>79.87</v>
      </c>
      <c r="J22" s="9">
        <v>0</v>
      </c>
      <c r="K22" s="9">
        <v>0</v>
      </c>
      <c r="L22" s="3">
        <v>0</v>
      </c>
      <c r="M22" s="3">
        <f t="shared" si="3"/>
        <v>540.35</v>
      </c>
    </row>
    <row r="23" ht="30" spans="1:13">
      <c r="A23" s="3">
        <f t="shared" si="2"/>
        <v>21</v>
      </c>
      <c r="B23" s="3" t="s">
        <v>55</v>
      </c>
      <c r="C23" s="18"/>
      <c r="D23" s="18"/>
      <c r="E23" s="3" t="s">
        <v>63</v>
      </c>
      <c r="F23" s="3" t="s">
        <v>64</v>
      </c>
      <c r="G23" s="9">
        <v>173.3</v>
      </c>
      <c r="H23" s="9">
        <v>321.82</v>
      </c>
      <c r="I23" s="9">
        <v>0</v>
      </c>
      <c r="J23" s="9">
        <v>0</v>
      </c>
      <c r="K23" s="9">
        <v>0</v>
      </c>
      <c r="L23" s="3">
        <v>0</v>
      </c>
      <c r="M23" s="3">
        <f t="shared" si="3"/>
        <v>495.12</v>
      </c>
    </row>
    <row r="24" ht="30" spans="1:13">
      <c r="A24" s="3">
        <f t="shared" si="2"/>
        <v>22</v>
      </c>
      <c r="B24" s="3" t="s">
        <v>55</v>
      </c>
      <c r="C24" s="3" t="s">
        <v>65</v>
      </c>
      <c r="D24" s="3" t="s">
        <v>66</v>
      </c>
      <c r="E24" s="3" t="s">
        <v>67</v>
      </c>
      <c r="F24" s="3"/>
      <c r="G24" s="9">
        <v>283.1</v>
      </c>
      <c r="H24" s="9">
        <v>159.12</v>
      </c>
      <c r="I24" s="9">
        <v>0</v>
      </c>
      <c r="J24" s="9">
        <v>0</v>
      </c>
      <c r="K24" s="9">
        <v>0</v>
      </c>
      <c r="L24" s="3">
        <v>0</v>
      </c>
      <c r="M24" s="3">
        <f t="shared" si="3"/>
        <v>442.22</v>
      </c>
    </row>
    <row r="25" ht="30" spans="1:13">
      <c r="A25" s="3">
        <f t="shared" si="2"/>
        <v>23</v>
      </c>
      <c r="B25" s="3" t="s">
        <v>55</v>
      </c>
      <c r="C25" s="3" t="s">
        <v>68</v>
      </c>
      <c r="D25" s="3" t="s">
        <v>69</v>
      </c>
      <c r="E25" s="3" t="s">
        <v>70</v>
      </c>
      <c r="F25" s="3"/>
      <c r="G25" s="9">
        <v>442.9</v>
      </c>
      <c r="H25" s="9">
        <v>124.05</v>
      </c>
      <c r="I25" s="9">
        <v>0</v>
      </c>
      <c r="J25" s="9">
        <v>0</v>
      </c>
      <c r="K25" s="9">
        <v>0</v>
      </c>
      <c r="L25" s="3">
        <v>0</v>
      </c>
      <c r="M25" s="3">
        <f t="shared" si="3"/>
        <v>566.95</v>
      </c>
    </row>
    <row r="26" ht="15" spans="1:13">
      <c r="A26" s="3">
        <f t="shared" si="2"/>
        <v>24</v>
      </c>
      <c r="B26" s="3" t="s">
        <v>55</v>
      </c>
      <c r="C26" s="17" t="s">
        <v>59</v>
      </c>
      <c r="D26" s="17" t="s">
        <v>71</v>
      </c>
      <c r="E26" s="17" t="s">
        <v>72</v>
      </c>
      <c r="F26" s="3" t="s">
        <v>73</v>
      </c>
      <c r="G26" s="9">
        <v>154.25</v>
      </c>
      <c r="H26" s="9">
        <v>143.3</v>
      </c>
      <c r="I26" s="9">
        <v>38.32</v>
      </c>
      <c r="J26" s="9">
        <v>0</v>
      </c>
      <c r="K26" s="9">
        <v>0</v>
      </c>
      <c r="L26" s="3">
        <v>0</v>
      </c>
      <c r="M26" s="3">
        <f t="shared" si="3"/>
        <v>335.87</v>
      </c>
    </row>
    <row r="27" ht="15" spans="1:13">
      <c r="A27" s="3">
        <f t="shared" si="2"/>
        <v>25</v>
      </c>
      <c r="B27" s="3" t="s">
        <v>55</v>
      </c>
      <c r="C27" s="21"/>
      <c r="D27" s="21"/>
      <c r="E27" s="21"/>
      <c r="F27" s="3" t="s">
        <v>69</v>
      </c>
      <c r="G27" s="9">
        <v>91.6</v>
      </c>
      <c r="H27" s="9">
        <v>199.16</v>
      </c>
      <c r="I27" s="9">
        <v>0</v>
      </c>
      <c r="J27" s="9">
        <v>0</v>
      </c>
      <c r="K27" s="9">
        <v>0</v>
      </c>
      <c r="L27" s="3">
        <v>0</v>
      </c>
      <c r="M27" s="3">
        <f t="shared" si="3"/>
        <v>290.76</v>
      </c>
    </row>
    <row r="28" ht="15" spans="1:13">
      <c r="A28" s="3">
        <f t="shared" si="2"/>
        <v>26</v>
      </c>
      <c r="B28" s="3" t="s">
        <v>55</v>
      </c>
      <c r="C28" s="18"/>
      <c r="D28" s="18"/>
      <c r="E28" s="18"/>
      <c r="F28" s="3" t="s">
        <v>66</v>
      </c>
      <c r="G28" s="9">
        <v>175.79</v>
      </c>
      <c r="H28" s="9">
        <v>229.9</v>
      </c>
      <c r="I28" s="9">
        <v>56.93</v>
      </c>
      <c r="J28" s="9">
        <v>0</v>
      </c>
      <c r="K28" s="9">
        <v>0</v>
      </c>
      <c r="L28" s="3">
        <v>0</v>
      </c>
      <c r="M28" s="3">
        <f t="shared" si="3"/>
        <v>462.62</v>
      </c>
    </row>
    <row r="29" ht="30" spans="1:13">
      <c r="A29" s="3">
        <f t="shared" si="2"/>
        <v>27</v>
      </c>
      <c r="B29" s="3" t="s">
        <v>55</v>
      </c>
      <c r="C29" s="3" t="s">
        <v>74</v>
      </c>
      <c r="D29" s="3" t="s">
        <v>57</v>
      </c>
      <c r="E29" s="3"/>
      <c r="F29" s="3"/>
      <c r="G29" s="9">
        <v>69.07</v>
      </c>
      <c r="H29" s="9">
        <v>344.78</v>
      </c>
      <c r="I29" s="9">
        <v>0</v>
      </c>
      <c r="J29" s="9">
        <v>0</v>
      </c>
      <c r="K29" s="9">
        <v>0</v>
      </c>
      <c r="L29" s="3">
        <v>0</v>
      </c>
      <c r="M29" s="3">
        <f t="shared" si="3"/>
        <v>413.85</v>
      </c>
    </row>
    <row r="30" ht="15" spans="1:13">
      <c r="A30" s="3">
        <f t="shared" si="2"/>
        <v>28</v>
      </c>
      <c r="B30" s="3" t="s">
        <v>55</v>
      </c>
      <c r="C30" s="17" t="s">
        <v>75</v>
      </c>
      <c r="D30" s="17" t="s">
        <v>76</v>
      </c>
      <c r="E30" s="17" t="s">
        <v>77</v>
      </c>
      <c r="F30" s="3" t="s">
        <v>78</v>
      </c>
      <c r="G30" s="9">
        <v>210.89</v>
      </c>
      <c r="H30" s="9">
        <v>75.67</v>
      </c>
      <c r="I30" s="9">
        <v>38.41</v>
      </c>
      <c r="J30" s="9">
        <v>0</v>
      </c>
      <c r="K30" s="9">
        <v>0</v>
      </c>
      <c r="L30" s="3">
        <v>0</v>
      </c>
      <c r="M30" s="3">
        <f t="shared" si="3"/>
        <v>324.97</v>
      </c>
    </row>
    <row r="31" ht="15" spans="1:13">
      <c r="A31" s="3">
        <f t="shared" si="2"/>
        <v>29</v>
      </c>
      <c r="B31" s="3" t="s">
        <v>55</v>
      </c>
      <c r="C31" s="21"/>
      <c r="D31" s="21"/>
      <c r="E31" s="21"/>
      <c r="F31" s="3" t="s">
        <v>79</v>
      </c>
      <c r="G31" s="9">
        <v>311.25</v>
      </c>
      <c r="H31" s="9">
        <v>19.51</v>
      </c>
      <c r="I31" s="9">
        <v>32.78</v>
      </c>
      <c r="J31" s="9">
        <v>0</v>
      </c>
      <c r="K31" s="9">
        <v>0</v>
      </c>
      <c r="L31" s="3">
        <v>0</v>
      </c>
      <c r="M31" s="3">
        <f t="shared" si="3"/>
        <v>363.54</v>
      </c>
    </row>
    <row r="32" ht="15" spans="1:13">
      <c r="A32" s="3">
        <f t="shared" si="2"/>
        <v>30</v>
      </c>
      <c r="B32" s="3" t="s">
        <v>55</v>
      </c>
      <c r="C32" s="21"/>
      <c r="D32" s="21"/>
      <c r="E32" s="21"/>
      <c r="F32" s="3" t="s">
        <v>80</v>
      </c>
      <c r="G32" s="9">
        <v>122.12</v>
      </c>
      <c r="H32" s="9">
        <v>278.29</v>
      </c>
      <c r="I32" s="9">
        <v>31.08</v>
      </c>
      <c r="J32" s="9">
        <v>0</v>
      </c>
      <c r="K32" s="9">
        <v>0</v>
      </c>
      <c r="L32" s="3">
        <v>0</v>
      </c>
      <c r="M32" s="3">
        <f t="shared" si="3"/>
        <v>431.49</v>
      </c>
    </row>
    <row r="33" ht="15" spans="1:13">
      <c r="A33" s="3">
        <f t="shared" si="2"/>
        <v>31</v>
      </c>
      <c r="B33" s="3" t="s">
        <v>55</v>
      </c>
      <c r="C33" s="21"/>
      <c r="D33" s="21"/>
      <c r="E33" s="21"/>
      <c r="F33" s="3" t="s">
        <v>81</v>
      </c>
      <c r="G33" s="9">
        <v>300.56</v>
      </c>
      <c r="H33" s="9">
        <v>337</v>
      </c>
      <c r="I33" s="9">
        <v>0</v>
      </c>
      <c r="J33" s="9">
        <v>0</v>
      </c>
      <c r="K33" s="9">
        <v>0</v>
      </c>
      <c r="L33" s="3">
        <v>0</v>
      </c>
      <c r="M33" s="3">
        <f t="shared" si="3"/>
        <v>637.56</v>
      </c>
    </row>
    <row r="34" ht="15" spans="1:13">
      <c r="A34" s="3">
        <f t="shared" si="2"/>
        <v>32</v>
      </c>
      <c r="B34" s="3" t="s">
        <v>55</v>
      </c>
      <c r="C34" s="17" t="s">
        <v>82</v>
      </c>
      <c r="D34" s="17" t="s">
        <v>83</v>
      </c>
      <c r="E34" s="17" t="s">
        <v>84</v>
      </c>
      <c r="F34" s="3" t="s">
        <v>85</v>
      </c>
      <c r="G34" s="9">
        <v>145.13</v>
      </c>
      <c r="H34" s="9">
        <v>330.27</v>
      </c>
      <c r="I34" s="9">
        <v>33.22</v>
      </c>
      <c r="J34" s="9">
        <v>0</v>
      </c>
      <c r="K34" s="9">
        <v>0</v>
      </c>
      <c r="L34" s="3">
        <v>0</v>
      </c>
      <c r="M34" s="3">
        <f t="shared" si="3"/>
        <v>508.62</v>
      </c>
    </row>
    <row r="35" ht="15" spans="1:13">
      <c r="A35" s="3">
        <f t="shared" si="2"/>
        <v>33</v>
      </c>
      <c r="B35" s="3" t="s">
        <v>55</v>
      </c>
      <c r="C35" s="18"/>
      <c r="D35" s="18"/>
      <c r="E35" s="18"/>
      <c r="F35" s="3" t="s">
        <v>86</v>
      </c>
      <c r="G35" s="9">
        <v>34.6</v>
      </c>
      <c r="H35" s="9">
        <v>226.52</v>
      </c>
      <c r="I35" s="9">
        <v>0</v>
      </c>
      <c r="J35" s="9">
        <v>0</v>
      </c>
      <c r="K35" s="9">
        <v>0</v>
      </c>
      <c r="L35" s="3">
        <v>0</v>
      </c>
      <c r="M35" s="3">
        <f t="shared" si="3"/>
        <v>261.12</v>
      </c>
    </row>
    <row r="36" ht="30" spans="1:13">
      <c r="A36" s="3">
        <f t="shared" si="2"/>
        <v>34</v>
      </c>
      <c r="B36" s="3" t="s">
        <v>55</v>
      </c>
      <c r="C36" s="3" t="s">
        <v>87</v>
      </c>
      <c r="D36" s="3" t="s">
        <v>88</v>
      </c>
      <c r="E36" s="3" t="s">
        <v>89</v>
      </c>
      <c r="F36" s="3"/>
      <c r="G36" s="9">
        <v>243.26</v>
      </c>
      <c r="H36" s="9">
        <v>644.51</v>
      </c>
      <c r="I36" s="9">
        <v>22.57</v>
      </c>
      <c r="J36" s="9">
        <v>0</v>
      </c>
      <c r="K36" s="9">
        <v>0</v>
      </c>
      <c r="L36" s="3">
        <v>0</v>
      </c>
      <c r="M36" s="3">
        <f t="shared" si="3"/>
        <v>910.34</v>
      </c>
    </row>
    <row r="37" ht="15" spans="1:13">
      <c r="A37" s="3">
        <f t="shared" si="2"/>
        <v>35</v>
      </c>
      <c r="B37" s="3" t="s">
        <v>55</v>
      </c>
      <c r="C37" s="17" t="s">
        <v>90</v>
      </c>
      <c r="D37" s="17" t="s">
        <v>91</v>
      </c>
      <c r="E37" s="17" t="s">
        <v>89</v>
      </c>
      <c r="F37" s="3" t="s">
        <v>92</v>
      </c>
      <c r="G37" s="9">
        <v>100.37</v>
      </c>
      <c r="H37" s="9">
        <v>275.89</v>
      </c>
      <c r="I37" s="9">
        <v>0</v>
      </c>
      <c r="J37" s="9">
        <v>0</v>
      </c>
      <c r="K37" s="9">
        <v>0</v>
      </c>
      <c r="L37" s="3">
        <v>0</v>
      </c>
      <c r="M37" s="3">
        <f t="shared" si="3"/>
        <v>376.26</v>
      </c>
    </row>
    <row r="38" ht="15" spans="1:13">
      <c r="A38" s="3">
        <f t="shared" si="2"/>
        <v>36</v>
      </c>
      <c r="B38" s="3" t="s">
        <v>55</v>
      </c>
      <c r="C38" s="18"/>
      <c r="D38" s="18"/>
      <c r="E38" s="18"/>
      <c r="F38" s="3" t="s">
        <v>93</v>
      </c>
      <c r="G38" s="9">
        <v>18.6</v>
      </c>
      <c r="H38" s="9">
        <v>161.1</v>
      </c>
      <c r="I38" s="9">
        <v>0</v>
      </c>
      <c r="J38" s="9">
        <v>0</v>
      </c>
      <c r="K38" s="9">
        <v>0</v>
      </c>
      <c r="L38" s="3">
        <v>0</v>
      </c>
      <c r="M38" s="3">
        <f t="shared" si="3"/>
        <v>179.7</v>
      </c>
    </row>
    <row r="39" ht="15" spans="1:13">
      <c r="A39" s="3">
        <f t="shared" si="2"/>
        <v>37</v>
      </c>
      <c r="B39" s="3" t="s">
        <v>55</v>
      </c>
      <c r="C39" s="17" t="s">
        <v>94</v>
      </c>
      <c r="D39" s="17" t="s">
        <v>81</v>
      </c>
      <c r="E39" s="17" t="s">
        <v>95</v>
      </c>
      <c r="F39" s="3" t="s">
        <v>96</v>
      </c>
      <c r="G39" s="9">
        <v>59.14</v>
      </c>
      <c r="H39" s="9">
        <v>109.1</v>
      </c>
      <c r="I39" s="9">
        <v>0</v>
      </c>
      <c r="J39" s="9">
        <v>0</v>
      </c>
      <c r="K39" s="9">
        <v>0</v>
      </c>
      <c r="L39" s="3">
        <v>0</v>
      </c>
      <c r="M39" s="3">
        <f t="shared" si="3"/>
        <v>168.24</v>
      </c>
    </row>
    <row r="40" ht="15" spans="1:13">
      <c r="A40" s="3">
        <f t="shared" si="2"/>
        <v>38</v>
      </c>
      <c r="B40" s="3" t="s">
        <v>55</v>
      </c>
      <c r="C40" s="21"/>
      <c r="D40" s="21"/>
      <c r="E40" s="21"/>
      <c r="F40" s="3" t="s">
        <v>97</v>
      </c>
      <c r="G40" s="9">
        <v>105.3</v>
      </c>
      <c r="H40" s="9">
        <v>114.53</v>
      </c>
      <c r="I40" s="9">
        <v>0</v>
      </c>
      <c r="J40" s="9">
        <v>0</v>
      </c>
      <c r="K40" s="9">
        <v>0</v>
      </c>
      <c r="L40" s="3">
        <v>0</v>
      </c>
      <c r="M40" s="3">
        <f t="shared" si="3"/>
        <v>219.83</v>
      </c>
    </row>
    <row r="41" ht="15" spans="1:13">
      <c r="A41" s="3">
        <f t="shared" si="2"/>
        <v>39</v>
      </c>
      <c r="B41" s="3" t="s">
        <v>55</v>
      </c>
      <c r="C41" s="17" t="s">
        <v>98</v>
      </c>
      <c r="D41" s="17" t="s">
        <v>88</v>
      </c>
      <c r="E41" s="17" t="s">
        <v>95</v>
      </c>
      <c r="F41" s="3" t="s">
        <v>99</v>
      </c>
      <c r="G41" s="9">
        <v>0</v>
      </c>
      <c r="H41" s="9">
        <v>284.37</v>
      </c>
      <c r="I41" s="9">
        <v>26.03</v>
      </c>
      <c r="J41" s="9">
        <v>0</v>
      </c>
      <c r="K41" s="9">
        <v>0</v>
      </c>
      <c r="L41" s="3">
        <v>0</v>
      </c>
      <c r="M41" s="3">
        <f t="shared" si="3"/>
        <v>310.4</v>
      </c>
    </row>
    <row r="42" ht="15" spans="1:13">
      <c r="A42" s="3">
        <f t="shared" si="2"/>
        <v>40</v>
      </c>
      <c r="B42" s="3" t="s">
        <v>55</v>
      </c>
      <c r="C42" s="18"/>
      <c r="D42" s="18"/>
      <c r="E42" s="18"/>
      <c r="F42" s="19" t="s">
        <v>100</v>
      </c>
      <c r="G42" s="9">
        <v>0</v>
      </c>
      <c r="H42" s="9">
        <v>266.38</v>
      </c>
      <c r="I42" s="9">
        <v>0</v>
      </c>
      <c r="J42" s="9">
        <v>0</v>
      </c>
      <c r="K42" s="9">
        <v>0</v>
      </c>
      <c r="L42" s="3">
        <v>0</v>
      </c>
      <c r="M42" s="3">
        <f t="shared" si="3"/>
        <v>266.38</v>
      </c>
    </row>
    <row r="43" ht="15" spans="1:13">
      <c r="A43" s="3">
        <f t="shared" si="2"/>
        <v>41</v>
      </c>
      <c r="B43" s="3" t="s">
        <v>55</v>
      </c>
      <c r="C43" s="17" t="s">
        <v>101</v>
      </c>
      <c r="D43" s="17" t="s">
        <v>102</v>
      </c>
      <c r="E43" s="17" t="s">
        <v>103</v>
      </c>
      <c r="F43" s="19" t="s">
        <v>104</v>
      </c>
      <c r="G43" s="9">
        <v>464.95</v>
      </c>
      <c r="H43" s="9">
        <v>101.66</v>
      </c>
      <c r="I43" s="9">
        <v>213.36</v>
      </c>
      <c r="J43" s="9">
        <v>0</v>
      </c>
      <c r="K43" s="9">
        <v>0</v>
      </c>
      <c r="L43" s="3">
        <v>0</v>
      </c>
      <c r="M43" s="3">
        <f t="shared" si="3"/>
        <v>779.97</v>
      </c>
    </row>
    <row r="44" ht="15" spans="1:13">
      <c r="A44" s="3">
        <f t="shared" si="2"/>
        <v>42</v>
      </c>
      <c r="B44" s="3" t="s">
        <v>55</v>
      </c>
      <c r="C44" s="21"/>
      <c r="D44" s="21"/>
      <c r="E44" s="21"/>
      <c r="F44" s="3" t="s">
        <v>105</v>
      </c>
      <c r="G44" s="9">
        <v>149.97</v>
      </c>
      <c r="H44" s="9">
        <v>149.82</v>
      </c>
      <c r="I44" s="9">
        <v>0</v>
      </c>
      <c r="J44" s="9">
        <v>0</v>
      </c>
      <c r="K44" s="9">
        <v>0</v>
      </c>
      <c r="L44" s="3">
        <v>0</v>
      </c>
      <c r="M44" s="3">
        <f t="shared" si="3"/>
        <v>299.79</v>
      </c>
    </row>
    <row r="45" ht="15" spans="1:13">
      <c r="A45" s="3">
        <f t="shared" si="2"/>
        <v>43</v>
      </c>
      <c r="B45" s="3" t="s">
        <v>55</v>
      </c>
      <c r="C45" s="17" t="s">
        <v>106</v>
      </c>
      <c r="D45" s="17" t="s">
        <v>107</v>
      </c>
      <c r="E45" s="17" t="s">
        <v>108</v>
      </c>
      <c r="F45" s="3" t="s">
        <v>109</v>
      </c>
      <c r="G45" s="9">
        <v>101.21</v>
      </c>
      <c r="H45" s="9">
        <v>193.52</v>
      </c>
      <c r="I45" s="9">
        <v>99.15</v>
      </c>
      <c r="J45" s="9">
        <v>0</v>
      </c>
      <c r="K45" s="9">
        <v>0</v>
      </c>
      <c r="L45" s="3">
        <v>0</v>
      </c>
      <c r="M45" s="3">
        <f t="shared" si="3"/>
        <v>393.88</v>
      </c>
    </row>
    <row r="46" ht="30" spans="1:13">
      <c r="A46" s="3">
        <f t="shared" si="2"/>
        <v>44</v>
      </c>
      <c r="B46" s="3" t="s">
        <v>55</v>
      </c>
      <c r="C46" s="18"/>
      <c r="D46" s="18"/>
      <c r="E46" s="18"/>
      <c r="F46" s="3" t="s">
        <v>110</v>
      </c>
      <c r="G46" s="9">
        <v>63.54</v>
      </c>
      <c r="H46" s="9">
        <v>7.81</v>
      </c>
      <c r="I46" s="9">
        <v>121.38</v>
      </c>
      <c r="J46" s="9">
        <v>0</v>
      </c>
      <c r="K46" s="9">
        <v>0</v>
      </c>
      <c r="L46" s="3">
        <v>0</v>
      </c>
      <c r="M46" s="3">
        <f t="shared" si="3"/>
        <v>192.73</v>
      </c>
    </row>
    <row r="47" ht="45" spans="1:13">
      <c r="A47" s="3">
        <f t="shared" si="2"/>
        <v>45</v>
      </c>
      <c r="B47" s="3" t="s">
        <v>55</v>
      </c>
      <c r="C47" s="3" t="s">
        <v>111</v>
      </c>
      <c r="D47" s="3" t="s">
        <v>112</v>
      </c>
      <c r="E47" s="3" t="s">
        <v>113</v>
      </c>
      <c r="F47" s="3"/>
      <c r="G47" s="9">
        <v>219.71</v>
      </c>
      <c r="H47" s="9">
        <v>402.48</v>
      </c>
      <c r="I47" s="9">
        <v>76.16</v>
      </c>
      <c r="J47" s="9">
        <v>0</v>
      </c>
      <c r="K47" s="9">
        <v>0</v>
      </c>
      <c r="L47" s="3">
        <v>0</v>
      </c>
      <c r="M47" s="3">
        <f t="shared" si="3"/>
        <v>698.35</v>
      </c>
    </row>
    <row r="48" ht="15" spans="1:13">
      <c r="A48" s="3">
        <f t="shared" si="2"/>
        <v>46</v>
      </c>
      <c r="B48" s="3" t="s">
        <v>55</v>
      </c>
      <c r="C48" s="17" t="s">
        <v>114</v>
      </c>
      <c r="D48" s="17" t="s">
        <v>115</v>
      </c>
      <c r="E48" s="17" t="s">
        <v>116</v>
      </c>
      <c r="F48" s="17" t="s">
        <v>117</v>
      </c>
      <c r="G48" s="15">
        <v>64.69</v>
      </c>
      <c r="H48" s="15">
        <v>189.65</v>
      </c>
      <c r="I48" s="15">
        <v>60.55</v>
      </c>
      <c r="J48" s="15">
        <v>0</v>
      </c>
      <c r="K48" s="15">
        <v>0</v>
      </c>
      <c r="L48" s="3">
        <v>0</v>
      </c>
      <c r="M48" s="3">
        <f t="shared" si="3"/>
        <v>314.89</v>
      </c>
    </row>
    <row r="49" ht="15" spans="1:13">
      <c r="A49" s="3">
        <f t="shared" si="2"/>
        <v>47</v>
      </c>
      <c r="B49" s="3" t="s">
        <v>55</v>
      </c>
      <c r="C49" s="21"/>
      <c r="D49" s="21"/>
      <c r="E49" s="21"/>
      <c r="F49" s="17" t="s">
        <v>118</v>
      </c>
      <c r="G49" s="15">
        <v>73.7</v>
      </c>
      <c r="H49" s="15">
        <v>181.19</v>
      </c>
      <c r="I49" s="15">
        <v>36.49</v>
      </c>
      <c r="J49" s="15">
        <v>0</v>
      </c>
      <c r="K49" s="15">
        <v>0</v>
      </c>
      <c r="L49" s="3">
        <v>0</v>
      </c>
      <c r="M49" s="3">
        <f t="shared" si="3"/>
        <v>291.38</v>
      </c>
    </row>
    <row r="50" ht="30" spans="1:13">
      <c r="A50" s="3">
        <f t="shared" si="2"/>
        <v>48</v>
      </c>
      <c r="B50" s="3" t="s">
        <v>55</v>
      </c>
      <c r="C50" s="18"/>
      <c r="D50" s="18"/>
      <c r="E50" s="18"/>
      <c r="F50" s="17" t="s">
        <v>119</v>
      </c>
      <c r="G50" s="15">
        <v>87.19</v>
      </c>
      <c r="H50" s="15">
        <v>210</v>
      </c>
      <c r="I50" s="15">
        <v>34.9</v>
      </c>
      <c r="J50" s="15">
        <v>0</v>
      </c>
      <c r="K50" s="15">
        <v>0</v>
      </c>
      <c r="L50" s="17">
        <v>29.61</v>
      </c>
      <c r="M50" s="3">
        <f t="shared" si="3"/>
        <v>361.7</v>
      </c>
    </row>
    <row r="51" ht="45" spans="1:13">
      <c r="A51" s="3">
        <f t="shared" si="2"/>
        <v>49</v>
      </c>
      <c r="B51" s="3" t="s">
        <v>55</v>
      </c>
      <c r="C51" s="3" t="s">
        <v>120</v>
      </c>
      <c r="D51" s="3" t="s">
        <v>121</v>
      </c>
      <c r="E51" s="3" t="s">
        <v>122</v>
      </c>
      <c r="F51" s="3"/>
      <c r="G51" s="9">
        <v>45.24</v>
      </c>
      <c r="H51" s="9">
        <v>0</v>
      </c>
      <c r="I51" s="9">
        <v>88.21</v>
      </c>
      <c r="J51" s="9">
        <v>0</v>
      </c>
      <c r="K51" s="9">
        <v>0</v>
      </c>
      <c r="L51" s="3">
        <v>0</v>
      </c>
      <c r="M51" s="3">
        <f t="shared" si="3"/>
        <v>133.45</v>
      </c>
    </row>
    <row r="52" ht="45" spans="1:13">
      <c r="A52" s="3">
        <f t="shared" si="2"/>
        <v>50</v>
      </c>
      <c r="B52" s="3" t="s">
        <v>55</v>
      </c>
      <c r="C52" s="3" t="s">
        <v>123</v>
      </c>
      <c r="D52" s="3" t="s">
        <v>115</v>
      </c>
      <c r="E52" s="3" t="s">
        <v>122</v>
      </c>
      <c r="F52" s="3"/>
      <c r="G52" s="15">
        <v>295.29</v>
      </c>
      <c r="H52" s="15">
        <v>674.71</v>
      </c>
      <c r="I52" s="15">
        <v>68.58</v>
      </c>
      <c r="J52" s="15">
        <v>0</v>
      </c>
      <c r="K52" s="15">
        <v>0</v>
      </c>
      <c r="L52" s="3">
        <v>0</v>
      </c>
      <c r="M52" s="3">
        <f t="shared" si="3"/>
        <v>1038.58</v>
      </c>
    </row>
    <row r="53" ht="15" spans="1:13">
      <c r="A53" s="3">
        <f t="shared" si="2"/>
        <v>51</v>
      </c>
      <c r="B53" s="3" t="s">
        <v>55</v>
      </c>
      <c r="C53" s="3" t="s">
        <v>124</v>
      </c>
      <c r="D53" s="3" t="s">
        <v>125</v>
      </c>
      <c r="E53" s="3" t="s">
        <v>126</v>
      </c>
      <c r="F53" s="3"/>
      <c r="G53" s="9">
        <v>203.07</v>
      </c>
      <c r="H53" s="9">
        <v>225.06</v>
      </c>
      <c r="I53" s="9">
        <v>0</v>
      </c>
      <c r="J53" s="9">
        <v>0</v>
      </c>
      <c r="K53" s="9">
        <v>0</v>
      </c>
      <c r="L53" s="3">
        <v>0</v>
      </c>
      <c r="M53" s="3">
        <f t="shared" si="3"/>
        <v>428.13</v>
      </c>
    </row>
    <row r="54" ht="15" spans="1:13">
      <c r="A54" s="3">
        <f t="shared" si="2"/>
        <v>52</v>
      </c>
      <c r="B54" s="3" t="s">
        <v>55</v>
      </c>
      <c r="C54" s="3" t="s">
        <v>127</v>
      </c>
      <c r="D54" s="3" t="s">
        <v>125</v>
      </c>
      <c r="E54" s="3" t="s">
        <v>128</v>
      </c>
      <c r="F54" s="3"/>
      <c r="G54" s="9">
        <v>107.31</v>
      </c>
      <c r="H54" s="9">
        <v>236.03</v>
      </c>
      <c r="I54" s="9">
        <v>0</v>
      </c>
      <c r="J54" s="9">
        <v>0</v>
      </c>
      <c r="K54" s="9">
        <v>0</v>
      </c>
      <c r="L54" s="3">
        <v>0</v>
      </c>
      <c r="M54" s="3">
        <f t="shared" si="3"/>
        <v>343.34</v>
      </c>
    </row>
    <row r="55" ht="15" spans="1:13">
      <c r="A55" s="3">
        <f t="shared" si="2"/>
        <v>53</v>
      </c>
      <c r="B55" s="3" t="s">
        <v>55</v>
      </c>
      <c r="C55" s="3" t="s">
        <v>129</v>
      </c>
      <c r="D55" s="3" t="s">
        <v>125</v>
      </c>
      <c r="E55" s="17"/>
      <c r="F55" s="17"/>
      <c r="G55" s="9">
        <v>42.4</v>
      </c>
      <c r="H55" s="9">
        <v>16.35</v>
      </c>
      <c r="I55" s="9">
        <v>152.76</v>
      </c>
      <c r="J55" s="9">
        <v>0</v>
      </c>
      <c r="K55" s="9">
        <v>0</v>
      </c>
      <c r="L55" s="3">
        <v>0</v>
      </c>
      <c r="M55" s="3">
        <f t="shared" si="3"/>
        <v>211.51</v>
      </c>
    </row>
    <row r="56" ht="15" spans="1:13">
      <c r="A56" s="3">
        <f t="shared" si="2"/>
        <v>54</v>
      </c>
      <c r="B56" s="3" t="s">
        <v>55</v>
      </c>
      <c r="C56" s="3" t="s">
        <v>130</v>
      </c>
      <c r="D56" s="3" t="s">
        <v>80</v>
      </c>
      <c r="E56" s="3" t="s">
        <v>131</v>
      </c>
      <c r="F56" s="17"/>
      <c r="G56" s="9">
        <v>32.04</v>
      </c>
      <c r="H56" s="9">
        <v>83.82</v>
      </c>
      <c r="I56" s="9">
        <v>0</v>
      </c>
      <c r="J56" s="9">
        <v>0</v>
      </c>
      <c r="K56" s="9">
        <v>0</v>
      </c>
      <c r="L56" s="3">
        <v>0</v>
      </c>
      <c r="M56" s="3">
        <f t="shared" si="3"/>
        <v>115.86</v>
      </c>
    </row>
    <row r="57" ht="15" spans="1:13">
      <c r="A57" s="3">
        <f t="shared" si="2"/>
        <v>55</v>
      </c>
      <c r="B57" s="3" t="s">
        <v>55</v>
      </c>
      <c r="C57" s="17" t="s">
        <v>132</v>
      </c>
      <c r="D57" s="17" t="s">
        <v>133</v>
      </c>
      <c r="E57" s="17" t="s">
        <v>134</v>
      </c>
      <c r="F57" s="17" t="s">
        <v>135</v>
      </c>
      <c r="G57" s="9">
        <v>178.39</v>
      </c>
      <c r="H57" s="9">
        <v>0</v>
      </c>
      <c r="I57" s="9">
        <v>244.04</v>
      </c>
      <c r="J57" s="9">
        <v>0</v>
      </c>
      <c r="K57" s="9">
        <v>0</v>
      </c>
      <c r="L57" s="3">
        <v>0</v>
      </c>
      <c r="M57" s="3">
        <f t="shared" si="3"/>
        <v>422.43</v>
      </c>
    </row>
    <row r="58" ht="15" spans="1:13">
      <c r="A58" s="3">
        <f t="shared" si="2"/>
        <v>56</v>
      </c>
      <c r="B58" s="3" t="s">
        <v>55</v>
      </c>
      <c r="C58" s="18"/>
      <c r="D58" s="18"/>
      <c r="E58" s="18"/>
      <c r="F58" s="17" t="s">
        <v>136</v>
      </c>
      <c r="G58" s="9">
        <v>114.04</v>
      </c>
      <c r="H58" s="9">
        <v>218.01</v>
      </c>
      <c r="I58" s="9">
        <v>0</v>
      </c>
      <c r="J58" s="9">
        <v>0</v>
      </c>
      <c r="K58" s="9">
        <v>0</v>
      </c>
      <c r="L58" s="3">
        <v>0</v>
      </c>
      <c r="M58" s="3">
        <f t="shared" si="3"/>
        <v>332.05</v>
      </c>
    </row>
    <row r="59" ht="30" spans="1:13">
      <c r="A59" s="3">
        <f t="shared" si="2"/>
        <v>57</v>
      </c>
      <c r="B59" s="3" t="s">
        <v>55</v>
      </c>
      <c r="C59" s="3" t="s">
        <v>137</v>
      </c>
      <c r="D59" s="3" t="s">
        <v>138</v>
      </c>
      <c r="E59" s="3" t="s">
        <v>139</v>
      </c>
      <c r="F59" s="17"/>
      <c r="G59" s="9">
        <v>294.52</v>
      </c>
      <c r="H59" s="9">
        <v>642.78</v>
      </c>
      <c r="I59" s="9">
        <v>0</v>
      </c>
      <c r="J59" s="9">
        <v>0</v>
      </c>
      <c r="K59" s="9">
        <v>0</v>
      </c>
      <c r="L59" s="3">
        <v>0</v>
      </c>
      <c r="M59" s="3">
        <f t="shared" si="3"/>
        <v>937.3</v>
      </c>
    </row>
    <row r="60" ht="15" spans="1:13">
      <c r="A60" s="3">
        <f t="shared" si="2"/>
        <v>58</v>
      </c>
      <c r="B60" s="3" t="s">
        <v>55</v>
      </c>
      <c r="C60" s="17" t="s">
        <v>140</v>
      </c>
      <c r="D60" s="17" t="s">
        <v>133</v>
      </c>
      <c r="E60" s="17" t="s">
        <v>141</v>
      </c>
      <c r="F60" s="3" t="s">
        <v>135</v>
      </c>
      <c r="G60" s="9">
        <v>112.08</v>
      </c>
      <c r="H60" s="9">
        <v>327.5</v>
      </c>
      <c r="I60" s="9">
        <v>276.42</v>
      </c>
      <c r="J60" s="9">
        <v>0</v>
      </c>
      <c r="K60" s="9">
        <v>0</v>
      </c>
      <c r="L60" s="3">
        <v>0</v>
      </c>
      <c r="M60" s="3">
        <f t="shared" si="3"/>
        <v>716</v>
      </c>
    </row>
    <row r="61" ht="15" spans="1:13">
      <c r="A61" s="3">
        <f t="shared" si="2"/>
        <v>59</v>
      </c>
      <c r="B61" s="3" t="s">
        <v>55</v>
      </c>
      <c r="C61" s="18"/>
      <c r="D61" s="18"/>
      <c r="E61" s="18"/>
      <c r="F61" s="3" t="s">
        <v>136</v>
      </c>
      <c r="G61" s="9">
        <v>19.82</v>
      </c>
      <c r="H61" s="9">
        <v>497.23</v>
      </c>
      <c r="I61" s="9">
        <v>0</v>
      </c>
      <c r="J61" s="9">
        <v>0</v>
      </c>
      <c r="K61" s="9">
        <v>0</v>
      </c>
      <c r="L61" s="3">
        <v>0</v>
      </c>
      <c r="M61" s="3">
        <f t="shared" si="3"/>
        <v>517.05</v>
      </c>
    </row>
    <row r="62" ht="45" spans="1:13">
      <c r="A62" s="3">
        <f t="shared" si="2"/>
        <v>60</v>
      </c>
      <c r="B62" s="3" t="s">
        <v>55</v>
      </c>
      <c r="C62" s="3" t="s">
        <v>142</v>
      </c>
      <c r="D62" s="3" t="s">
        <v>143</v>
      </c>
      <c r="E62" s="3" t="s">
        <v>144</v>
      </c>
      <c r="F62" s="17"/>
      <c r="G62" s="9">
        <v>165.15</v>
      </c>
      <c r="H62" s="9">
        <v>31.4</v>
      </c>
      <c r="I62" s="9">
        <v>226.84</v>
      </c>
      <c r="J62" s="9">
        <v>0</v>
      </c>
      <c r="K62" s="9">
        <v>0</v>
      </c>
      <c r="L62" s="3">
        <v>0</v>
      </c>
      <c r="M62" s="3">
        <f t="shared" si="3"/>
        <v>423.39</v>
      </c>
    </row>
    <row r="63" ht="45" spans="1:13">
      <c r="A63" s="3">
        <f t="shared" si="2"/>
        <v>61</v>
      </c>
      <c r="B63" s="3" t="s">
        <v>55</v>
      </c>
      <c r="C63" s="3" t="s">
        <v>145</v>
      </c>
      <c r="D63" s="3" t="s">
        <v>146</v>
      </c>
      <c r="E63" s="3" t="s">
        <v>144</v>
      </c>
      <c r="F63" s="17"/>
      <c r="G63" s="9">
        <v>199.65</v>
      </c>
      <c r="H63" s="9">
        <v>237.14</v>
      </c>
      <c r="I63" s="9">
        <v>177.35</v>
      </c>
      <c r="J63" s="9">
        <v>0</v>
      </c>
      <c r="K63" s="9">
        <v>0</v>
      </c>
      <c r="L63" s="3">
        <v>0</v>
      </c>
      <c r="M63" s="3">
        <f t="shared" si="3"/>
        <v>614.14</v>
      </c>
    </row>
    <row r="64" ht="45" spans="1:13">
      <c r="A64" s="3">
        <f t="shared" si="2"/>
        <v>62</v>
      </c>
      <c r="B64" s="3" t="s">
        <v>55</v>
      </c>
      <c r="C64" s="3" t="s">
        <v>147</v>
      </c>
      <c r="D64" s="3" t="s">
        <v>143</v>
      </c>
      <c r="E64" s="3" t="s">
        <v>144</v>
      </c>
      <c r="F64" s="17"/>
      <c r="G64" s="9">
        <v>119.94</v>
      </c>
      <c r="H64" s="9">
        <v>6.63</v>
      </c>
      <c r="I64" s="9">
        <v>339.56</v>
      </c>
      <c r="J64" s="9">
        <v>0</v>
      </c>
      <c r="K64" s="9">
        <v>0</v>
      </c>
      <c r="L64" s="3">
        <v>0</v>
      </c>
      <c r="M64" s="3">
        <f t="shared" si="3"/>
        <v>466.13</v>
      </c>
    </row>
    <row r="65" ht="45" spans="1:13">
      <c r="A65" s="3">
        <f t="shared" si="2"/>
        <v>63</v>
      </c>
      <c r="B65" s="3" t="s">
        <v>55</v>
      </c>
      <c r="C65" s="3" t="s">
        <v>148</v>
      </c>
      <c r="D65" s="3" t="s">
        <v>149</v>
      </c>
      <c r="E65" s="3" t="s">
        <v>144</v>
      </c>
      <c r="F65" s="17"/>
      <c r="G65" s="9">
        <v>225.14</v>
      </c>
      <c r="H65" s="9">
        <v>0</v>
      </c>
      <c r="I65" s="9">
        <v>317.37</v>
      </c>
      <c r="J65" s="9">
        <v>0</v>
      </c>
      <c r="K65" s="9">
        <v>0</v>
      </c>
      <c r="L65" s="3">
        <v>0</v>
      </c>
      <c r="M65" s="3">
        <f t="shared" si="3"/>
        <v>542.51</v>
      </c>
    </row>
    <row r="66" ht="45" spans="1:13">
      <c r="A66" s="3">
        <f t="shared" si="2"/>
        <v>64</v>
      </c>
      <c r="B66" s="3" t="s">
        <v>55</v>
      </c>
      <c r="C66" s="3" t="s">
        <v>150</v>
      </c>
      <c r="D66" s="3" t="s">
        <v>151</v>
      </c>
      <c r="E66" s="3" t="s">
        <v>144</v>
      </c>
      <c r="F66" s="17"/>
      <c r="G66" s="9">
        <v>259.32</v>
      </c>
      <c r="H66" s="9">
        <v>180.83</v>
      </c>
      <c r="I66" s="9">
        <v>225.23</v>
      </c>
      <c r="J66" s="9">
        <v>0</v>
      </c>
      <c r="K66" s="9">
        <v>0</v>
      </c>
      <c r="L66" s="3">
        <v>0</v>
      </c>
      <c r="M66" s="3">
        <f t="shared" si="3"/>
        <v>665.38</v>
      </c>
    </row>
    <row r="67" ht="45" spans="1:13">
      <c r="A67" s="3">
        <f t="shared" si="2"/>
        <v>65</v>
      </c>
      <c r="B67" s="3" t="s">
        <v>55</v>
      </c>
      <c r="C67" s="3" t="s">
        <v>152</v>
      </c>
      <c r="D67" s="3" t="s">
        <v>153</v>
      </c>
      <c r="E67" s="3" t="s">
        <v>144</v>
      </c>
      <c r="F67" s="17"/>
      <c r="G67" s="9">
        <v>180.45</v>
      </c>
      <c r="H67" s="9">
        <v>5.38</v>
      </c>
      <c r="I67" s="9">
        <v>339.84</v>
      </c>
      <c r="J67" s="9">
        <v>0</v>
      </c>
      <c r="K67" s="9">
        <v>0</v>
      </c>
      <c r="L67" s="3">
        <v>0</v>
      </c>
      <c r="M67" s="3">
        <f t="shared" si="3"/>
        <v>525.67</v>
      </c>
    </row>
    <row r="68" ht="45" spans="1:13">
      <c r="A68" s="3">
        <f t="shared" si="2"/>
        <v>66</v>
      </c>
      <c r="B68" s="3" t="s">
        <v>55</v>
      </c>
      <c r="C68" s="3" t="s">
        <v>154</v>
      </c>
      <c r="D68" s="3" t="s">
        <v>155</v>
      </c>
      <c r="E68" s="3" t="s">
        <v>144</v>
      </c>
      <c r="F68" s="17"/>
      <c r="G68" s="9">
        <v>40.21</v>
      </c>
      <c r="H68" s="9">
        <v>41.09</v>
      </c>
      <c r="I68" s="9">
        <v>0</v>
      </c>
      <c r="J68" s="9">
        <v>0</v>
      </c>
      <c r="K68" s="9">
        <v>0</v>
      </c>
      <c r="L68" s="3">
        <v>0</v>
      </c>
      <c r="M68" s="3">
        <f t="shared" si="3"/>
        <v>81.3</v>
      </c>
    </row>
    <row r="69" ht="45" spans="1:13">
      <c r="A69" s="3">
        <f t="shared" si="2"/>
        <v>67</v>
      </c>
      <c r="B69" s="3" t="s">
        <v>55</v>
      </c>
      <c r="C69" s="3" t="s">
        <v>156</v>
      </c>
      <c r="D69" s="3" t="s">
        <v>157</v>
      </c>
      <c r="E69" s="3" t="s">
        <v>144</v>
      </c>
      <c r="F69" s="17"/>
      <c r="G69" s="17">
        <v>29.08</v>
      </c>
      <c r="H69" s="17">
        <v>37.72</v>
      </c>
      <c r="I69" s="17">
        <v>0</v>
      </c>
      <c r="J69" s="17">
        <v>0</v>
      </c>
      <c r="K69" s="17">
        <v>0</v>
      </c>
      <c r="L69" s="3">
        <v>0</v>
      </c>
      <c r="M69" s="3">
        <f t="shared" si="3"/>
        <v>66.8</v>
      </c>
    </row>
    <row r="70" ht="15" spans="1:13">
      <c r="A70" s="3">
        <f t="shared" si="2"/>
        <v>68</v>
      </c>
      <c r="B70" s="3" t="s">
        <v>55</v>
      </c>
      <c r="C70" s="3" t="s">
        <v>158</v>
      </c>
      <c r="D70" s="3" t="s">
        <v>159</v>
      </c>
      <c r="E70" s="17"/>
      <c r="F70" s="17"/>
      <c r="G70" s="15">
        <v>1035.89</v>
      </c>
      <c r="H70" s="15">
        <v>1987.61</v>
      </c>
      <c r="I70" s="15">
        <v>844.86</v>
      </c>
      <c r="J70" s="15">
        <v>0</v>
      </c>
      <c r="K70" s="15">
        <v>0</v>
      </c>
      <c r="L70" s="3">
        <v>0</v>
      </c>
      <c r="M70" s="3">
        <f t="shared" si="3"/>
        <v>3868.36</v>
      </c>
    </row>
    <row r="71" ht="30" spans="1:13">
      <c r="A71" s="3">
        <f t="shared" si="2"/>
        <v>69</v>
      </c>
      <c r="B71" s="3" t="s">
        <v>55</v>
      </c>
      <c r="C71" s="3" t="s">
        <v>160</v>
      </c>
      <c r="D71" s="3" t="s">
        <v>161</v>
      </c>
      <c r="E71" s="17"/>
      <c r="F71" s="17"/>
      <c r="G71" s="9">
        <v>46.22</v>
      </c>
      <c r="H71" s="9">
        <v>154.98</v>
      </c>
      <c r="I71" s="9">
        <v>0</v>
      </c>
      <c r="J71" s="9">
        <v>0</v>
      </c>
      <c r="K71" s="9">
        <v>0</v>
      </c>
      <c r="L71" s="3">
        <v>0</v>
      </c>
      <c r="M71" s="3">
        <f t="shared" si="3"/>
        <v>201.2</v>
      </c>
    </row>
    <row r="72" ht="15" spans="1:13">
      <c r="A72" s="3">
        <f t="shared" ref="A72:A135" si="4">ROW()-2</f>
        <v>70</v>
      </c>
      <c r="B72" s="3" t="s">
        <v>55</v>
      </c>
      <c r="C72" s="3" t="s">
        <v>162</v>
      </c>
      <c r="D72" s="3" t="s">
        <v>163</v>
      </c>
      <c r="E72" s="17"/>
      <c r="F72" s="17"/>
      <c r="G72" s="9">
        <v>80.18</v>
      </c>
      <c r="H72" s="9">
        <v>206.2</v>
      </c>
      <c r="I72" s="9">
        <v>0</v>
      </c>
      <c r="J72" s="9">
        <v>0</v>
      </c>
      <c r="K72" s="9">
        <v>0</v>
      </c>
      <c r="L72" s="3">
        <v>0</v>
      </c>
      <c r="M72" s="3">
        <f t="shared" ref="M72:M135" si="5">SUM(G72:L72)</f>
        <v>286.38</v>
      </c>
    </row>
    <row r="73" ht="30" spans="1:13">
      <c r="A73" s="3">
        <f t="shared" si="4"/>
        <v>71</v>
      </c>
      <c r="B73" s="3" t="s">
        <v>55</v>
      </c>
      <c r="C73" s="3" t="s">
        <v>164</v>
      </c>
      <c r="D73" s="3" t="s">
        <v>57</v>
      </c>
      <c r="E73" s="17"/>
      <c r="F73" s="17"/>
      <c r="G73" s="15">
        <v>350.21</v>
      </c>
      <c r="H73" s="15">
        <v>246.38</v>
      </c>
      <c r="I73" s="15">
        <v>0</v>
      </c>
      <c r="J73" s="15">
        <v>0</v>
      </c>
      <c r="K73" s="15">
        <v>0</v>
      </c>
      <c r="L73" s="3">
        <v>0</v>
      </c>
      <c r="M73" s="3">
        <f t="shared" si="5"/>
        <v>596.59</v>
      </c>
    </row>
    <row r="74" ht="15" spans="1:13">
      <c r="A74" s="3">
        <f t="shared" si="4"/>
        <v>72</v>
      </c>
      <c r="B74" s="3" t="s">
        <v>55</v>
      </c>
      <c r="C74" s="3" t="s">
        <v>165</v>
      </c>
      <c r="D74" s="3" t="s">
        <v>166</v>
      </c>
      <c r="E74" s="17"/>
      <c r="F74" s="17"/>
      <c r="G74" s="9">
        <v>482.51</v>
      </c>
      <c r="H74" s="9">
        <v>197.6</v>
      </c>
      <c r="I74" s="9">
        <v>0</v>
      </c>
      <c r="J74" s="9">
        <v>0</v>
      </c>
      <c r="K74" s="9">
        <v>0</v>
      </c>
      <c r="L74" s="3">
        <v>0</v>
      </c>
      <c r="M74" s="3">
        <f t="shared" si="5"/>
        <v>680.11</v>
      </c>
    </row>
    <row r="75" ht="30" spans="1:13">
      <c r="A75" s="3">
        <f t="shared" si="4"/>
        <v>73</v>
      </c>
      <c r="B75" s="3" t="s">
        <v>55</v>
      </c>
      <c r="C75" s="17" t="s">
        <v>167</v>
      </c>
      <c r="D75" s="17" t="s">
        <v>168</v>
      </c>
      <c r="E75" s="17"/>
      <c r="F75" s="17" t="s">
        <v>169</v>
      </c>
      <c r="G75" s="9">
        <v>263.92</v>
      </c>
      <c r="H75" s="9">
        <v>264.47</v>
      </c>
      <c r="I75" s="9">
        <v>23</v>
      </c>
      <c r="J75" s="9">
        <v>0</v>
      </c>
      <c r="K75" s="9">
        <v>0</v>
      </c>
      <c r="L75" s="3">
        <v>0</v>
      </c>
      <c r="M75" s="3">
        <f t="shared" si="5"/>
        <v>551.39</v>
      </c>
    </row>
    <row r="76" ht="30" spans="1:13">
      <c r="A76" s="3">
        <f t="shared" si="4"/>
        <v>74</v>
      </c>
      <c r="B76" s="3" t="s">
        <v>55</v>
      </c>
      <c r="C76" s="18"/>
      <c r="D76" s="18"/>
      <c r="E76" s="17"/>
      <c r="F76" s="17" t="s">
        <v>170</v>
      </c>
      <c r="G76" s="9">
        <v>238.21</v>
      </c>
      <c r="H76" s="9">
        <v>197.71</v>
      </c>
      <c r="I76" s="9">
        <v>9.74</v>
      </c>
      <c r="J76" s="9">
        <v>0</v>
      </c>
      <c r="K76" s="9">
        <v>0</v>
      </c>
      <c r="L76" s="3">
        <v>0</v>
      </c>
      <c r="M76" s="3">
        <f t="shared" si="5"/>
        <v>445.66</v>
      </c>
    </row>
    <row r="77" ht="15" spans="1:13">
      <c r="A77" s="3">
        <f t="shared" si="4"/>
        <v>75</v>
      </c>
      <c r="B77" s="3" t="s">
        <v>55</v>
      </c>
      <c r="C77" s="3" t="s">
        <v>171</v>
      </c>
      <c r="D77" s="3" t="s">
        <v>172</v>
      </c>
      <c r="E77" s="17"/>
      <c r="F77" s="17"/>
      <c r="G77" s="9">
        <v>130.76</v>
      </c>
      <c r="H77" s="9">
        <v>203.04</v>
      </c>
      <c r="I77" s="9">
        <v>0</v>
      </c>
      <c r="J77" s="9">
        <v>0</v>
      </c>
      <c r="K77" s="9">
        <v>0</v>
      </c>
      <c r="L77" s="3">
        <v>0</v>
      </c>
      <c r="M77" s="3">
        <f t="shared" si="5"/>
        <v>333.8</v>
      </c>
    </row>
    <row r="78" ht="15" spans="1:13">
      <c r="A78" s="3">
        <f t="shared" si="4"/>
        <v>76</v>
      </c>
      <c r="B78" s="3" t="s">
        <v>55</v>
      </c>
      <c r="C78" s="3" t="s">
        <v>173</v>
      </c>
      <c r="D78" s="3" t="s">
        <v>174</v>
      </c>
      <c r="E78" s="17"/>
      <c r="F78" s="17"/>
      <c r="G78" s="9">
        <v>421.75</v>
      </c>
      <c r="H78" s="9">
        <v>639.61</v>
      </c>
      <c r="I78" s="9">
        <v>280.17</v>
      </c>
      <c r="J78" s="9">
        <v>0</v>
      </c>
      <c r="K78" s="9">
        <v>0</v>
      </c>
      <c r="L78" s="3">
        <v>0</v>
      </c>
      <c r="M78" s="3">
        <f t="shared" si="5"/>
        <v>1341.53</v>
      </c>
    </row>
    <row r="79" ht="30" spans="1:13">
      <c r="A79" s="3">
        <f t="shared" si="4"/>
        <v>77</v>
      </c>
      <c r="B79" s="3" t="s">
        <v>55</v>
      </c>
      <c r="C79" s="3" t="s">
        <v>175</v>
      </c>
      <c r="D79" s="3" t="s">
        <v>176</v>
      </c>
      <c r="E79" s="17"/>
      <c r="F79" s="17"/>
      <c r="G79" s="9">
        <v>189.46</v>
      </c>
      <c r="H79" s="9">
        <v>61.01</v>
      </c>
      <c r="I79" s="9">
        <v>0</v>
      </c>
      <c r="J79" s="9">
        <v>0</v>
      </c>
      <c r="K79" s="9">
        <v>0</v>
      </c>
      <c r="L79" s="3">
        <v>0</v>
      </c>
      <c r="M79" s="3">
        <f t="shared" si="5"/>
        <v>250.47</v>
      </c>
    </row>
    <row r="80" ht="30" spans="1:13">
      <c r="A80" s="3">
        <f t="shared" si="4"/>
        <v>78</v>
      </c>
      <c r="B80" s="3" t="s">
        <v>55</v>
      </c>
      <c r="C80" s="3" t="s">
        <v>177</v>
      </c>
      <c r="D80" s="3" t="s">
        <v>178</v>
      </c>
      <c r="E80" s="17"/>
      <c r="F80" s="17"/>
      <c r="G80" s="17">
        <v>0</v>
      </c>
      <c r="H80" s="17">
        <v>0</v>
      </c>
      <c r="I80" s="17">
        <v>0</v>
      </c>
      <c r="J80" s="17">
        <v>0</v>
      </c>
      <c r="K80" s="17">
        <v>0</v>
      </c>
      <c r="L80" s="3">
        <v>0</v>
      </c>
      <c r="M80" s="3">
        <f t="shared" si="5"/>
        <v>0</v>
      </c>
    </row>
    <row r="81" ht="30" spans="1:13">
      <c r="A81" s="3">
        <f t="shared" si="4"/>
        <v>79</v>
      </c>
      <c r="B81" s="3" t="s">
        <v>55</v>
      </c>
      <c r="C81" s="3" t="s">
        <v>179</v>
      </c>
      <c r="D81" s="3" t="s">
        <v>180</v>
      </c>
      <c r="E81" s="17"/>
      <c r="F81" s="17"/>
      <c r="G81" s="9">
        <v>0</v>
      </c>
      <c r="H81" s="9">
        <v>155.71</v>
      </c>
      <c r="I81" s="9">
        <v>0</v>
      </c>
      <c r="J81" s="9">
        <v>0</v>
      </c>
      <c r="K81" s="9">
        <v>0</v>
      </c>
      <c r="L81" s="3">
        <v>0</v>
      </c>
      <c r="M81" s="3">
        <f t="shared" si="5"/>
        <v>155.71</v>
      </c>
    </row>
    <row r="82" ht="30" spans="1:13">
      <c r="A82" s="3">
        <f t="shared" si="4"/>
        <v>80</v>
      </c>
      <c r="B82" s="3" t="s">
        <v>55</v>
      </c>
      <c r="C82" s="3" t="s">
        <v>181</v>
      </c>
      <c r="D82" s="3" t="s">
        <v>182</v>
      </c>
      <c r="E82" s="3" t="s">
        <v>183</v>
      </c>
      <c r="F82" s="17"/>
      <c r="G82" s="9">
        <v>212.42</v>
      </c>
      <c r="H82" s="9">
        <v>0</v>
      </c>
      <c r="I82" s="9">
        <v>0</v>
      </c>
      <c r="J82" s="9">
        <v>0</v>
      </c>
      <c r="K82" s="9">
        <v>0</v>
      </c>
      <c r="L82" s="3">
        <v>0</v>
      </c>
      <c r="M82" s="3">
        <f t="shared" si="5"/>
        <v>212.42</v>
      </c>
    </row>
    <row r="83" ht="30" spans="1:13">
      <c r="A83" s="3">
        <f t="shared" si="4"/>
        <v>81</v>
      </c>
      <c r="B83" s="3" t="s">
        <v>55</v>
      </c>
      <c r="C83" s="3" t="s">
        <v>184</v>
      </c>
      <c r="D83" s="3" t="s">
        <v>185</v>
      </c>
      <c r="E83" s="17"/>
      <c r="F83" s="17"/>
      <c r="G83" s="15">
        <v>59.8</v>
      </c>
      <c r="H83" s="15">
        <v>118.65</v>
      </c>
      <c r="I83" s="15">
        <v>0</v>
      </c>
      <c r="J83" s="15">
        <v>0</v>
      </c>
      <c r="K83" s="15">
        <v>0</v>
      </c>
      <c r="L83" s="3">
        <v>0</v>
      </c>
      <c r="M83" s="3">
        <f t="shared" si="5"/>
        <v>178.45</v>
      </c>
    </row>
    <row r="84" ht="15" spans="1:13">
      <c r="A84" s="3">
        <f t="shared" si="4"/>
        <v>82</v>
      </c>
      <c r="B84" s="3" t="s">
        <v>55</v>
      </c>
      <c r="C84" s="17" t="s">
        <v>186</v>
      </c>
      <c r="D84" s="17" t="s">
        <v>187</v>
      </c>
      <c r="E84" s="17" t="s">
        <v>188</v>
      </c>
      <c r="F84" s="17" t="s">
        <v>189</v>
      </c>
      <c r="G84" s="9">
        <v>99.88</v>
      </c>
      <c r="H84" s="9">
        <v>646.55</v>
      </c>
      <c r="I84" s="9">
        <v>245.72</v>
      </c>
      <c r="J84" s="9">
        <v>0</v>
      </c>
      <c r="K84" s="9">
        <v>0</v>
      </c>
      <c r="L84" s="3">
        <v>0</v>
      </c>
      <c r="M84" s="3">
        <f t="shared" si="5"/>
        <v>992.15</v>
      </c>
    </row>
    <row r="85" ht="15" spans="1:13">
      <c r="A85" s="3">
        <f t="shared" si="4"/>
        <v>83</v>
      </c>
      <c r="B85" s="3" t="s">
        <v>55</v>
      </c>
      <c r="C85" s="21"/>
      <c r="D85" s="21"/>
      <c r="E85" s="21"/>
      <c r="F85" s="17" t="s">
        <v>190</v>
      </c>
      <c r="G85" s="9">
        <v>79.05</v>
      </c>
      <c r="H85" s="9">
        <v>0</v>
      </c>
      <c r="I85" s="9">
        <v>171.13</v>
      </c>
      <c r="J85" s="9">
        <v>134.84</v>
      </c>
      <c r="K85" s="9">
        <v>0</v>
      </c>
      <c r="L85" s="3">
        <v>0</v>
      </c>
      <c r="M85" s="3">
        <f t="shared" si="5"/>
        <v>385.02</v>
      </c>
    </row>
    <row r="86" ht="15" spans="1:13">
      <c r="A86" s="3">
        <f t="shared" si="4"/>
        <v>84</v>
      </c>
      <c r="B86" s="3" t="s">
        <v>55</v>
      </c>
      <c r="C86" s="18"/>
      <c r="D86" s="18"/>
      <c r="E86" s="18"/>
      <c r="F86" s="17" t="s">
        <v>191</v>
      </c>
      <c r="G86" s="9">
        <v>123.29</v>
      </c>
      <c r="H86" s="9">
        <v>560.7</v>
      </c>
      <c r="I86" s="9">
        <v>36.24</v>
      </c>
      <c r="J86" s="9">
        <v>0</v>
      </c>
      <c r="K86" s="9">
        <v>0</v>
      </c>
      <c r="L86" s="3">
        <v>0</v>
      </c>
      <c r="M86" s="3">
        <f t="shared" si="5"/>
        <v>720.23</v>
      </c>
    </row>
    <row r="87" ht="60" spans="1:13">
      <c r="A87" s="3">
        <f t="shared" si="4"/>
        <v>85</v>
      </c>
      <c r="B87" s="3" t="s">
        <v>55</v>
      </c>
      <c r="C87" s="3" t="s">
        <v>192</v>
      </c>
      <c r="D87" s="3" t="s">
        <v>193</v>
      </c>
      <c r="E87" s="3" t="s">
        <v>194</v>
      </c>
      <c r="F87" s="17"/>
      <c r="G87" s="9">
        <v>115.64</v>
      </c>
      <c r="H87" s="9">
        <v>230.19</v>
      </c>
      <c r="I87" s="9">
        <v>17.2</v>
      </c>
      <c r="J87" s="9">
        <v>0</v>
      </c>
      <c r="K87" s="9">
        <v>0</v>
      </c>
      <c r="L87" s="3">
        <v>0</v>
      </c>
      <c r="M87" s="3">
        <f t="shared" si="5"/>
        <v>363.03</v>
      </c>
    </row>
    <row r="88" ht="30" spans="1:13">
      <c r="A88" s="3">
        <f t="shared" si="4"/>
        <v>86</v>
      </c>
      <c r="B88" s="3" t="s">
        <v>55</v>
      </c>
      <c r="C88" s="3" t="s">
        <v>177</v>
      </c>
      <c r="D88" s="3" t="s">
        <v>193</v>
      </c>
      <c r="E88" s="3" t="s">
        <v>195</v>
      </c>
      <c r="F88" s="17"/>
      <c r="G88" s="9">
        <v>84.79</v>
      </c>
      <c r="H88" s="9">
        <v>165.69</v>
      </c>
      <c r="I88" s="9">
        <v>7.82</v>
      </c>
      <c r="J88" s="9">
        <v>0</v>
      </c>
      <c r="K88" s="9">
        <v>0</v>
      </c>
      <c r="L88" s="3">
        <v>0</v>
      </c>
      <c r="M88" s="3">
        <f t="shared" si="5"/>
        <v>258.3</v>
      </c>
    </row>
    <row r="89" ht="30" spans="1:13">
      <c r="A89" s="3">
        <f t="shared" si="4"/>
        <v>87</v>
      </c>
      <c r="B89" s="3" t="s">
        <v>55</v>
      </c>
      <c r="C89" s="3" t="s">
        <v>196</v>
      </c>
      <c r="D89" s="3" t="s">
        <v>197</v>
      </c>
      <c r="E89" s="3" t="s">
        <v>198</v>
      </c>
      <c r="F89" s="17"/>
      <c r="G89" s="9">
        <v>25.75</v>
      </c>
      <c r="H89" s="9">
        <v>10.05</v>
      </c>
      <c r="I89" s="9">
        <v>165.8</v>
      </c>
      <c r="J89" s="9">
        <v>0</v>
      </c>
      <c r="K89" s="9">
        <v>0</v>
      </c>
      <c r="L89" s="3">
        <v>0</v>
      </c>
      <c r="M89" s="3">
        <f t="shared" si="5"/>
        <v>201.6</v>
      </c>
    </row>
    <row r="90" ht="30" spans="1:13">
      <c r="A90" s="3">
        <f t="shared" si="4"/>
        <v>88</v>
      </c>
      <c r="B90" s="3" t="s">
        <v>55</v>
      </c>
      <c r="C90" s="3" t="s">
        <v>199</v>
      </c>
      <c r="D90" s="3" t="s">
        <v>200</v>
      </c>
      <c r="E90" s="3" t="s">
        <v>198</v>
      </c>
      <c r="F90" s="17"/>
      <c r="G90" s="9">
        <v>129.51</v>
      </c>
      <c r="H90" s="9">
        <v>58.76</v>
      </c>
      <c r="I90" s="9">
        <v>197.05</v>
      </c>
      <c r="J90" s="9">
        <v>16.52</v>
      </c>
      <c r="K90" s="9">
        <v>0</v>
      </c>
      <c r="L90" s="3">
        <v>0</v>
      </c>
      <c r="M90" s="3">
        <f t="shared" si="5"/>
        <v>401.84</v>
      </c>
    </row>
    <row r="91" ht="30" spans="1:13">
      <c r="A91" s="3">
        <f t="shared" si="4"/>
        <v>89</v>
      </c>
      <c r="B91" s="3" t="s">
        <v>55</v>
      </c>
      <c r="C91" s="3" t="s">
        <v>201</v>
      </c>
      <c r="D91" s="3" t="s">
        <v>202</v>
      </c>
      <c r="E91" s="3" t="s">
        <v>198</v>
      </c>
      <c r="F91" s="17"/>
      <c r="G91" s="9">
        <v>90.28</v>
      </c>
      <c r="H91" s="9">
        <v>3.21</v>
      </c>
      <c r="I91" s="9">
        <v>261.19</v>
      </c>
      <c r="J91" s="9">
        <v>0</v>
      </c>
      <c r="K91" s="9">
        <v>0</v>
      </c>
      <c r="L91" s="3">
        <v>0</v>
      </c>
      <c r="M91" s="3">
        <f t="shared" si="5"/>
        <v>354.68</v>
      </c>
    </row>
    <row r="92" ht="75" spans="1:13">
      <c r="A92" s="3">
        <f t="shared" si="4"/>
        <v>90</v>
      </c>
      <c r="B92" s="3" t="s">
        <v>55</v>
      </c>
      <c r="C92" s="3" t="s">
        <v>203</v>
      </c>
      <c r="D92" s="3" t="s">
        <v>204</v>
      </c>
      <c r="E92" s="3" t="s">
        <v>205</v>
      </c>
      <c r="F92" s="17"/>
      <c r="G92" s="17">
        <v>300.96</v>
      </c>
      <c r="H92" s="17">
        <v>1087.21</v>
      </c>
      <c r="I92" s="17">
        <v>428.36</v>
      </c>
      <c r="J92" s="17">
        <v>0</v>
      </c>
      <c r="K92" s="17">
        <v>0</v>
      </c>
      <c r="L92" s="3">
        <v>0</v>
      </c>
      <c r="M92" s="3">
        <f t="shared" si="5"/>
        <v>1816.53</v>
      </c>
    </row>
    <row r="93" ht="75" spans="1:13">
      <c r="A93" s="3">
        <f t="shared" si="4"/>
        <v>91</v>
      </c>
      <c r="B93" s="3" t="s">
        <v>55</v>
      </c>
      <c r="C93" s="3" t="s">
        <v>206</v>
      </c>
      <c r="D93" s="3" t="s">
        <v>207</v>
      </c>
      <c r="E93" s="3" t="s">
        <v>208</v>
      </c>
      <c r="F93" s="17"/>
      <c r="G93" s="17">
        <v>294.04</v>
      </c>
      <c r="H93" s="17">
        <v>1830.95</v>
      </c>
      <c r="I93" s="17">
        <v>13.63</v>
      </c>
      <c r="J93" s="17">
        <v>0</v>
      </c>
      <c r="K93" s="17">
        <v>0</v>
      </c>
      <c r="L93" s="3">
        <v>0</v>
      </c>
      <c r="M93" s="3">
        <f t="shared" si="5"/>
        <v>2138.62</v>
      </c>
    </row>
    <row r="94" ht="75" spans="1:13">
      <c r="A94" s="3">
        <f t="shared" si="4"/>
        <v>92</v>
      </c>
      <c r="B94" s="3" t="s">
        <v>55</v>
      </c>
      <c r="C94" s="3" t="s">
        <v>209</v>
      </c>
      <c r="D94" s="3" t="s">
        <v>210</v>
      </c>
      <c r="E94" s="3" t="s">
        <v>211</v>
      </c>
      <c r="F94" s="3"/>
      <c r="G94" s="15">
        <v>264.48</v>
      </c>
      <c r="H94" s="15">
        <v>226.31</v>
      </c>
      <c r="I94" s="15">
        <v>372.58</v>
      </c>
      <c r="J94" s="15">
        <v>130.54</v>
      </c>
      <c r="K94" s="15">
        <v>0</v>
      </c>
      <c r="L94" s="3">
        <v>0</v>
      </c>
      <c r="M94" s="3">
        <f t="shared" si="5"/>
        <v>993.91</v>
      </c>
    </row>
    <row r="95" ht="30" spans="1:13">
      <c r="A95" s="3">
        <f t="shared" si="4"/>
        <v>93</v>
      </c>
      <c r="B95" s="3" t="s">
        <v>55</v>
      </c>
      <c r="C95" s="3" t="s">
        <v>212</v>
      </c>
      <c r="D95" s="3" t="s">
        <v>57</v>
      </c>
      <c r="E95" s="3" t="s">
        <v>213</v>
      </c>
      <c r="F95" s="3"/>
      <c r="G95" s="15">
        <v>283.63</v>
      </c>
      <c r="H95" s="15">
        <v>366.82</v>
      </c>
      <c r="I95" s="15">
        <v>0</v>
      </c>
      <c r="J95" s="15">
        <v>0</v>
      </c>
      <c r="K95" s="15">
        <v>0</v>
      </c>
      <c r="L95" s="3">
        <v>0</v>
      </c>
      <c r="M95" s="3">
        <f t="shared" si="5"/>
        <v>650.45</v>
      </c>
    </row>
    <row r="96" ht="30" spans="1:13">
      <c r="A96" s="3">
        <f t="shared" si="4"/>
        <v>94</v>
      </c>
      <c r="B96" s="3" t="s">
        <v>55</v>
      </c>
      <c r="C96" s="3" t="s">
        <v>214</v>
      </c>
      <c r="D96" s="3" t="s">
        <v>215</v>
      </c>
      <c r="E96" s="17"/>
      <c r="F96" s="17"/>
      <c r="G96" s="17">
        <v>37.83</v>
      </c>
      <c r="H96" s="17">
        <v>0</v>
      </c>
      <c r="I96" s="17">
        <v>0</v>
      </c>
      <c r="J96" s="17">
        <v>0</v>
      </c>
      <c r="K96" s="17">
        <v>0</v>
      </c>
      <c r="L96" s="3">
        <v>0</v>
      </c>
      <c r="M96" s="3">
        <f t="shared" si="5"/>
        <v>37.83</v>
      </c>
    </row>
    <row r="97" ht="75" spans="1:13">
      <c r="A97" s="3">
        <f t="shared" si="4"/>
        <v>95</v>
      </c>
      <c r="B97" s="3" t="s">
        <v>55</v>
      </c>
      <c r="C97" s="3" t="s">
        <v>216</v>
      </c>
      <c r="D97" s="3" t="s">
        <v>217</v>
      </c>
      <c r="E97" s="17" t="s">
        <v>218</v>
      </c>
      <c r="F97" s="17"/>
      <c r="G97" s="15">
        <v>123.13</v>
      </c>
      <c r="H97" s="15">
        <v>110.32</v>
      </c>
      <c r="I97" s="17">
        <v>0</v>
      </c>
      <c r="J97" s="17">
        <v>0</v>
      </c>
      <c r="K97" s="17">
        <v>0</v>
      </c>
      <c r="L97" s="3">
        <v>0</v>
      </c>
      <c r="M97" s="3">
        <f t="shared" si="5"/>
        <v>233.45</v>
      </c>
    </row>
    <row r="98" ht="30" spans="1:13">
      <c r="A98" s="3">
        <f t="shared" si="4"/>
        <v>96</v>
      </c>
      <c r="B98" s="3" t="s">
        <v>219</v>
      </c>
      <c r="C98" s="17" t="s">
        <v>220</v>
      </c>
      <c r="D98" s="17" t="s">
        <v>221</v>
      </c>
      <c r="E98" s="3" t="s">
        <v>222</v>
      </c>
      <c r="F98" s="3" t="s">
        <v>223</v>
      </c>
      <c r="G98" s="3">
        <v>54.53</v>
      </c>
      <c r="H98" s="3">
        <v>0</v>
      </c>
      <c r="I98" s="3">
        <v>0</v>
      </c>
      <c r="J98" s="3">
        <v>0</v>
      </c>
      <c r="K98" s="3">
        <v>0</v>
      </c>
      <c r="L98" s="3">
        <v>0</v>
      </c>
      <c r="M98" s="3">
        <f t="shared" si="5"/>
        <v>54.53</v>
      </c>
    </row>
    <row r="99" ht="15" spans="1:13">
      <c r="A99" s="3">
        <f t="shared" si="4"/>
        <v>97</v>
      </c>
      <c r="B99" s="3" t="s">
        <v>219</v>
      </c>
      <c r="C99" s="21"/>
      <c r="D99" s="21"/>
      <c r="E99" s="17" t="s">
        <v>224</v>
      </c>
      <c r="F99" s="3" t="s">
        <v>225</v>
      </c>
      <c r="G99" s="9">
        <v>205.1</v>
      </c>
      <c r="H99" s="9">
        <v>190.65</v>
      </c>
      <c r="I99" s="9">
        <v>104.29</v>
      </c>
      <c r="J99" s="9">
        <v>0</v>
      </c>
      <c r="K99" s="9">
        <v>0</v>
      </c>
      <c r="L99" s="3">
        <v>0</v>
      </c>
      <c r="M99" s="3">
        <f t="shared" si="5"/>
        <v>500.04</v>
      </c>
    </row>
    <row r="100" ht="15" spans="1:13">
      <c r="A100" s="3">
        <f t="shared" si="4"/>
        <v>98</v>
      </c>
      <c r="B100" s="3" t="s">
        <v>219</v>
      </c>
      <c r="C100" s="21"/>
      <c r="D100" s="21"/>
      <c r="E100" s="65"/>
      <c r="F100" s="3" t="s">
        <v>226</v>
      </c>
      <c r="G100" s="9">
        <v>366.3</v>
      </c>
      <c r="H100" s="9">
        <v>400.75</v>
      </c>
      <c r="I100" s="9">
        <v>129.27</v>
      </c>
      <c r="J100" s="9">
        <v>0</v>
      </c>
      <c r="K100" s="9">
        <v>0</v>
      </c>
      <c r="L100" s="3">
        <v>0</v>
      </c>
      <c r="M100" s="3">
        <f t="shared" si="5"/>
        <v>896.32</v>
      </c>
    </row>
    <row r="101" ht="15" spans="1:13">
      <c r="A101" s="3">
        <f t="shared" si="4"/>
        <v>99</v>
      </c>
      <c r="B101" s="3" t="s">
        <v>219</v>
      </c>
      <c r="C101" s="18"/>
      <c r="D101" s="18"/>
      <c r="E101" s="66"/>
      <c r="F101" s="3" t="s">
        <v>83</v>
      </c>
      <c r="G101" s="9">
        <v>355.44</v>
      </c>
      <c r="H101" s="9">
        <v>560.3</v>
      </c>
      <c r="I101" s="9">
        <v>0</v>
      </c>
      <c r="J101" s="9">
        <v>0</v>
      </c>
      <c r="K101" s="9">
        <v>0</v>
      </c>
      <c r="L101" s="3">
        <v>0</v>
      </c>
      <c r="M101" s="3">
        <f t="shared" si="5"/>
        <v>915.74</v>
      </c>
    </row>
    <row r="102" ht="15" spans="1:13">
      <c r="A102" s="3">
        <f t="shared" si="4"/>
        <v>100</v>
      </c>
      <c r="B102" s="3" t="s">
        <v>219</v>
      </c>
      <c r="C102" s="3" t="s">
        <v>227</v>
      </c>
      <c r="D102" s="3" t="s">
        <v>228</v>
      </c>
      <c r="E102" s="3"/>
      <c r="F102" s="3"/>
      <c r="G102" s="9">
        <v>435.51</v>
      </c>
      <c r="H102" s="9">
        <v>569.45</v>
      </c>
      <c r="I102" s="9">
        <v>543.2</v>
      </c>
      <c r="J102" s="9">
        <v>0</v>
      </c>
      <c r="K102" s="9">
        <v>0</v>
      </c>
      <c r="L102" s="3">
        <v>0</v>
      </c>
      <c r="M102" s="3">
        <f t="shared" si="5"/>
        <v>1548.16</v>
      </c>
    </row>
    <row r="103" ht="30" spans="1:13">
      <c r="A103" s="3">
        <f t="shared" si="4"/>
        <v>101</v>
      </c>
      <c r="B103" s="3" t="s">
        <v>219</v>
      </c>
      <c r="C103" s="3" t="s">
        <v>229</v>
      </c>
      <c r="D103" s="3" t="s">
        <v>230</v>
      </c>
      <c r="E103" s="3" t="s">
        <v>231</v>
      </c>
      <c r="F103" s="3"/>
      <c r="G103" s="9">
        <v>288.35</v>
      </c>
      <c r="H103" s="9">
        <v>779.65</v>
      </c>
      <c r="I103" s="9">
        <v>95.45</v>
      </c>
      <c r="J103" s="9">
        <v>0</v>
      </c>
      <c r="K103" s="9">
        <v>0</v>
      </c>
      <c r="L103" s="3">
        <v>0</v>
      </c>
      <c r="M103" s="3">
        <f t="shared" si="5"/>
        <v>1163.45</v>
      </c>
    </row>
    <row r="104" ht="15" spans="1:13">
      <c r="A104" s="3">
        <f t="shared" si="4"/>
        <v>102</v>
      </c>
      <c r="B104" s="3" t="s">
        <v>219</v>
      </c>
      <c r="C104" s="3" t="s">
        <v>232</v>
      </c>
      <c r="D104" s="3" t="s">
        <v>233</v>
      </c>
      <c r="E104" s="3"/>
      <c r="F104" s="3"/>
      <c r="G104" s="9">
        <v>174.28</v>
      </c>
      <c r="H104" s="9">
        <v>393.14</v>
      </c>
      <c r="I104" s="9">
        <v>0</v>
      </c>
      <c r="J104" s="9">
        <v>0</v>
      </c>
      <c r="K104" s="9">
        <v>0</v>
      </c>
      <c r="L104" s="3">
        <v>0</v>
      </c>
      <c r="M104" s="3">
        <f t="shared" si="5"/>
        <v>567.42</v>
      </c>
    </row>
    <row r="105" ht="30" spans="1:13">
      <c r="A105" s="3">
        <f t="shared" si="4"/>
        <v>103</v>
      </c>
      <c r="B105" s="3" t="s">
        <v>219</v>
      </c>
      <c r="C105" s="3" t="s">
        <v>234</v>
      </c>
      <c r="D105" s="3" t="s">
        <v>235</v>
      </c>
      <c r="E105" s="3"/>
      <c r="F105" s="3"/>
      <c r="G105" s="9">
        <v>174.97</v>
      </c>
      <c r="H105" s="9">
        <v>104.59</v>
      </c>
      <c r="I105" s="9">
        <v>0</v>
      </c>
      <c r="J105" s="9">
        <v>0</v>
      </c>
      <c r="K105" s="9">
        <v>0</v>
      </c>
      <c r="L105" s="3">
        <v>0</v>
      </c>
      <c r="M105" s="3">
        <f t="shared" si="5"/>
        <v>279.56</v>
      </c>
    </row>
    <row r="106" ht="15" spans="1:13">
      <c r="A106" s="3">
        <f t="shared" si="4"/>
        <v>104</v>
      </c>
      <c r="B106" s="3" t="s">
        <v>219</v>
      </c>
      <c r="C106" s="3" t="s">
        <v>236</v>
      </c>
      <c r="D106" s="3" t="s">
        <v>237</v>
      </c>
      <c r="E106" s="3"/>
      <c r="F106" s="3"/>
      <c r="G106" s="3">
        <v>276.04</v>
      </c>
      <c r="H106" s="3">
        <v>522.54</v>
      </c>
      <c r="I106" s="3">
        <v>50.28</v>
      </c>
      <c r="J106" s="3">
        <v>0</v>
      </c>
      <c r="K106" s="3">
        <v>0</v>
      </c>
      <c r="L106" s="3">
        <v>0</v>
      </c>
      <c r="M106" s="3">
        <f t="shared" si="5"/>
        <v>848.86</v>
      </c>
    </row>
    <row r="107" ht="15" spans="1:13">
      <c r="A107" s="3">
        <f t="shared" si="4"/>
        <v>105</v>
      </c>
      <c r="B107" s="3" t="s">
        <v>219</v>
      </c>
      <c r="C107" s="3" t="s">
        <v>238</v>
      </c>
      <c r="D107" s="3" t="s">
        <v>239</v>
      </c>
      <c r="E107" s="3"/>
      <c r="F107" s="3"/>
      <c r="G107" s="9">
        <v>717.96</v>
      </c>
      <c r="H107" s="9">
        <v>594.25</v>
      </c>
      <c r="I107" s="9">
        <v>0</v>
      </c>
      <c r="J107" s="9">
        <v>0</v>
      </c>
      <c r="K107" s="9">
        <v>0</v>
      </c>
      <c r="L107" s="3">
        <v>0</v>
      </c>
      <c r="M107" s="3">
        <f t="shared" si="5"/>
        <v>1312.21</v>
      </c>
    </row>
    <row r="108" ht="45" spans="1:13">
      <c r="A108" s="3">
        <f t="shared" si="4"/>
        <v>106</v>
      </c>
      <c r="B108" s="3" t="s">
        <v>219</v>
      </c>
      <c r="C108" s="3" t="s">
        <v>240</v>
      </c>
      <c r="D108" s="3" t="s">
        <v>241</v>
      </c>
      <c r="E108" s="3" t="s">
        <v>242</v>
      </c>
      <c r="F108" s="3"/>
      <c r="G108" s="9">
        <v>224.88</v>
      </c>
      <c r="H108" s="9">
        <v>276.48</v>
      </c>
      <c r="I108" s="9">
        <v>15.07</v>
      </c>
      <c r="J108" s="9">
        <v>0</v>
      </c>
      <c r="K108" s="9">
        <v>0</v>
      </c>
      <c r="L108" s="3">
        <v>0</v>
      </c>
      <c r="M108" s="3">
        <f t="shared" si="5"/>
        <v>516.43</v>
      </c>
    </row>
    <row r="109" ht="30" spans="1:13">
      <c r="A109" s="3">
        <f t="shared" si="4"/>
        <v>107</v>
      </c>
      <c r="B109" s="3" t="s">
        <v>219</v>
      </c>
      <c r="C109" s="17" t="s">
        <v>243</v>
      </c>
      <c r="D109" s="17" t="s">
        <v>244</v>
      </c>
      <c r="E109" s="17" t="s">
        <v>245</v>
      </c>
      <c r="F109" s="3" t="s">
        <v>246</v>
      </c>
      <c r="G109" s="9">
        <v>234.61</v>
      </c>
      <c r="H109" s="9">
        <v>422.04</v>
      </c>
      <c r="I109" s="9">
        <v>158.23</v>
      </c>
      <c r="J109" s="9">
        <v>0</v>
      </c>
      <c r="K109" s="9">
        <v>0</v>
      </c>
      <c r="L109" s="3">
        <v>0</v>
      </c>
      <c r="M109" s="3">
        <f t="shared" si="5"/>
        <v>814.88</v>
      </c>
    </row>
    <row r="110" ht="30" spans="1:13">
      <c r="A110" s="3">
        <f t="shared" si="4"/>
        <v>108</v>
      </c>
      <c r="B110" s="3" t="s">
        <v>219</v>
      </c>
      <c r="C110" s="18"/>
      <c r="D110" s="18"/>
      <c r="E110" s="18"/>
      <c r="F110" s="3" t="s">
        <v>241</v>
      </c>
      <c r="G110" s="9">
        <v>120.59</v>
      </c>
      <c r="H110" s="9">
        <v>375.35</v>
      </c>
      <c r="I110" s="9">
        <v>0</v>
      </c>
      <c r="J110" s="9">
        <v>0</v>
      </c>
      <c r="K110" s="9">
        <v>0</v>
      </c>
      <c r="L110" s="3">
        <v>0</v>
      </c>
      <c r="M110" s="3">
        <f t="shared" si="5"/>
        <v>495.94</v>
      </c>
    </row>
    <row r="111" ht="15" spans="1:13">
      <c r="A111" s="3">
        <f t="shared" si="4"/>
        <v>109</v>
      </c>
      <c r="B111" s="3" t="s">
        <v>219</v>
      </c>
      <c r="C111" s="17" t="s">
        <v>247</v>
      </c>
      <c r="D111" s="17" t="s">
        <v>248</v>
      </c>
      <c r="E111" s="17" t="s">
        <v>245</v>
      </c>
      <c r="F111" s="3" t="s">
        <v>249</v>
      </c>
      <c r="G111" s="9">
        <v>365.26</v>
      </c>
      <c r="H111" s="9">
        <v>118.83</v>
      </c>
      <c r="I111" s="9">
        <v>341.12</v>
      </c>
      <c r="J111" s="9">
        <v>0</v>
      </c>
      <c r="K111" s="9">
        <v>0</v>
      </c>
      <c r="L111" s="3">
        <v>0</v>
      </c>
      <c r="M111" s="3">
        <f t="shared" si="5"/>
        <v>825.21</v>
      </c>
    </row>
    <row r="112" ht="15" spans="1:13">
      <c r="A112" s="3">
        <f t="shared" si="4"/>
        <v>110</v>
      </c>
      <c r="B112" s="3" t="s">
        <v>219</v>
      </c>
      <c r="C112" s="21"/>
      <c r="D112" s="21"/>
      <c r="E112" s="21"/>
      <c r="F112" s="3" t="s">
        <v>250</v>
      </c>
      <c r="G112" s="9">
        <v>156.91</v>
      </c>
      <c r="H112" s="9">
        <v>328.49</v>
      </c>
      <c r="I112" s="9">
        <v>27.46</v>
      </c>
      <c r="J112" s="9">
        <v>0</v>
      </c>
      <c r="K112" s="9">
        <v>0</v>
      </c>
      <c r="L112" s="3">
        <v>0</v>
      </c>
      <c r="M112" s="3">
        <f t="shared" si="5"/>
        <v>512.86</v>
      </c>
    </row>
    <row r="113" ht="15" spans="1:13">
      <c r="A113" s="3">
        <f t="shared" si="4"/>
        <v>111</v>
      </c>
      <c r="B113" s="3" t="s">
        <v>219</v>
      </c>
      <c r="C113" s="17" t="s">
        <v>251</v>
      </c>
      <c r="D113" s="17" t="s">
        <v>248</v>
      </c>
      <c r="E113" s="17" t="s">
        <v>245</v>
      </c>
      <c r="F113" s="3" t="s">
        <v>249</v>
      </c>
      <c r="G113" s="9">
        <v>231.22</v>
      </c>
      <c r="H113" s="9">
        <v>507.13</v>
      </c>
      <c r="I113" s="9">
        <v>0</v>
      </c>
      <c r="J113" s="9">
        <v>0</v>
      </c>
      <c r="K113" s="9">
        <v>0</v>
      </c>
      <c r="L113" s="3">
        <v>0</v>
      </c>
      <c r="M113" s="3">
        <f t="shared" si="5"/>
        <v>738.35</v>
      </c>
    </row>
    <row r="114" ht="30" spans="1:13">
      <c r="A114" s="3">
        <f t="shared" si="4"/>
        <v>112</v>
      </c>
      <c r="B114" s="3" t="s">
        <v>219</v>
      </c>
      <c r="C114" s="21"/>
      <c r="D114" s="21"/>
      <c r="E114" s="21"/>
      <c r="F114" s="3" t="s">
        <v>252</v>
      </c>
      <c r="G114" s="9">
        <v>230.73</v>
      </c>
      <c r="H114" s="9">
        <v>514.74</v>
      </c>
      <c r="I114" s="9">
        <v>0</v>
      </c>
      <c r="J114" s="9">
        <v>0</v>
      </c>
      <c r="K114" s="9">
        <v>0</v>
      </c>
      <c r="L114" s="3">
        <v>0</v>
      </c>
      <c r="M114" s="3">
        <f t="shared" si="5"/>
        <v>745.47</v>
      </c>
    </row>
    <row r="115" ht="15" spans="1:13">
      <c r="A115" s="3">
        <f t="shared" si="4"/>
        <v>113</v>
      </c>
      <c r="B115" s="3" t="s">
        <v>219</v>
      </c>
      <c r="C115" s="21"/>
      <c r="D115" s="21"/>
      <c r="E115" s="18"/>
      <c r="F115" s="3" t="s">
        <v>253</v>
      </c>
      <c r="G115" s="9">
        <v>55.25</v>
      </c>
      <c r="H115" s="9">
        <v>112.43</v>
      </c>
      <c r="I115" s="9">
        <v>0</v>
      </c>
      <c r="J115" s="9">
        <v>0</v>
      </c>
      <c r="K115" s="9">
        <v>0</v>
      </c>
      <c r="L115" s="3">
        <v>0</v>
      </c>
      <c r="M115" s="3">
        <f t="shared" si="5"/>
        <v>167.68</v>
      </c>
    </row>
    <row r="116" ht="15" spans="1:13">
      <c r="A116" s="3">
        <f t="shared" si="4"/>
        <v>114</v>
      </c>
      <c r="B116" s="3" t="s">
        <v>219</v>
      </c>
      <c r="C116" s="17" t="s">
        <v>254</v>
      </c>
      <c r="D116" s="17" t="s">
        <v>226</v>
      </c>
      <c r="E116" s="3"/>
      <c r="F116" s="3" t="s">
        <v>255</v>
      </c>
      <c r="G116" s="15">
        <v>308.27</v>
      </c>
      <c r="H116" s="15">
        <v>409.22</v>
      </c>
      <c r="I116" s="15">
        <v>0</v>
      </c>
      <c r="J116" s="15">
        <v>0</v>
      </c>
      <c r="K116" s="15">
        <v>0</v>
      </c>
      <c r="L116" s="3">
        <v>0</v>
      </c>
      <c r="M116" s="3">
        <f t="shared" si="5"/>
        <v>717.49</v>
      </c>
    </row>
    <row r="117" ht="15" spans="1:13">
      <c r="A117" s="3">
        <f t="shared" si="4"/>
        <v>115</v>
      </c>
      <c r="B117" s="3" t="s">
        <v>219</v>
      </c>
      <c r="C117" s="18"/>
      <c r="D117" s="18"/>
      <c r="E117" s="3"/>
      <c r="F117" s="3" t="s">
        <v>256</v>
      </c>
      <c r="G117" s="15">
        <v>102.13</v>
      </c>
      <c r="H117" s="15">
        <v>134.73</v>
      </c>
      <c r="I117" s="15">
        <v>0</v>
      </c>
      <c r="J117" s="15">
        <v>0</v>
      </c>
      <c r="K117" s="15">
        <v>0</v>
      </c>
      <c r="L117" s="3">
        <v>0</v>
      </c>
      <c r="M117" s="3">
        <f t="shared" si="5"/>
        <v>236.86</v>
      </c>
    </row>
    <row r="118" ht="15" spans="1:13">
      <c r="A118" s="3">
        <f t="shared" si="4"/>
        <v>116</v>
      </c>
      <c r="B118" s="3" t="s">
        <v>219</v>
      </c>
      <c r="C118" s="17" t="s">
        <v>257</v>
      </c>
      <c r="D118" s="17" t="s">
        <v>226</v>
      </c>
      <c r="E118" s="17" t="s">
        <v>258</v>
      </c>
      <c r="F118" s="3" t="s">
        <v>255</v>
      </c>
      <c r="G118" s="9">
        <v>0</v>
      </c>
      <c r="H118" s="9">
        <v>681.8</v>
      </c>
      <c r="I118" s="9">
        <v>11.26</v>
      </c>
      <c r="J118" s="9">
        <v>0</v>
      </c>
      <c r="K118" s="9">
        <v>0</v>
      </c>
      <c r="L118" s="3">
        <v>0</v>
      </c>
      <c r="M118" s="3">
        <f t="shared" si="5"/>
        <v>693.06</v>
      </c>
    </row>
    <row r="119" ht="15" spans="1:13">
      <c r="A119" s="3">
        <f t="shared" si="4"/>
        <v>117</v>
      </c>
      <c r="B119" s="3" t="s">
        <v>219</v>
      </c>
      <c r="C119" s="18"/>
      <c r="D119" s="18"/>
      <c r="E119" s="18"/>
      <c r="F119" s="3" t="s">
        <v>256</v>
      </c>
      <c r="G119" s="9">
        <v>124.87</v>
      </c>
      <c r="H119" s="9">
        <v>131.14</v>
      </c>
      <c r="I119" s="9">
        <v>0</v>
      </c>
      <c r="J119" s="9">
        <v>0</v>
      </c>
      <c r="K119" s="9">
        <v>0</v>
      </c>
      <c r="L119" s="3">
        <v>0</v>
      </c>
      <c r="M119" s="3">
        <f t="shared" si="5"/>
        <v>256.01</v>
      </c>
    </row>
    <row r="120" ht="30" spans="1:13">
      <c r="A120" s="3">
        <f t="shared" si="4"/>
        <v>118</v>
      </c>
      <c r="B120" s="3" t="s">
        <v>219</v>
      </c>
      <c r="C120" s="3" t="s">
        <v>259</v>
      </c>
      <c r="D120" s="3" t="s">
        <v>260</v>
      </c>
      <c r="E120" s="3" t="s">
        <v>258</v>
      </c>
      <c r="F120" s="19"/>
      <c r="G120" s="9">
        <v>72.81</v>
      </c>
      <c r="H120" s="9">
        <v>235.49</v>
      </c>
      <c r="I120" s="9">
        <v>125.63</v>
      </c>
      <c r="J120" s="9">
        <v>0</v>
      </c>
      <c r="K120" s="9">
        <v>0</v>
      </c>
      <c r="L120" s="3">
        <v>0</v>
      </c>
      <c r="M120" s="3">
        <f t="shared" si="5"/>
        <v>433.93</v>
      </c>
    </row>
    <row r="121" ht="15" spans="1:13">
      <c r="A121" s="3">
        <f t="shared" si="4"/>
        <v>119</v>
      </c>
      <c r="B121" s="3" t="s">
        <v>219</v>
      </c>
      <c r="C121" s="3" t="s">
        <v>261</v>
      </c>
      <c r="D121" s="3" t="s">
        <v>226</v>
      </c>
      <c r="E121" s="3"/>
      <c r="F121" s="3"/>
      <c r="G121" s="9">
        <v>188.77</v>
      </c>
      <c r="H121" s="9">
        <v>202.59</v>
      </c>
      <c r="I121" s="9">
        <v>82.79</v>
      </c>
      <c r="J121" s="9">
        <v>0</v>
      </c>
      <c r="K121" s="9">
        <v>0</v>
      </c>
      <c r="L121" s="3">
        <v>0</v>
      </c>
      <c r="M121" s="3">
        <f t="shared" si="5"/>
        <v>474.15</v>
      </c>
    </row>
    <row r="122" ht="15" spans="1:13">
      <c r="A122" s="3">
        <f t="shared" si="4"/>
        <v>120</v>
      </c>
      <c r="B122" s="3" t="s">
        <v>219</v>
      </c>
      <c r="C122" s="3" t="s">
        <v>262</v>
      </c>
      <c r="D122" s="3" t="s">
        <v>263</v>
      </c>
      <c r="E122" s="3"/>
      <c r="F122" s="3"/>
      <c r="G122" s="9">
        <v>212.1</v>
      </c>
      <c r="H122" s="9">
        <v>277.03</v>
      </c>
      <c r="I122" s="9">
        <v>11.9</v>
      </c>
      <c r="J122" s="9">
        <v>0</v>
      </c>
      <c r="K122" s="9">
        <v>0</v>
      </c>
      <c r="L122" s="3">
        <v>0</v>
      </c>
      <c r="M122" s="3">
        <f t="shared" si="5"/>
        <v>501.03</v>
      </c>
    </row>
    <row r="123" ht="15" spans="1:13">
      <c r="A123" s="3">
        <f t="shared" si="4"/>
        <v>121</v>
      </c>
      <c r="B123" s="3" t="s">
        <v>219</v>
      </c>
      <c r="C123" s="3" t="s">
        <v>264</v>
      </c>
      <c r="D123" s="3" t="s">
        <v>265</v>
      </c>
      <c r="E123" s="3"/>
      <c r="F123" s="3"/>
      <c r="G123" s="9">
        <v>123.01</v>
      </c>
      <c r="H123" s="9">
        <v>201.9</v>
      </c>
      <c r="I123" s="9">
        <v>0</v>
      </c>
      <c r="J123" s="9">
        <v>0</v>
      </c>
      <c r="K123" s="9">
        <v>0</v>
      </c>
      <c r="L123" s="3">
        <v>0</v>
      </c>
      <c r="M123" s="3">
        <f t="shared" si="5"/>
        <v>324.91</v>
      </c>
    </row>
    <row r="124" ht="15" spans="1:13">
      <c r="A124" s="3">
        <f t="shared" si="4"/>
        <v>122</v>
      </c>
      <c r="B124" s="3" t="s">
        <v>219</v>
      </c>
      <c r="C124" s="3" t="s">
        <v>266</v>
      </c>
      <c r="D124" s="3" t="s">
        <v>267</v>
      </c>
      <c r="E124" s="3"/>
      <c r="F124" s="3"/>
      <c r="G124" s="9">
        <v>206.4</v>
      </c>
      <c r="H124" s="9">
        <v>354.5</v>
      </c>
      <c r="I124" s="9">
        <v>209.05</v>
      </c>
      <c r="J124" s="9">
        <v>0</v>
      </c>
      <c r="K124" s="9">
        <v>0</v>
      </c>
      <c r="L124" s="3">
        <v>0</v>
      </c>
      <c r="M124" s="3">
        <f t="shared" si="5"/>
        <v>769.95</v>
      </c>
    </row>
    <row r="125" ht="15" spans="1:13">
      <c r="A125" s="3">
        <f t="shared" si="4"/>
        <v>123</v>
      </c>
      <c r="B125" s="3" t="s">
        <v>219</v>
      </c>
      <c r="C125" s="3" t="s">
        <v>268</v>
      </c>
      <c r="D125" s="3" t="s">
        <v>269</v>
      </c>
      <c r="E125" s="3" t="s">
        <v>270</v>
      </c>
      <c r="F125" s="3"/>
      <c r="G125" s="9">
        <v>179.57</v>
      </c>
      <c r="H125" s="9">
        <v>91.35</v>
      </c>
      <c r="I125" s="9">
        <v>0</v>
      </c>
      <c r="J125" s="9">
        <v>396.77</v>
      </c>
      <c r="K125" s="9">
        <v>0</v>
      </c>
      <c r="L125" s="3">
        <v>18.8</v>
      </c>
      <c r="M125" s="3">
        <f t="shared" si="5"/>
        <v>686.49</v>
      </c>
    </row>
    <row r="126" ht="15" spans="1:13">
      <c r="A126" s="3">
        <f t="shared" si="4"/>
        <v>124</v>
      </c>
      <c r="B126" s="3" t="s">
        <v>219</v>
      </c>
      <c r="C126" s="3" t="s">
        <v>271</v>
      </c>
      <c r="D126" s="3" t="s">
        <v>272</v>
      </c>
      <c r="E126" s="3"/>
      <c r="F126" s="3"/>
      <c r="G126" s="9">
        <v>714.98</v>
      </c>
      <c r="H126" s="9">
        <v>605.98</v>
      </c>
      <c r="I126" s="9">
        <v>299.52</v>
      </c>
      <c r="J126" s="9">
        <v>0</v>
      </c>
      <c r="K126" s="9">
        <v>0</v>
      </c>
      <c r="L126" s="3">
        <v>79.94</v>
      </c>
      <c r="M126" s="3">
        <f t="shared" si="5"/>
        <v>1700.42</v>
      </c>
    </row>
    <row r="127" ht="15" spans="1:13">
      <c r="A127" s="3">
        <f t="shared" si="4"/>
        <v>125</v>
      </c>
      <c r="B127" s="3" t="s">
        <v>219</v>
      </c>
      <c r="C127" s="3" t="s">
        <v>273</v>
      </c>
      <c r="D127" s="3" t="s">
        <v>274</v>
      </c>
      <c r="E127" s="3"/>
      <c r="F127" s="3"/>
      <c r="G127" s="9">
        <v>40.68</v>
      </c>
      <c r="H127" s="9">
        <v>69.63</v>
      </c>
      <c r="I127" s="9">
        <v>0</v>
      </c>
      <c r="J127" s="9">
        <v>0</v>
      </c>
      <c r="K127" s="9">
        <v>0</v>
      </c>
      <c r="L127" s="3">
        <v>0</v>
      </c>
      <c r="M127" s="3">
        <f t="shared" si="5"/>
        <v>110.31</v>
      </c>
    </row>
    <row r="128" ht="15" spans="1:13">
      <c r="A128" s="3">
        <f t="shared" si="4"/>
        <v>126</v>
      </c>
      <c r="B128" s="3" t="s">
        <v>219</v>
      </c>
      <c r="C128" s="3" t="s">
        <v>275</v>
      </c>
      <c r="D128" s="3" t="s">
        <v>276</v>
      </c>
      <c r="E128" s="3"/>
      <c r="F128" s="3"/>
      <c r="G128" s="9">
        <v>91.12</v>
      </c>
      <c r="H128" s="9">
        <v>94.58</v>
      </c>
      <c r="I128" s="9">
        <v>0</v>
      </c>
      <c r="J128" s="9">
        <v>0</v>
      </c>
      <c r="K128" s="9">
        <v>0</v>
      </c>
      <c r="L128" s="3">
        <v>0</v>
      </c>
      <c r="M128" s="3">
        <f t="shared" si="5"/>
        <v>185.7</v>
      </c>
    </row>
    <row r="129" ht="15" spans="1:13">
      <c r="A129" s="3">
        <f t="shared" si="4"/>
        <v>127</v>
      </c>
      <c r="B129" s="3" t="s">
        <v>219</v>
      </c>
      <c r="C129" s="3" t="s">
        <v>277</v>
      </c>
      <c r="D129" s="3" t="s">
        <v>237</v>
      </c>
      <c r="E129" s="3"/>
      <c r="F129" s="3"/>
      <c r="G129" s="3">
        <v>57.74</v>
      </c>
      <c r="H129" s="3">
        <v>439.08</v>
      </c>
      <c r="I129" s="3">
        <v>0</v>
      </c>
      <c r="J129" s="3">
        <v>0</v>
      </c>
      <c r="K129" s="3">
        <v>0</v>
      </c>
      <c r="L129" s="3">
        <v>0</v>
      </c>
      <c r="M129" s="3">
        <f t="shared" si="5"/>
        <v>496.82</v>
      </c>
    </row>
    <row r="130" ht="15" spans="1:13">
      <c r="A130" s="3">
        <f t="shared" si="4"/>
        <v>128</v>
      </c>
      <c r="B130" s="3" t="s">
        <v>219</v>
      </c>
      <c r="C130" s="3" t="s">
        <v>278</v>
      </c>
      <c r="D130" s="3" t="s">
        <v>279</v>
      </c>
      <c r="E130" s="3"/>
      <c r="F130" s="3"/>
      <c r="G130" s="3">
        <v>123.76</v>
      </c>
      <c r="H130" s="3">
        <v>98.81</v>
      </c>
      <c r="I130" s="3">
        <v>0</v>
      </c>
      <c r="J130" s="3">
        <v>0</v>
      </c>
      <c r="K130" s="3">
        <v>0</v>
      </c>
      <c r="L130" s="3">
        <v>0</v>
      </c>
      <c r="M130" s="3">
        <f t="shared" si="5"/>
        <v>222.57</v>
      </c>
    </row>
    <row r="131" ht="15" spans="1:13">
      <c r="A131" s="17">
        <f t="shared" si="4"/>
        <v>129</v>
      </c>
      <c r="B131" s="17" t="s">
        <v>219</v>
      </c>
      <c r="C131" s="17" t="s">
        <v>280</v>
      </c>
      <c r="D131" s="17" t="s">
        <v>281</v>
      </c>
      <c r="E131" s="17"/>
      <c r="F131" s="17"/>
      <c r="G131" s="17">
        <v>0</v>
      </c>
      <c r="H131" s="17">
        <v>0</v>
      </c>
      <c r="I131" s="17">
        <v>0</v>
      </c>
      <c r="J131" s="17">
        <v>0</v>
      </c>
      <c r="K131" s="17">
        <v>0</v>
      </c>
      <c r="L131" s="3">
        <v>0</v>
      </c>
      <c r="M131" s="17">
        <f t="shared" si="5"/>
        <v>0</v>
      </c>
    </row>
    <row r="132" ht="15" spans="1:13">
      <c r="A132" s="8">
        <f t="shared" si="4"/>
        <v>130</v>
      </c>
      <c r="B132" s="8" t="s">
        <v>282</v>
      </c>
      <c r="C132" s="8" t="s">
        <v>283</v>
      </c>
      <c r="D132" s="8" t="s">
        <v>284</v>
      </c>
      <c r="E132" s="8"/>
      <c r="F132" s="8"/>
      <c r="G132" s="9">
        <v>12.54</v>
      </c>
      <c r="H132" s="9">
        <v>1228.18</v>
      </c>
      <c r="I132" s="9">
        <v>0</v>
      </c>
      <c r="J132" s="9">
        <v>0</v>
      </c>
      <c r="K132" s="9">
        <v>0</v>
      </c>
      <c r="L132" s="9">
        <v>0</v>
      </c>
      <c r="M132" s="8">
        <f t="shared" si="5"/>
        <v>1240.72</v>
      </c>
    </row>
    <row r="133" ht="15" spans="1:13">
      <c r="A133" s="8">
        <f t="shared" si="4"/>
        <v>131</v>
      </c>
      <c r="B133" s="8" t="s">
        <v>282</v>
      </c>
      <c r="C133" s="8" t="s">
        <v>285</v>
      </c>
      <c r="D133" s="8" t="s">
        <v>286</v>
      </c>
      <c r="E133" s="8"/>
      <c r="F133" s="8"/>
      <c r="G133" s="8">
        <v>0</v>
      </c>
      <c r="H133" s="8">
        <v>0</v>
      </c>
      <c r="I133" s="8">
        <v>0</v>
      </c>
      <c r="J133" s="8">
        <v>0</v>
      </c>
      <c r="K133" s="8">
        <v>0</v>
      </c>
      <c r="L133" s="9">
        <v>0</v>
      </c>
      <c r="M133" s="8">
        <f t="shared" si="5"/>
        <v>0</v>
      </c>
    </row>
    <row r="134" ht="15" spans="1:13">
      <c r="A134" s="8">
        <f t="shared" si="4"/>
        <v>132</v>
      </c>
      <c r="B134" s="8" t="s">
        <v>282</v>
      </c>
      <c r="C134" s="10" t="s">
        <v>287</v>
      </c>
      <c r="D134" s="10" t="s">
        <v>288</v>
      </c>
      <c r="E134" s="8"/>
      <c r="F134" s="8" t="s">
        <v>289</v>
      </c>
      <c r="G134" s="9">
        <v>71.55</v>
      </c>
      <c r="H134" s="9">
        <v>144.25</v>
      </c>
      <c r="I134" s="9">
        <v>520.32</v>
      </c>
      <c r="J134" s="9">
        <v>0</v>
      </c>
      <c r="K134" s="9">
        <v>0</v>
      </c>
      <c r="L134" s="9">
        <v>0</v>
      </c>
      <c r="M134" s="8">
        <f t="shared" si="5"/>
        <v>736.12</v>
      </c>
    </row>
    <row r="135" ht="15" spans="1:13">
      <c r="A135" s="8">
        <f t="shared" si="4"/>
        <v>133</v>
      </c>
      <c r="B135" s="8" t="s">
        <v>282</v>
      </c>
      <c r="C135" s="44"/>
      <c r="D135" s="44"/>
      <c r="E135" s="8"/>
      <c r="F135" s="8" t="s">
        <v>290</v>
      </c>
      <c r="G135" s="9">
        <v>41.3</v>
      </c>
      <c r="H135" s="9">
        <v>204.4</v>
      </c>
      <c r="I135" s="9">
        <v>559.06</v>
      </c>
      <c r="J135" s="9">
        <v>20.7</v>
      </c>
      <c r="K135" s="9">
        <v>0</v>
      </c>
      <c r="L135" s="9">
        <v>0</v>
      </c>
      <c r="M135" s="8">
        <f t="shared" si="5"/>
        <v>825.46</v>
      </c>
    </row>
    <row r="136" ht="15" spans="1:13">
      <c r="A136" s="8">
        <f t="shared" ref="A136:A174" si="6">ROW()-2</f>
        <v>134</v>
      </c>
      <c r="B136" s="8" t="s">
        <v>282</v>
      </c>
      <c r="C136" s="44"/>
      <c r="D136" s="44"/>
      <c r="E136" s="8"/>
      <c r="F136" s="8" t="s">
        <v>291</v>
      </c>
      <c r="G136" s="9">
        <v>140.88</v>
      </c>
      <c r="H136" s="9">
        <v>214.29</v>
      </c>
      <c r="I136" s="9">
        <v>473.04</v>
      </c>
      <c r="J136" s="9">
        <v>260.02</v>
      </c>
      <c r="K136" s="9">
        <v>0</v>
      </c>
      <c r="L136" s="9">
        <v>0</v>
      </c>
      <c r="M136" s="8">
        <f t="shared" ref="M136:M174" si="7">SUM(G136:L136)</f>
        <v>1088.23</v>
      </c>
    </row>
    <row r="137" ht="15" spans="1:13">
      <c r="A137" s="8">
        <f t="shared" si="6"/>
        <v>135</v>
      </c>
      <c r="B137" s="8" t="s">
        <v>282</v>
      </c>
      <c r="C137" s="44"/>
      <c r="D137" s="44"/>
      <c r="E137" s="8"/>
      <c r="F137" s="8" t="s">
        <v>292</v>
      </c>
      <c r="G137" s="9">
        <v>60.02</v>
      </c>
      <c r="H137" s="9">
        <v>183.9</v>
      </c>
      <c r="I137" s="9">
        <v>485.97</v>
      </c>
      <c r="J137" s="9">
        <v>217.3</v>
      </c>
      <c r="K137" s="9">
        <v>0</v>
      </c>
      <c r="L137" s="9">
        <v>0</v>
      </c>
      <c r="M137" s="8">
        <f t="shared" si="7"/>
        <v>947.19</v>
      </c>
    </row>
    <row r="138" ht="15" spans="1:13">
      <c r="A138" s="8">
        <f t="shared" si="6"/>
        <v>136</v>
      </c>
      <c r="B138" s="8" t="s">
        <v>282</v>
      </c>
      <c r="C138" s="44"/>
      <c r="D138" s="44"/>
      <c r="E138" s="8"/>
      <c r="F138" s="8" t="s">
        <v>293</v>
      </c>
      <c r="G138" s="9">
        <v>379.42</v>
      </c>
      <c r="H138" s="9">
        <v>319.01</v>
      </c>
      <c r="I138" s="9">
        <v>0</v>
      </c>
      <c r="J138" s="9">
        <v>0</v>
      </c>
      <c r="K138" s="9">
        <v>0</v>
      </c>
      <c r="L138" s="9">
        <v>0</v>
      </c>
      <c r="M138" s="8">
        <f t="shared" si="7"/>
        <v>698.43</v>
      </c>
    </row>
    <row r="139" ht="15" spans="1:13">
      <c r="A139" s="8">
        <f t="shared" si="6"/>
        <v>137</v>
      </c>
      <c r="B139" s="8" t="s">
        <v>282</v>
      </c>
      <c r="C139" s="11"/>
      <c r="D139" s="11"/>
      <c r="E139" s="8"/>
      <c r="F139" s="8" t="s">
        <v>294</v>
      </c>
      <c r="G139" s="9">
        <v>311.15</v>
      </c>
      <c r="H139" s="9">
        <v>290.82</v>
      </c>
      <c r="I139" s="9">
        <v>0</v>
      </c>
      <c r="J139" s="9">
        <v>0</v>
      </c>
      <c r="K139" s="9">
        <v>0</v>
      </c>
      <c r="L139" s="9">
        <v>0</v>
      </c>
      <c r="M139" s="8">
        <f t="shared" si="7"/>
        <v>601.97</v>
      </c>
    </row>
    <row r="140" ht="15" spans="1:13">
      <c r="A140" s="8">
        <f t="shared" si="6"/>
        <v>138</v>
      </c>
      <c r="B140" s="8" t="s">
        <v>282</v>
      </c>
      <c r="C140" s="8" t="s">
        <v>295</v>
      </c>
      <c r="D140" s="8" t="s">
        <v>296</v>
      </c>
      <c r="E140" s="8"/>
      <c r="F140" s="8"/>
      <c r="G140" s="9">
        <v>386.27</v>
      </c>
      <c r="H140" s="9">
        <v>696.99</v>
      </c>
      <c r="I140" s="9">
        <v>0</v>
      </c>
      <c r="J140" s="9">
        <v>0</v>
      </c>
      <c r="K140" s="9">
        <v>12.4</v>
      </c>
      <c r="L140" s="9">
        <v>0</v>
      </c>
      <c r="M140" s="8">
        <f t="shared" si="7"/>
        <v>1095.66</v>
      </c>
    </row>
    <row r="141" ht="15" spans="1:13">
      <c r="A141" s="8">
        <f t="shared" si="6"/>
        <v>139</v>
      </c>
      <c r="B141" s="8" t="s">
        <v>282</v>
      </c>
      <c r="C141" s="8" t="s">
        <v>297</v>
      </c>
      <c r="D141" s="8" t="s">
        <v>298</v>
      </c>
      <c r="E141" s="8"/>
      <c r="F141" s="8"/>
      <c r="G141" s="9">
        <v>108.67</v>
      </c>
      <c r="H141" s="9">
        <v>346.4</v>
      </c>
      <c r="I141" s="9">
        <v>0</v>
      </c>
      <c r="J141" s="9">
        <v>0</v>
      </c>
      <c r="K141" s="9">
        <v>0</v>
      </c>
      <c r="L141" s="9">
        <v>0</v>
      </c>
      <c r="M141" s="8">
        <f t="shared" si="7"/>
        <v>455.07</v>
      </c>
    </row>
    <row r="142" ht="15" spans="1:13">
      <c r="A142" s="8">
        <f t="shared" si="6"/>
        <v>140</v>
      </c>
      <c r="B142" s="8" t="s">
        <v>282</v>
      </c>
      <c r="C142" s="10" t="s">
        <v>299</v>
      </c>
      <c r="D142" s="10" t="s">
        <v>300</v>
      </c>
      <c r="E142" s="8"/>
      <c r="F142" s="8" t="s">
        <v>290</v>
      </c>
      <c r="G142" s="9">
        <v>315.7</v>
      </c>
      <c r="H142" s="9">
        <v>250.94</v>
      </c>
      <c r="I142" s="9">
        <v>337.02</v>
      </c>
      <c r="J142" s="9">
        <v>0</v>
      </c>
      <c r="K142" s="9">
        <v>0</v>
      </c>
      <c r="L142" s="9">
        <v>0</v>
      </c>
      <c r="M142" s="8">
        <f t="shared" si="7"/>
        <v>903.66</v>
      </c>
    </row>
    <row r="143" ht="15" spans="1:13">
      <c r="A143" s="8">
        <f t="shared" si="6"/>
        <v>141</v>
      </c>
      <c r="B143" s="8" t="s">
        <v>282</v>
      </c>
      <c r="C143" s="44"/>
      <c r="D143" s="44"/>
      <c r="E143" s="8"/>
      <c r="F143" s="8" t="s">
        <v>291</v>
      </c>
      <c r="G143" s="9">
        <v>224.73</v>
      </c>
      <c r="H143" s="9">
        <v>376.51</v>
      </c>
      <c r="I143" s="9">
        <v>0</v>
      </c>
      <c r="J143" s="9">
        <v>0</v>
      </c>
      <c r="K143" s="9">
        <v>0</v>
      </c>
      <c r="L143" s="9">
        <v>0</v>
      </c>
      <c r="M143" s="8">
        <f t="shared" si="7"/>
        <v>601.24</v>
      </c>
    </row>
    <row r="144" ht="15" spans="1:13">
      <c r="A144" s="8">
        <f t="shared" si="6"/>
        <v>142</v>
      </c>
      <c r="B144" s="8" t="s">
        <v>282</v>
      </c>
      <c r="C144" s="10" t="s">
        <v>301</v>
      </c>
      <c r="D144" s="10" t="s">
        <v>300</v>
      </c>
      <c r="E144" s="8"/>
      <c r="F144" s="8" t="s">
        <v>290</v>
      </c>
      <c r="G144" s="9">
        <v>419.3</v>
      </c>
      <c r="H144" s="9">
        <v>534.82</v>
      </c>
      <c r="I144" s="9">
        <v>0</v>
      </c>
      <c r="J144" s="9">
        <v>0</v>
      </c>
      <c r="K144" s="9">
        <v>0</v>
      </c>
      <c r="L144" s="9">
        <v>0</v>
      </c>
      <c r="M144" s="8">
        <f t="shared" si="7"/>
        <v>954.12</v>
      </c>
    </row>
    <row r="145" ht="15" spans="1:13">
      <c r="A145" s="8">
        <f t="shared" si="6"/>
        <v>143</v>
      </c>
      <c r="B145" s="8" t="s">
        <v>282</v>
      </c>
      <c r="C145" s="44"/>
      <c r="D145" s="44"/>
      <c r="E145" s="10"/>
      <c r="F145" s="8" t="s">
        <v>291</v>
      </c>
      <c r="G145" s="9">
        <v>222.43</v>
      </c>
      <c r="H145" s="9">
        <v>377.68</v>
      </c>
      <c r="I145" s="9">
        <v>0</v>
      </c>
      <c r="J145" s="9">
        <v>0</v>
      </c>
      <c r="K145" s="9">
        <v>0</v>
      </c>
      <c r="L145" s="9">
        <v>0</v>
      </c>
      <c r="M145" s="8">
        <f t="shared" si="7"/>
        <v>600.11</v>
      </c>
    </row>
    <row r="146" ht="15" spans="1:13">
      <c r="A146" s="8">
        <f t="shared" si="6"/>
        <v>144</v>
      </c>
      <c r="B146" s="8" t="s">
        <v>282</v>
      </c>
      <c r="C146" s="10" t="s">
        <v>302</v>
      </c>
      <c r="D146" s="10" t="s">
        <v>303</v>
      </c>
      <c r="E146" s="10" t="s">
        <v>304</v>
      </c>
      <c r="F146" s="8" t="s">
        <v>289</v>
      </c>
      <c r="G146" s="9">
        <v>0</v>
      </c>
      <c r="H146" s="9">
        <v>271.8</v>
      </c>
      <c r="I146" s="9">
        <v>0</v>
      </c>
      <c r="J146" s="9">
        <v>0</v>
      </c>
      <c r="K146" s="9">
        <v>0</v>
      </c>
      <c r="L146" s="9">
        <v>0</v>
      </c>
      <c r="M146" s="8">
        <f t="shared" si="7"/>
        <v>271.8</v>
      </c>
    </row>
    <row r="147" ht="15" spans="1:13">
      <c r="A147" s="8">
        <f t="shared" si="6"/>
        <v>145</v>
      </c>
      <c r="B147" s="8" t="s">
        <v>282</v>
      </c>
      <c r="C147" s="44"/>
      <c r="D147" s="44"/>
      <c r="E147" s="44"/>
      <c r="F147" s="8" t="s">
        <v>290</v>
      </c>
      <c r="G147" s="9">
        <v>0</v>
      </c>
      <c r="H147" s="9">
        <v>266.91</v>
      </c>
      <c r="I147" s="9">
        <v>0</v>
      </c>
      <c r="J147" s="9">
        <v>0</v>
      </c>
      <c r="K147" s="9">
        <v>0</v>
      </c>
      <c r="L147" s="9">
        <v>0</v>
      </c>
      <c r="M147" s="8">
        <f t="shared" si="7"/>
        <v>266.91</v>
      </c>
    </row>
    <row r="148" ht="15" spans="1:13">
      <c r="A148" s="8">
        <f t="shared" si="6"/>
        <v>146</v>
      </c>
      <c r="B148" s="8" t="s">
        <v>282</v>
      </c>
      <c r="C148" s="11"/>
      <c r="D148" s="11"/>
      <c r="E148" s="11"/>
      <c r="F148" s="8" t="s">
        <v>291</v>
      </c>
      <c r="G148" s="9">
        <v>287.89</v>
      </c>
      <c r="H148" s="9">
        <v>326.72</v>
      </c>
      <c r="I148" s="9">
        <v>32.09</v>
      </c>
      <c r="J148" s="9">
        <v>0</v>
      </c>
      <c r="K148" s="9">
        <v>0</v>
      </c>
      <c r="L148" s="9">
        <v>0</v>
      </c>
      <c r="M148" s="8">
        <f t="shared" si="7"/>
        <v>646.7</v>
      </c>
    </row>
    <row r="149" ht="15" spans="1:13">
      <c r="A149" s="8">
        <f t="shared" si="6"/>
        <v>147</v>
      </c>
      <c r="B149" s="8" t="s">
        <v>282</v>
      </c>
      <c r="C149" s="8" t="s">
        <v>305</v>
      </c>
      <c r="D149" s="8" t="s">
        <v>294</v>
      </c>
      <c r="E149" s="8"/>
      <c r="F149" s="8"/>
      <c r="G149" s="9">
        <v>263.78</v>
      </c>
      <c r="H149" s="9">
        <v>474.58</v>
      </c>
      <c r="I149" s="9">
        <v>0</v>
      </c>
      <c r="J149" s="9">
        <v>0</v>
      </c>
      <c r="K149" s="9">
        <v>0</v>
      </c>
      <c r="L149" s="9">
        <v>0</v>
      </c>
      <c r="M149" s="8">
        <f t="shared" si="7"/>
        <v>738.36</v>
      </c>
    </row>
    <row r="150" ht="15" spans="1:13">
      <c r="A150" s="8">
        <f t="shared" si="6"/>
        <v>148</v>
      </c>
      <c r="B150" s="8" t="s">
        <v>282</v>
      </c>
      <c r="C150" s="8" t="s">
        <v>306</v>
      </c>
      <c r="D150" s="8" t="s">
        <v>294</v>
      </c>
      <c r="E150" s="8"/>
      <c r="F150" s="8"/>
      <c r="G150" s="8">
        <v>157.51</v>
      </c>
      <c r="H150" s="8">
        <v>440.09</v>
      </c>
      <c r="I150" s="8">
        <v>0</v>
      </c>
      <c r="J150" s="8">
        <v>0</v>
      </c>
      <c r="K150" s="8">
        <v>0</v>
      </c>
      <c r="L150" s="9">
        <v>0</v>
      </c>
      <c r="M150" s="8">
        <f t="shared" si="7"/>
        <v>597.6</v>
      </c>
    </row>
    <row r="151" ht="15" spans="1:13">
      <c r="A151" s="8">
        <f t="shared" si="6"/>
        <v>149</v>
      </c>
      <c r="B151" s="8" t="s">
        <v>282</v>
      </c>
      <c r="C151" s="8" t="s">
        <v>307</v>
      </c>
      <c r="D151" s="8" t="s">
        <v>308</v>
      </c>
      <c r="E151" s="8"/>
      <c r="F151" s="8"/>
      <c r="G151" s="9">
        <v>343.45</v>
      </c>
      <c r="H151" s="9">
        <v>345.92</v>
      </c>
      <c r="I151" s="9">
        <v>510.49</v>
      </c>
      <c r="J151" s="9">
        <v>0</v>
      </c>
      <c r="K151" s="9">
        <v>0</v>
      </c>
      <c r="L151" s="9">
        <v>0</v>
      </c>
      <c r="M151" s="8">
        <f t="shared" si="7"/>
        <v>1199.86</v>
      </c>
    </row>
    <row r="152" ht="30" spans="1:13">
      <c r="A152" s="8">
        <f t="shared" si="6"/>
        <v>150</v>
      </c>
      <c r="B152" s="8" t="s">
        <v>282</v>
      </c>
      <c r="C152" s="8" t="s">
        <v>309</v>
      </c>
      <c r="D152" s="8" t="s">
        <v>310</v>
      </c>
      <c r="E152" s="8" t="s">
        <v>311</v>
      </c>
      <c r="F152" s="8"/>
      <c r="G152" s="9">
        <v>263.17</v>
      </c>
      <c r="H152" s="9">
        <v>283.63</v>
      </c>
      <c r="I152" s="9">
        <v>140.7</v>
      </c>
      <c r="J152" s="9">
        <v>152.08</v>
      </c>
      <c r="K152" s="9">
        <v>0</v>
      </c>
      <c r="L152" s="9">
        <v>0</v>
      </c>
      <c r="M152" s="8">
        <f t="shared" si="7"/>
        <v>839.58</v>
      </c>
    </row>
    <row r="153" ht="15" spans="1:13">
      <c r="A153" s="8">
        <f t="shared" si="6"/>
        <v>151</v>
      </c>
      <c r="B153" s="8" t="s">
        <v>282</v>
      </c>
      <c r="C153" s="8" t="s">
        <v>312</v>
      </c>
      <c r="D153" s="8" t="s">
        <v>313</v>
      </c>
      <c r="E153" s="8"/>
      <c r="F153" s="8"/>
      <c r="G153" s="15">
        <v>128.69</v>
      </c>
      <c r="H153" s="15">
        <v>2464.19</v>
      </c>
      <c r="I153" s="15">
        <v>110.65</v>
      </c>
      <c r="J153" s="15">
        <v>0</v>
      </c>
      <c r="K153" s="15">
        <v>0</v>
      </c>
      <c r="L153" s="9">
        <v>0</v>
      </c>
      <c r="M153" s="8">
        <f t="shared" si="7"/>
        <v>2703.53</v>
      </c>
    </row>
    <row r="154" ht="15" spans="1:13">
      <c r="A154" s="8">
        <f t="shared" si="6"/>
        <v>152</v>
      </c>
      <c r="B154" s="8" t="s">
        <v>282</v>
      </c>
      <c r="C154" s="8" t="s">
        <v>314</v>
      </c>
      <c r="D154" s="8" t="s">
        <v>294</v>
      </c>
      <c r="E154" s="8"/>
      <c r="F154" s="12"/>
      <c r="G154" s="9">
        <v>74.18</v>
      </c>
      <c r="H154" s="9">
        <v>386.48</v>
      </c>
      <c r="I154" s="9">
        <v>26.79</v>
      </c>
      <c r="J154" s="9">
        <v>0</v>
      </c>
      <c r="K154" s="9">
        <v>0</v>
      </c>
      <c r="L154" s="9">
        <v>0</v>
      </c>
      <c r="M154" s="8">
        <f t="shared" si="7"/>
        <v>487.45</v>
      </c>
    </row>
    <row r="155" ht="15" spans="1:13">
      <c r="A155" s="8">
        <f t="shared" si="6"/>
        <v>153</v>
      </c>
      <c r="B155" s="8" t="s">
        <v>282</v>
      </c>
      <c r="C155" s="8" t="s">
        <v>315</v>
      </c>
      <c r="D155" s="8" t="s">
        <v>291</v>
      </c>
      <c r="E155" s="8"/>
      <c r="F155" s="8"/>
      <c r="G155" s="9">
        <v>236.71</v>
      </c>
      <c r="H155" s="9">
        <v>349.38</v>
      </c>
      <c r="I155" s="9">
        <v>0</v>
      </c>
      <c r="J155" s="9">
        <v>0</v>
      </c>
      <c r="K155" s="9">
        <v>0</v>
      </c>
      <c r="L155" s="9">
        <v>0</v>
      </c>
      <c r="M155" s="8">
        <f t="shared" si="7"/>
        <v>586.09</v>
      </c>
    </row>
    <row r="156" ht="15" spans="1:13">
      <c r="A156" s="8">
        <f t="shared" si="6"/>
        <v>154</v>
      </c>
      <c r="B156" s="8" t="s">
        <v>282</v>
      </c>
      <c r="C156" s="10" t="s">
        <v>316</v>
      </c>
      <c r="D156" s="10" t="s">
        <v>290</v>
      </c>
      <c r="E156" s="8"/>
      <c r="F156" s="8" t="s">
        <v>317</v>
      </c>
      <c r="G156" s="9">
        <v>120.14</v>
      </c>
      <c r="H156" s="9">
        <v>355.12</v>
      </c>
      <c r="I156" s="9">
        <v>59.75</v>
      </c>
      <c r="J156" s="9">
        <v>0</v>
      </c>
      <c r="K156" s="9">
        <v>0</v>
      </c>
      <c r="L156" s="9">
        <v>0</v>
      </c>
      <c r="M156" s="8">
        <f t="shared" si="7"/>
        <v>535.01</v>
      </c>
    </row>
    <row r="157" ht="15" spans="1:13">
      <c r="A157" s="8">
        <f t="shared" si="6"/>
        <v>155</v>
      </c>
      <c r="B157" s="8" t="s">
        <v>282</v>
      </c>
      <c r="C157" s="11"/>
      <c r="D157" s="11"/>
      <c r="E157" s="8"/>
      <c r="F157" s="8" t="s">
        <v>318</v>
      </c>
      <c r="G157" s="9">
        <v>75.14</v>
      </c>
      <c r="H157" s="9">
        <v>381.79</v>
      </c>
      <c r="I157" s="9">
        <v>43.32</v>
      </c>
      <c r="J157" s="9">
        <v>0</v>
      </c>
      <c r="K157" s="9">
        <v>0</v>
      </c>
      <c r="L157" s="9">
        <v>0</v>
      </c>
      <c r="M157" s="8">
        <f t="shared" si="7"/>
        <v>500.25</v>
      </c>
    </row>
    <row r="158" ht="15" spans="1:13">
      <c r="A158" s="8">
        <f t="shared" si="6"/>
        <v>156</v>
      </c>
      <c r="B158" s="8" t="s">
        <v>282</v>
      </c>
      <c r="C158" s="10" t="s">
        <v>319</v>
      </c>
      <c r="D158" s="10" t="s">
        <v>320</v>
      </c>
      <c r="E158" s="10" t="s">
        <v>321</v>
      </c>
      <c r="F158" s="8" t="s">
        <v>322</v>
      </c>
      <c r="G158" s="9">
        <v>149.62</v>
      </c>
      <c r="H158" s="9">
        <v>241.38</v>
      </c>
      <c r="I158" s="9">
        <v>100.16</v>
      </c>
      <c r="J158" s="9">
        <v>0</v>
      </c>
      <c r="K158" s="9">
        <v>0</v>
      </c>
      <c r="L158" s="9">
        <v>0</v>
      </c>
      <c r="M158" s="8">
        <f t="shared" si="7"/>
        <v>491.16</v>
      </c>
    </row>
    <row r="159" ht="15" spans="1:13">
      <c r="A159" s="8">
        <f t="shared" si="6"/>
        <v>157</v>
      </c>
      <c r="B159" s="8" t="s">
        <v>282</v>
      </c>
      <c r="C159" s="11"/>
      <c r="D159" s="11"/>
      <c r="E159" s="11"/>
      <c r="F159" s="8" t="s">
        <v>323</v>
      </c>
      <c r="G159" s="9">
        <v>102.24</v>
      </c>
      <c r="H159" s="9">
        <v>83.33</v>
      </c>
      <c r="I159" s="9">
        <v>154.67</v>
      </c>
      <c r="J159" s="9">
        <v>0</v>
      </c>
      <c r="K159" s="9">
        <v>0</v>
      </c>
      <c r="L159" s="9">
        <v>0</v>
      </c>
      <c r="M159" s="8">
        <f t="shared" si="7"/>
        <v>340.24</v>
      </c>
    </row>
    <row r="160" ht="15" spans="1:13">
      <c r="A160" s="8">
        <f t="shared" si="6"/>
        <v>158</v>
      </c>
      <c r="B160" s="8" t="s">
        <v>282</v>
      </c>
      <c r="C160" s="8" t="s">
        <v>324</v>
      </c>
      <c r="D160" s="8" t="s">
        <v>289</v>
      </c>
      <c r="E160" s="8"/>
      <c r="F160" s="8"/>
      <c r="G160" s="9">
        <v>512.73</v>
      </c>
      <c r="H160" s="9">
        <v>587.96</v>
      </c>
      <c r="I160" s="9">
        <v>167.84</v>
      </c>
      <c r="J160" s="9">
        <v>22.81</v>
      </c>
      <c r="K160" s="9">
        <v>0</v>
      </c>
      <c r="L160" s="9">
        <v>0</v>
      </c>
      <c r="M160" s="8">
        <f t="shared" si="7"/>
        <v>1291.34</v>
      </c>
    </row>
    <row r="161" ht="15" spans="1:13">
      <c r="A161" s="8">
        <f t="shared" si="6"/>
        <v>159</v>
      </c>
      <c r="B161" s="8" t="s">
        <v>282</v>
      </c>
      <c r="C161" s="8" t="s">
        <v>325</v>
      </c>
      <c r="D161" s="8" t="s">
        <v>326</v>
      </c>
      <c r="E161" s="8"/>
      <c r="F161" s="8"/>
      <c r="G161" s="9">
        <v>206.66</v>
      </c>
      <c r="H161" s="9">
        <v>0</v>
      </c>
      <c r="I161" s="9">
        <v>139.36</v>
      </c>
      <c r="J161" s="9">
        <v>955.85</v>
      </c>
      <c r="K161" s="9">
        <v>0</v>
      </c>
      <c r="L161" s="9">
        <v>0</v>
      </c>
      <c r="M161" s="8">
        <f t="shared" si="7"/>
        <v>1301.87</v>
      </c>
    </row>
    <row r="162" ht="15" spans="1:13">
      <c r="A162" s="8">
        <f t="shared" si="6"/>
        <v>160</v>
      </c>
      <c r="B162" s="8" t="s">
        <v>282</v>
      </c>
      <c r="C162" s="8" t="s">
        <v>327</v>
      </c>
      <c r="D162" s="8" t="s">
        <v>328</v>
      </c>
      <c r="E162" s="8" t="s">
        <v>329</v>
      </c>
      <c r="F162" s="8"/>
      <c r="G162" s="9">
        <v>352.22</v>
      </c>
      <c r="H162" s="9">
        <v>961.7</v>
      </c>
      <c r="I162" s="9">
        <v>196.43</v>
      </c>
      <c r="J162" s="9">
        <v>0</v>
      </c>
      <c r="K162" s="9">
        <v>0</v>
      </c>
      <c r="L162" s="9">
        <v>0</v>
      </c>
      <c r="M162" s="8">
        <f t="shared" si="7"/>
        <v>1510.35</v>
      </c>
    </row>
    <row r="163" ht="45" spans="1:13">
      <c r="A163" s="8">
        <f t="shared" si="6"/>
        <v>161</v>
      </c>
      <c r="B163" s="8" t="s">
        <v>282</v>
      </c>
      <c r="C163" s="8" t="s">
        <v>330</v>
      </c>
      <c r="D163" s="8" t="s">
        <v>331</v>
      </c>
      <c r="E163" s="8"/>
      <c r="F163" s="8"/>
      <c r="G163" s="9">
        <v>16.06</v>
      </c>
      <c r="H163" s="9">
        <v>213.01</v>
      </c>
      <c r="I163" s="9">
        <v>0</v>
      </c>
      <c r="J163" s="9">
        <v>0</v>
      </c>
      <c r="K163" s="9">
        <v>0</v>
      </c>
      <c r="L163" s="9">
        <v>0</v>
      </c>
      <c r="M163" s="8">
        <f t="shared" si="7"/>
        <v>229.07</v>
      </c>
    </row>
    <row r="164" ht="30" spans="1:13">
      <c r="A164" s="8">
        <f t="shared" si="6"/>
        <v>162</v>
      </c>
      <c r="B164" s="8" t="s">
        <v>282</v>
      </c>
      <c r="C164" s="10" t="s">
        <v>332</v>
      </c>
      <c r="D164" s="10" t="s">
        <v>333</v>
      </c>
      <c r="E164" s="8" t="s">
        <v>334</v>
      </c>
      <c r="F164" s="8" t="s">
        <v>335</v>
      </c>
      <c r="G164" s="9">
        <v>389.39</v>
      </c>
      <c r="H164" s="9">
        <v>90.23</v>
      </c>
      <c r="I164" s="9">
        <v>339.75</v>
      </c>
      <c r="J164" s="9">
        <v>206.68</v>
      </c>
      <c r="K164" s="9">
        <v>0</v>
      </c>
      <c r="L164" s="9">
        <v>0</v>
      </c>
      <c r="M164" s="8">
        <f t="shared" si="7"/>
        <v>1026.05</v>
      </c>
    </row>
    <row r="165" ht="30" spans="1:13">
      <c r="A165" s="8">
        <f t="shared" si="6"/>
        <v>163</v>
      </c>
      <c r="B165" s="8" t="s">
        <v>282</v>
      </c>
      <c r="C165" s="11"/>
      <c r="D165" s="11"/>
      <c r="E165" s="8" t="s">
        <v>336</v>
      </c>
      <c r="F165" s="8" t="s">
        <v>291</v>
      </c>
      <c r="G165" s="9">
        <v>194.99</v>
      </c>
      <c r="H165" s="9">
        <v>223.01</v>
      </c>
      <c r="I165" s="9">
        <v>228.23</v>
      </c>
      <c r="J165" s="9">
        <v>422.78</v>
      </c>
      <c r="K165" s="9">
        <v>0</v>
      </c>
      <c r="L165" s="9">
        <v>0</v>
      </c>
      <c r="M165" s="8">
        <f t="shared" si="7"/>
        <v>1069.01</v>
      </c>
    </row>
    <row r="166" ht="45" spans="1:13">
      <c r="A166" s="8">
        <f t="shared" si="6"/>
        <v>164</v>
      </c>
      <c r="B166" s="8" t="s">
        <v>282</v>
      </c>
      <c r="C166" s="8" t="s">
        <v>337</v>
      </c>
      <c r="D166" s="8" t="s">
        <v>291</v>
      </c>
      <c r="E166" s="8" t="s">
        <v>338</v>
      </c>
      <c r="F166" s="8"/>
      <c r="G166" s="9">
        <v>239.64</v>
      </c>
      <c r="H166" s="9">
        <v>265.67</v>
      </c>
      <c r="I166" s="9">
        <v>258.09</v>
      </c>
      <c r="J166" s="9">
        <v>0</v>
      </c>
      <c r="K166" s="9">
        <v>0</v>
      </c>
      <c r="L166" s="9">
        <v>0</v>
      </c>
      <c r="M166" s="8">
        <f t="shared" si="7"/>
        <v>763.4</v>
      </c>
    </row>
    <row r="167" ht="30" spans="1:13">
      <c r="A167" s="8">
        <f t="shared" si="6"/>
        <v>165</v>
      </c>
      <c r="B167" s="8" t="s">
        <v>282</v>
      </c>
      <c r="C167" s="8" t="s">
        <v>339</v>
      </c>
      <c r="D167" s="8" t="s">
        <v>340</v>
      </c>
      <c r="E167" s="8" t="s">
        <v>341</v>
      </c>
      <c r="F167" s="8"/>
      <c r="G167" s="9">
        <v>271.01</v>
      </c>
      <c r="H167" s="9">
        <v>279.54</v>
      </c>
      <c r="I167" s="9">
        <v>98.83</v>
      </c>
      <c r="J167" s="9">
        <v>94.13</v>
      </c>
      <c r="K167" s="9">
        <v>0</v>
      </c>
      <c r="L167" s="9">
        <v>0</v>
      </c>
      <c r="M167" s="8">
        <f t="shared" si="7"/>
        <v>743.51</v>
      </c>
    </row>
    <row r="168" ht="30" spans="1:13">
      <c r="A168" s="8">
        <f t="shared" si="6"/>
        <v>166</v>
      </c>
      <c r="B168" s="8" t="s">
        <v>282</v>
      </c>
      <c r="C168" s="8" t="s">
        <v>342</v>
      </c>
      <c r="D168" s="8" t="s">
        <v>322</v>
      </c>
      <c r="E168" s="8" t="s">
        <v>341</v>
      </c>
      <c r="F168" s="8"/>
      <c r="G168" s="9">
        <v>220</v>
      </c>
      <c r="H168" s="9">
        <v>220.94</v>
      </c>
      <c r="I168" s="9">
        <v>143.57</v>
      </c>
      <c r="J168" s="9">
        <v>203.74</v>
      </c>
      <c r="K168" s="9">
        <v>0</v>
      </c>
      <c r="L168" s="9">
        <v>0</v>
      </c>
      <c r="M168" s="8">
        <f t="shared" si="7"/>
        <v>788.25</v>
      </c>
    </row>
    <row r="169" ht="30" spans="1:13">
      <c r="A169" s="8">
        <f t="shared" si="6"/>
        <v>167</v>
      </c>
      <c r="B169" s="8" t="s">
        <v>282</v>
      </c>
      <c r="C169" s="8" t="s">
        <v>343</v>
      </c>
      <c r="D169" s="8" t="s">
        <v>344</v>
      </c>
      <c r="E169" s="8" t="s">
        <v>345</v>
      </c>
      <c r="F169" s="8"/>
      <c r="G169" s="9">
        <v>122.24</v>
      </c>
      <c r="H169" s="9">
        <v>139.53</v>
      </c>
      <c r="I169" s="9">
        <v>222.4</v>
      </c>
      <c r="J169" s="9">
        <v>0</v>
      </c>
      <c r="K169" s="9">
        <v>0</v>
      </c>
      <c r="L169" s="9">
        <v>0</v>
      </c>
      <c r="M169" s="8">
        <f t="shared" si="7"/>
        <v>484.17</v>
      </c>
    </row>
    <row r="170" ht="30" spans="1:13">
      <c r="A170" s="8">
        <f t="shared" si="6"/>
        <v>168</v>
      </c>
      <c r="B170" s="8" t="s">
        <v>282</v>
      </c>
      <c r="C170" s="8" t="s">
        <v>346</v>
      </c>
      <c r="D170" s="8" t="s">
        <v>322</v>
      </c>
      <c r="E170" s="8" t="s">
        <v>347</v>
      </c>
      <c r="F170" s="8"/>
      <c r="G170" s="9">
        <v>153.5</v>
      </c>
      <c r="H170" s="9">
        <v>305.62</v>
      </c>
      <c r="I170" s="9">
        <v>17.74</v>
      </c>
      <c r="J170" s="9">
        <v>138.88</v>
      </c>
      <c r="K170" s="9">
        <v>0</v>
      </c>
      <c r="L170" s="9">
        <v>0</v>
      </c>
      <c r="M170" s="8">
        <f t="shared" si="7"/>
        <v>615.74</v>
      </c>
    </row>
    <row r="171" ht="30" spans="1:13">
      <c r="A171" s="8">
        <f t="shared" si="6"/>
        <v>169</v>
      </c>
      <c r="B171" s="8" t="s">
        <v>282</v>
      </c>
      <c r="C171" s="8" t="s">
        <v>348</v>
      </c>
      <c r="D171" s="8" t="s">
        <v>349</v>
      </c>
      <c r="E171" s="8"/>
      <c r="F171" s="8"/>
      <c r="G171" s="9">
        <v>313.1</v>
      </c>
      <c r="H171" s="9">
        <v>474.55</v>
      </c>
      <c r="I171" s="9">
        <v>142.29</v>
      </c>
      <c r="J171" s="9">
        <v>0</v>
      </c>
      <c r="K171" s="9">
        <v>0</v>
      </c>
      <c r="L171" s="9">
        <v>0</v>
      </c>
      <c r="M171" s="8">
        <f t="shared" si="7"/>
        <v>929.94</v>
      </c>
    </row>
    <row r="172" ht="15" spans="1:13">
      <c r="A172" s="8">
        <f t="shared" si="6"/>
        <v>170</v>
      </c>
      <c r="B172" s="8" t="s">
        <v>282</v>
      </c>
      <c r="C172" s="8" t="s">
        <v>350</v>
      </c>
      <c r="D172" s="8" t="s">
        <v>351</v>
      </c>
      <c r="E172" s="8"/>
      <c r="F172" s="8"/>
      <c r="G172" s="9">
        <v>459.47</v>
      </c>
      <c r="H172" s="9">
        <v>571.86</v>
      </c>
      <c r="I172" s="9">
        <v>216.09</v>
      </c>
      <c r="J172" s="9">
        <v>22.72</v>
      </c>
      <c r="K172" s="9">
        <v>0</v>
      </c>
      <c r="L172" s="9">
        <v>0</v>
      </c>
      <c r="M172" s="8">
        <f t="shared" si="7"/>
        <v>1270.14</v>
      </c>
    </row>
    <row r="173" ht="60" spans="1:13">
      <c r="A173" s="8">
        <f t="shared" si="6"/>
        <v>171</v>
      </c>
      <c r="B173" s="8" t="s">
        <v>282</v>
      </c>
      <c r="C173" s="8" t="s">
        <v>352</v>
      </c>
      <c r="D173" s="8" t="s">
        <v>353</v>
      </c>
      <c r="E173" s="8" t="s">
        <v>354</v>
      </c>
      <c r="F173" s="8"/>
      <c r="G173" s="9">
        <v>462.53</v>
      </c>
      <c r="H173" s="9">
        <v>152.99</v>
      </c>
      <c r="I173" s="9">
        <v>209.62</v>
      </c>
      <c r="J173" s="9">
        <v>136.78</v>
      </c>
      <c r="K173" s="9">
        <v>0</v>
      </c>
      <c r="L173" s="9">
        <v>0</v>
      </c>
      <c r="M173" s="8">
        <f t="shared" si="7"/>
        <v>961.92</v>
      </c>
    </row>
    <row r="174" ht="15" spans="1:13">
      <c r="A174" s="8">
        <f t="shared" si="6"/>
        <v>172</v>
      </c>
      <c r="B174" s="8" t="s">
        <v>282</v>
      </c>
      <c r="C174" s="8" t="s">
        <v>355</v>
      </c>
      <c r="D174" s="8" t="s">
        <v>356</v>
      </c>
      <c r="E174" s="8" t="s">
        <v>352</v>
      </c>
      <c r="F174" s="8"/>
      <c r="G174" s="9">
        <v>170.74</v>
      </c>
      <c r="H174" s="9">
        <v>210.07</v>
      </c>
      <c r="I174" s="9">
        <v>0</v>
      </c>
      <c r="J174" s="9">
        <v>0</v>
      </c>
      <c r="K174" s="9">
        <v>0</v>
      </c>
      <c r="L174" s="9">
        <v>0</v>
      </c>
      <c r="M174" s="8">
        <f t="shared" si="7"/>
        <v>380.81</v>
      </c>
    </row>
    <row r="175" customHeight="1" spans="1:22">
      <c r="A175" s="46" t="s">
        <v>357</v>
      </c>
      <c r="B175" s="47"/>
      <c r="C175" s="47"/>
      <c r="D175" s="47"/>
      <c r="E175" s="47"/>
      <c r="F175" s="48"/>
      <c r="G175" s="67">
        <f t="shared" ref="G175:M175" si="8">SUM(G3:G174)</f>
        <v>34118.72</v>
      </c>
      <c r="H175" s="67">
        <f t="shared" si="8"/>
        <v>51462.27</v>
      </c>
      <c r="I175" s="67">
        <f t="shared" si="8"/>
        <v>15831.94</v>
      </c>
      <c r="J175" s="67">
        <f t="shared" si="8"/>
        <v>3632.86</v>
      </c>
      <c r="K175" s="67">
        <f t="shared" si="8"/>
        <v>12.4</v>
      </c>
      <c r="L175" s="67">
        <f t="shared" si="8"/>
        <v>128.35</v>
      </c>
      <c r="M175" s="67">
        <f t="shared" si="8"/>
        <v>105186.54</v>
      </c>
      <c r="N175" s="49"/>
      <c r="O175" s="49"/>
      <c r="P175" s="49"/>
      <c r="Q175" s="49"/>
      <c r="R175" s="49"/>
      <c r="S175" s="49"/>
      <c r="T175" s="49"/>
      <c r="U175" s="49"/>
      <c r="V175" s="49"/>
    </row>
    <row r="176" ht="15" spans="1:13">
      <c r="A176" s="24" t="s">
        <v>358</v>
      </c>
      <c r="B176" s="24"/>
      <c r="C176" s="24"/>
      <c r="D176" s="24"/>
      <c r="E176" s="24"/>
      <c r="F176" s="24"/>
      <c r="G176" s="26">
        <v>0.8</v>
      </c>
      <c r="H176" s="26">
        <v>0.7</v>
      </c>
      <c r="I176" s="26">
        <v>0.3</v>
      </c>
      <c r="J176" s="26">
        <v>0.2</v>
      </c>
      <c r="K176" s="26">
        <v>0.1</v>
      </c>
      <c r="L176" s="26">
        <v>0.1</v>
      </c>
      <c r="M176" s="24"/>
    </row>
    <row r="177" ht="15" spans="1:13">
      <c r="A177" s="26" t="s">
        <v>359</v>
      </c>
      <c r="B177" s="26"/>
      <c r="C177" s="26"/>
      <c r="D177" s="26"/>
      <c r="E177" s="26"/>
      <c r="F177" s="26"/>
      <c r="G177" s="27">
        <f t="shared" ref="G177:L177" si="9">G175*G176</f>
        <v>27294.976</v>
      </c>
      <c r="H177" s="27">
        <f t="shared" si="9"/>
        <v>36023.589</v>
      </c>
      <c r="I177" s="27">
        <f t="shared" si="9"/>
        <v>4749.582</v>
      </c>
      <c r="J177" s="27">
        <f t="shared" si="9"/>
        <v>726.572</v>
      </c>
      <c r="K177" s="27">
        <f t="shared" si="9"/>
        <v>1.24</v>
      </c>
      <c r="L177" s="27">
        <f t="shared" si="9"/>
        <v>12.835</v>
      </c>
      <c r="M177" s="27">
        <f>SUM(G177:L177)</f>
        <v>68808.794</v>
      </c>
    </row>
    <row r="178" ht="15" spans="1:13">
      <c r="A178" s="26" t="s">
        <v>360</v>
      </c>
      <c r="B178" s="26"/>
      <c r="C178" s="26"/>
      <c r="D178" s="26"/>
      <c r="E178" s="26"/>
      <c r="F178" s="26"/>
      <c r="G178" s="27">
        <f t="shared" ref="G178:L178" si="10">G177*12</f>
        <v>327539.712</v>
      </c>
      <c r="H178" s="27">
        <f t="shared" si="10"/>
        <v>432283.068</v>
      </c>
      <c r="I178" s="27">
        <f t="shared" si="10"/>
        <v>56994.984</v>
      </c>
      <c r="J178" s="27">
        <f t="shared" si="10"/>
        <v>8718.864</v>
      </c>
      <c r="K178" s="27">
        <f t="shared" si="10"/>
        <v>14.88</v>
      </c>
      <c r="L178" s="27">
        <f t="shared" si="10"/>
        <v>154.02</v>
      </c>
      <c r="M178" s="27">
        <f>SUM(G178:L178)</f>
        <v>825705.528</v>
      </c>
    </row>
    <row r="179" ht="15" spans="1:13">
      <c r="A179" s="26" t="s">
        <v>361</v>
      </c>
      <c r="B179" s="26"/>
      <c r="C179" s="26"/>
      <c r="D179" s="26"/>
      <c r="E179" s="26"/>
      <c r="F179" s="26"/>
      <c r="G179" s="26"/>
      <c r="H179" s="26"/>
      <c r="I179" s="26"/>
      <c r="J179" s="26"/>
      <c r="K179" s="26"/>
      <c r="L179" s="26"/>
      <c r="M179" s="26"/>
    </row>
    <row r="180" ht="13" spans="1:13">
      <c r="A180" s="28" t="s">
        <v>0</v>
      </c>
      <c r="B180" s="28" t="s">
        <v>1</v>
      </c>
      <c r="C180" s="28" t="s">
        <v>362</v>
      </c>
      <c r="D180" s="28" t="s">
        <v>363</v>
      </c>
      <c r="E180" s="28" t="s">
        <v>364</v>
      </c>
      <c r="F180" s="28"/>
      <c r="G180" s="29" t="s">
        <v>365</v>
      </c>
      <c r="H180" s="30"/>
      <c r="I180" s="30"/>
      <c r="J180" s="30"/>
      <c r="K180" s="30"/>
      <c r="L180" s="30"/>
      <c r="M180" s="40"/>
    </row>
    <row r="181" ht="13" spans="1:13">
      <c r="A181" s="31"/>
      <c r="B181" s="31"/>
      <c r="C181" s="31"/>
      <c r="D181" s="28"/>
      <c r="E181" s="28"/>
      <c r="F181" s="28"/>
      <c r="G181" s="32"/>
      <c r="H181" s="33"/>
      <c r="I181" s="33"/>
      <c r="J181" s="33"/>
      <c r="K181" s="33"/>
      <c r="L181" s="33"/>
      <c r="M181" s="41"/>
    </row>
    <row r="182" ht="30" spans="1:13">
      <c r="A182" s="34">
        <v>1</v>
      </c>
      <c r="B182" s="34" t="s">
        <v>14</v>
      </c>
      <c r="C182" s="34" t="s">
        <v>366</v>
      </c>
      <c r="D182" s="34" t="s">
        <v>367</v>
      </c>
      <c r="E182" s="35">
        <v>2.99</v>
      </c>
      <c r="F182" s="36"/>
      <c r="G182" s="37" t="s">
        <v>368</v>
      </c>
      <c r="H182" s="38"/>
      <c r="I182" s="38"/>
      <c r="J182" s="38"/>
      <c r="K182" s="38"/>
      <c r="L182" s="38"/>
      <c r="M182" s="42"/>
    </row>
    <row r="183" ht="30" spans="1:13">
      <c r="A183" s="34">
        <v>2</v>
      </c>
      <c r="B183" s="34" t="s">
        <v>55</v>
      </c>
      <c r="C183" s="34" t="s">
        <v>369</v>
      </c>
      <c r="D183" s="34" t="s">
        <v>367</v>
      </c>
      <c r="E183" s="35">
        <v>2.24</v>
      </c>
      <c r="F183" s="36"/>
      <c r="G183" s="37" t="s">
        <v>370</v>
      </c>
      <c r="H183" s="38"/>
      <c r="I183" s="38"/>
      <c r="J183" s="38"/>
      <c r="K183" s="38"/>
      <c r="L183" s="38"/>
      <c r="M183" s="42"/>
    </row>
    <row r="184" ht="30" spans="1:13">
      <c r="A184" s="34">
        <v>3</v>
      </c>
      <c r="B184" s="34" t="s">
        <v>55</v>
      </c>
      <c r="C184" s="34" t="s">
        <v>371</v>
      </c>
      <c r="D184" s="34" t="s">
        <v>367</v>
      </c>
      <c r="E184" s="35">
        <v>3.47</v>
      </c>
      <c r="F184" s="36"/>
      <c r="G184" s="37" t="s">
        <v>372</v>
      </c>
      <c r="H184" s="38"/>
      <c r="I184" s="38"/>
      <c r="J184" s="38"/>
      <c r="K184" s="38"/>
      <c r="L184" s="38"/>
      <c r="M184" s="42"/>
    </row>
    <row r="185" ht="30" spans="1:13">
      <c r="A185" s="34">
        <v>4</v>
      </c>
      <c r="B185" s="34" t="s">
        <v>55</v>
      </c>
      <c r="C185" s="34" t="s">
        <v>373</v>
      </c>
      <c r="D185" s="34" t="s">
        <v>374</v>
      </c>
      <c r="E185" s="35">
        <v>1.74</v>
      </c>
      <c r="F185" s="36"/>
      <c r="G185" s="37" t="s">
        <v>375</v>
      </c>
      <c r="H185" s="38"/>
      <c r="I185" s="38"/>
      <c r="J185" s="38"/>
      <c r="K185" s="38"/>
      <c r="L185" s="38"/>
      <c r="M185" s="42"/>
    </row>
    <row r="186" ht="30" spans="1:13">
      <c r="A186" s="34">
        <v>5</v>
      </c>
      <c r="B186" s="34" t="s">
        <v>376</v>
      </c>
      <c r="C186" s="34" t="s">
        <v>377</v>
      </c>
      <c r="D186" s="34" t="s">
        <v>378</v>
      </c>
      <c r="E186" s="35">
        <v>2.46</v>
      </c>
      <c r="F186" s="36"/>
      <c r="G186" s="37" t="s">
        <v>379</v>
      </c>
      <c r="H186" s="38"/>
      <c r="I186" s="38"/>
      <c r="J186" s="38"/>
      <c r="K186" s="38"/>
      <c r="L186" s="38"/>
      <c r="M186" s="42"/>
    </row>
    <row r="187" ht="30" spans="1:13">
      <c r="A187" s="34">
        <v>6</v>
      </c>
      <c r="B187" s="34" t="s">
        <v>380</v>
      </c>
      <c r="C187" s="34" t="s">
        <v>381</v>
      </c>
      <c r="D187" s="34" t="s">
        <v>378</v>
      </c>
      <c r="E187" s="35">
        <v>1.98</v>
      </c>
      <c r="F187" s="36"/>
      <c r="G187" s="37" t="s">
        <v>382</v>
      </c>
      <c r="H187" s="38"/>
      <c r="I187" s="38"/>
      <c r="J187" s="38"/>
      <c r="K187" s="38"/>
      <c r="L187" s="38"/>
      <c r="M187" s="42"/>
    </row>
    <row r="188" ht="30" spans="1:13">
      <c r="A188" s="34">
        <v>7</v>
      </c>
      <c r="B188" s="34" t="s">
        <v>376</v>
      </c>
      <c r="C188" s="34" t="s">
        <v>383</v>
      </c>
      <c r="D188" s="34" t="s">
        <v>384</v>
      </c>
      <c r="E188" s="35">
        <v>1.97</v>
      </c>
      <c r="F188" s="36"/>
      <c r="G188" s="37" t="s">
        <v>385</v>
      </c>
      <c r="H188" s="38"/>
      <c r="I188" s="38"/>
      <c r="J188" s="38"/>
      <c r="K188" s="38"/>
      <c r="L188" s="38"/>
      <c r="M188" s="42"/>
    </row>
    <row r="189" ht="30" spans="1:13">
      <c r="A189" s="34">
        <v>8</v>
      </c>
      <c r="B189" s="34" t="s">
        <v>282</v>
      </c>
      <c r="C189" s="34" t="s">
        <v>386</v>
      </c>
      <c r="D189" s="34" t="s">
        <v>384</v>
      </c>
      <c r="E189" s="35">
        <v>1.51</v>
      </c>
      <c r="F189" s="36"/>
      <c r="G189" s="37" t="s">
        <v>387</v>
      </c>
      <c r="H189" s="38"/>
      <c r="I189" s="38"/>
      <c r="J189" s="38"/>
      <c r="K189" s="38"/>
      <c r="L189" s="38"/>
      <c r="M189" s="42"/>
    </row>
    <row r="190" ht="30" spans="1:13">
      <c r="A190" s="34">
        <v>9</v>
      </c>
      <c r="B190" s="34" t="s">
        <v>282</v>
      </c>
      <c r="C190" s="34" t="s">
        <v>388</v>
      </c>
      <c r="D190" s="34" t="s">
        <v>384</v>
      </c>
      <c r="E190" s="35">
        <v>2.16</v>
      </c>
      <c r="F190" s="36"/>
      <c r="G190" s="37" t="s">
        <v>389</v>
      </c>
      <c r="H190" s="38"/>
      <c r="I190" s="38"/>
      <c r="J190" s="38"/>
      <c r="K190" s="38"/>
      <c r="L190" s="38"/>
      <c r="M190" s="42"/>
    </row>
    <row r="191" ht="15" spans="1:13">
      <c r="A191" s="26" t="s">
        <v>390</v>
      </c>
      <c r="B191" s="26"/>
      <c r="C191" s="26"/>
      <c r="D191" s="26"/>
      <c r="E191" s="26"/>
      <c r="F191" s="26"/>
      <c r="G191" s="26"/>
      <c r="H191" s="26"/>
      <c r="I191" s="26"/>
      <c r="J191" s="26"/>
      <c r="K191" s="26"/>
      <c r="L191" s="26"/>
      <c r="M191" s="26"/>
    </row>
    <row r="192" ht="36" customHeight="1" spans="1:13">
      <c r="A192" s="28" t="s">
        <v>391</v>
      </c>
      <c r="B192" s="28"/>
      <c r="C192" s="28"/>
      <c r="D192" s="28"/>
      <c r="E192" s="28"/>
      <c r="F192" s="28"/>
      <c r="G192" s="24" t="s">
        <v>392</v>
      </c>
      <c r="H192" s="24"/>
      <c r="I192" s="24"/>
      <c r="J192" s="24"/>
      <c r="K192" s="24"/>
      <c r="L192" s="24"/>
      <c r="M192" s="24"/>
    </row>
    <row r="193" ht="15" spans="1:13">
      <c r="A193" s="28" t="s">
        <v>393</v>
      </c>
      <c r="B193" s="28"/>
      <c r="C193" s="28"/>
      <c r="D193" s="28"/>
      <c r="E193" s="28"/>
      <c r="F193" s="28"/>
      <c r="G193" s="24" t="s">
        <v>394</v>
      </c>
      <c r="H193" s="24"/>
      <c r="I193" s="24"/>
      <c r="J193" s="24"/>
      <c r="K193" s="24"/>
      <c r="L193" s="24"/>
      <c r="M193" s="24"/>
    </row>
    <row r="194" ht="15" spans="1:13">
      <c r="A194" s="28" t="s">
        <v>395</v>
      </c>
      <c r="B194" s="28"/>
      <c r="C194" s="28"/>
      <c r="D194" s="28"/>
      <c r="E194" s="28"/>
      <c r="F194" s="28"/>
      <c r="G194" s="24" t="s">
        <v>396</v>
      </c>
      <c r="H194" s="24"/>
      <c r="I194" s="24"/>
      <c r="J194" s="24"/>
      <c r="K194" s="24"/>
      <c r="L194" s="24"/>
      <c r="M194" s="24"/>
    </row>
    <row r="195" ht="15" spans="1:13">
      <c r="A195" s="62"/>
      <c r="B195" s="62"/>
      <c r="C195" s="62"/>
      <c r="D195" s="62"/>
      <c r="E195" s="62"/>
      <c r="F195" s="62"/>
      <c r="G195" s="62"/>
      <c r="H195" s="62"/>
      <c r="I195" s="62"/>
      <c r="J195" s="62"/>
      <c r="K195" s="62"/>
      <c r="L195" s="62"/>
      <c r="M195" s="62"/>
    </row>
    <row r="196" ht="15" spans="1:13">
      <c r="A196" s="62"/>
      <c r="B196" s="62"/>
      <c r="C196" s="62"/>
      <c r="D196" s="62"/>
      <c r="E196" s="62"/>
      <c r="F196" s="62"/>
      <c r="G196" s="62"/>
      <c r="H196" s="62"/>
      <c r="I196" s="62"/>
      <c r="J196" s="62"/>
      <c r="K196" s="62"/>
      <c r="L196" s="62"/>
      <c r="M196" s="62"/>
    </row>
    <row r="197" ht="15" spans="1:13">
      <c r="A197" s="62"/>
      <c r="B197" s="62"/>
      <c r="C197" s="62"/>
      <c r="D197" s="62"/>
      <c r="E197" s="62"/>
      <c r="F197" s="62"/>
      <c r="G197" s="62"/>
      <c r="H197" s="62"/>
      <c r="I197" s="62"/>
      <c r="J197" s="62"/>
      <c r="K197" s="62"/>
      <c r="L197" s="62"/>
      <c r="M197" s="62"/>
    </row>
    <row r="198" ht="15" spans="1:13">
      <c r="A198" s="62"/>
      <c r="B198" s="62"/>
      <c r="C198" s="62"/>
      <c r="D198" s="62"/>
      <c r="E198" s="62"/>
      <c r="F198" s="62"/>
      <c r="G198" s="62"/>
      <c r="H198" s="62"/>
      <c r="I198" s="62"/>
      <c r="J198" s="62"/>
      <c r="K198" s="62"/>
      <c r="L198" s="62"/>
      <c r="M198" s="62"/>
    </row>
    <row r="199" ht="15" spans="1:13">
      <c r="A199" s="62"/>
      <c r="B199" s="62"/>
      <c r="C199" s="62"/>
      <c r="D199" s="62"/>
      <c r="E199" s="62"/>
      <c r="F199" s="62"/>
      <c r="G199" s="62"/>
      <c r="H199" s="62"/>
      <c r="I199" s="62"/>
      <c r="J199" s="62"/>
      <c r="K199" s="62"/>
      <c r="L199" s="62"/>
      <c r="M199" s="62"/>
    </row>
    <row r="200" ht="15" spans="1:13">
      <c r="A200" s="62"/>
      <c r="B200" s="62"/>
      <c r="C200" s="62"/>
      <c r="D200" s="62"/>
      <c r="E200" s="62"/>
      <c r="F200" s="62"/>
      <c r="G200" s="62"/>
      <c r="H200" s="62"/>
      <c r="I200" s="62"/>
      <c r="J200" s="62"/>
      <c r="K200" s="62"/>
      <c r="L200" s="62"/>
      <c r="M200" s="62"/>
    </row>
    <row r="201" ht="15" spans="1:13">
      <c r="A201" s="62"/>
      <c r="B201" s="62"/>
      <c r="C201" s="62"/>
      <c r="D201" s="62"/>
      <c r="E201" s="62"/>
      <c r="F201" s="62"/>
      <c r="G201" s="62"/>
      <c r="H201" s="62"/>
      <c r="I201" s="62"/>
      <c r="J201" s="62"/>
      <c r="K201" s="62"/>
      <c r="L201" s="62"/>
      <c r="M201" s="62"/>
    </row>
    <row r="202" ht="15" spans="1:13">
      <c r="A202" s="62"/>
      <c r="B202" s="62"/>
      <c r="C202" s="62"/>
      <c r="D202" s="62"/>
      <c r="E202" s="62"/>
      <c r="F202" s="62"/>
      <c r="G202" s="62"/>
      <c r="H202" s="62"/>
      <c r="I202" s="62"/>
      <c r="J202" s="62"/>
      <c r="K202" s="62"/>
      <c r="L202" s="62"/>
      <c r="M202" s="62"/>
    </row>
    <row r="203" ht="15" spans="1:13">
      <c r="A203" s="62"/>
      <c r="B203" s="62"/>
      <c r="C203" s="62"/>
      <c r="D203" s="62"/>
      <c r="E203" s="62"/>
      <c r="F203" s="62"/>
      <c r="G203" s="62"/>
      <c r="H203" s="62"/>
      <c r="I203" s="62"/>
      <c r="J203" s="62"/>
      <c r="K203" s="62"/>
      <c r="L203" s="62"/>
      <c r="M203" s="62"/>
    </row>
    <row r="204" ht="15" spans="1:13">
      <c r="A204" s="62"/>
      <c r="B204" s="62"/>
      <c r="C204" s="62"/>
      <c r="D204" s="62"/>
      <c r="E204" s="62"/>
      <c r="F204" s="62"/>
      <c r="G204" s="62"/>
      <c r="H204" s="62"/>
      <c r="I204" s="62"/>
      <c r="J204" s="62"/>
      <c r="K204" s="62"/>
      <c r="L204" s="62"/>
      <c r="M204" s="62"/>
    </row>
    <row r="205" ht="15" spans="1:13">
      <c r="A205" s="62"/>
      <c r="B205" s="62"/>
      <c r="C205" s="62"/>
      <c r="D205" s="62"/>
      <c r="E205" s="62"/>
      <c r="F205" s="62"/>
      <c r="G205" s="62"/>
      <c r="H205" s="62"/>
      <c r="I205" s="62"/>
      <c r="J205" s="62"/>
      <c r="K205" s="62"/>
      <c r="L205" s="62"/>
      <c r="M205" s="62"/>
    </row>
    <row r="206" ht="15" spans="1:13">
      <c r="A206" s="62"/>
      <c r="B206" s="62"/>
      <c r="C206" s="62"/>
      <c r="D206" s="62"/>
      <c r="E206" s="62"/>
      <c r="F206" s="62"/>
      <c r="G206" s="62"/>
      <c r="H206" s="62"/>
      <c r="I206" s="62"/>
      <c r="J206" s="62"/>
      <c r="K206" s="62"/>
      <c r="L206" s="62"/>
      <c r="M206" s="62"/>
    </row>
    <row r="207" ht="15" spans="1:13">
      <c r="A207" s="62"/>
      <c r="B207" s="62"/>
      <c r="C207" s="62"/>
      <c r="D207" s="62"/>
      <c r="E207" s="62"/>
      <c r="F207" s="62"/>
      <c r="G207" s="62"/>
      <c r="H207" s="62"/>
      <c r="I207" s="62"/>
      <c r="J207" s="62"/>
      <c r="K207" s="62"/>
      <c r="L207" s="62"/>
      <c r="M207" s="62"/>
    </row>
    <row r="208" ht="15" spans="1:13">
      <c r="A208" s="62"/>
      <c r="B208" s="62"/>
      <c r="C208" s="62"/>
      <c r="D208" s="62"/>
      <c r="E208" s="62"/>
      <c r="F208" s="62"/>
      <c r="G208" s="62"/>
      <c r="H208" s="62"/>
      <c r="I208" s="62"/>
      <c r="J208" s="62"/>
      <c r="K208" s="62"/>
      <c r="L208" s="62"/>
      <c r="M208" s="62"/>
    </row>
    <row r="209" ht="15" spans="1:13">
      <c r="A209" s="62"/>
      <c r="B209" s="62"/>
      <c r="C209" s="62"/>
      <c r="D209" s="62"/>
      <c r="E209" s="62"/>
      <c r="F209" s="62"/>
      <c r="G209" s="62"/>
      <c r="H209" s="62"/>
      <c r="I209" s="62"/>
      <c r="J209" s="62"/>
      <c r="K209" s="62"/>
      <c r="L209" s="62"/>
      <c r="M209" s="62"/>
    </row>
    <row r="210" ht="15" spans="1:13">
      <c r="A210" s="62"/>
      <c r="B210" s="62"/>
      <c r="C210" s="62"/>
      <c r="D210" s="62"/>
      <c r="E210" s="62"/>
      <c r="F210" s="62"/>
      <c r="G210" s="62"/>
      <c r="H210" s="62"/>
      <c r="I210" s="62"/>
      <c r="J210" s="62"/>
      <c r="K210" s="62"/>
      <c r="L210" s="62"/>
      <c r="M210" s="62"/>
    </row>
    <row r="211" ht="15" spans="1:13">
      <c r="A211" s="62"/>
      <c r="B211" s="62"/>
      <c r="C211" s="62"/>
      <c r="D211" s="62"/>
      <c r="E211" s="62"/>
      <c r="F211" s="62"/>
      <c r="G211" s="62"/>
      <c r="H211" s="62"/>
      <c r="I211" s="62"/>
      <c r="J211" s="62"/>
      <c r="K211" s="62"/>
      <c r="L211" s="62"/>
      <c r="M211" s="62"/>
    </row>
    <row r="212" ht="15" spans="1:13">
      <c r="A212" s="62"/>
      <c r="B212" s="62"/>
      <c r="C212" s="62"/>
      <c r="D212" s="62"/>
      <c r="E212" s="62"/>
      <c r="F212" s="62"/>
      <c r="G212" s="62"/>
      <c r="H212" s="62"/>
      <c r="I212" s="62"/>
      <c r="J212" s="62"/>
      <c r="K212" s="62"/>
      <c r="L212" s="62"/>
      <c r="M212" s="62"/>
    </row>
    <row r="213" ht="15" spans="1:13">
      <c r="A213" s="62"/>
      <c r="B213" s="62"/>
      <c r="C213" s="62"/>
      <c r="D213" s="62"/>
      <c r="E213" s="62"/>
      <c r="F213" s="62"/>
      <c r="G213" s="62"/>
      <c r="H213" s="62"/>
      <c r="I213" s="62"/>
      <c r="J213" s="62"/>
      <c r="K213" s="62"/>
      <c r="L213" s="62"/>
      <c r="M213" s="62"/>
    </row>
    <row r="214" ht="15" spans="1:13">
      <c r="A214" s="62"/>
      <c r="B214" s="62"/>
      <c r="C214" s="62"/>
      <c r="D214" s="62"/>
      <c r="E214" s="62"/>
      <c r="F214" s="62"/>
      <c r="G214" s="62"/>
      <c r="H214" s="62"/>
      <c r="I214" s="62"/>
      <c r="J214" s="62"/>
      <c r="K214" s="62"/>
      <c r="L214" s="62"/>
      <c r="M214" s="62"/>
    </row>
    <row r="215" ht="15" spans="1:13">
      <c r="A215" s="62"/>
      <c r="B215" s="62"/>
      <c r="C215" s="62"/>
      <c r="D215" s="62"/>
      <c r="E215" s="62"/>
      <c r="F215" s="62"/>
      <c r="G215" s="62"/>
      <c r="H215" s="62"/>
      <c r="I215" s="62"/>
      <c r="J215" s="62"/>
      <c r="K215" s="62"/>
      <c r="L215" s="62"/>
      <c r="M215" s="62"/>
    </row>
    <row r="216" ht="15" spans="1:13">
      <c r="A216" s="62"/>
      <c r="B216" s="62"/>
      <c r="C216" s="62"/>
      <c r="D216" s="62"/>
      <c r="E216" s="62"/>
      <c r="F216" s="62"/>
      <c r="G216" s="62"/>
      <c r="H216" s="62"/>
      <c r="I216" s="62"/>
      <c r="J216" s="62"/>
      <c r="K216" s="62"/>
      <c r="L216" s="62"/>
      <c r="M216" s="62"/>
    </row>
    <row r="217" ht="15" spans="1:13">
      <c r="A217" s="62"/>
      <c r="B217" s="62"/>
      <c r="C217" s="62"/>
      <c r="D217" s="62"/>
      <c r="E217" s="62"/>
      <c r="F217" s="62"/>
      <c r="G217" s="62"/>
      <c r="H217" s="62"/>
      <c r="I217" s="62"/>
      <c r="J217" s="62"/>
      <c r="K217" s="62"/>
      <c r="L217" s="62"/>
      <c r="M217" s="62"/>
    </row>
    <row r="218" ht="15" spans="1:13">
      <c r="A218" s="62"/>
      <c r="B218" s="62"/>
      <c r="C218" s="62"/>
      <c r="D218" s="62"/>
      <c r="E218" s="62"/>
      <c r="F218" s="62"/>
      <c r="G218" s="62"/>
      <c r="H218" s="62"/>
      <c r="I218" s="62"/>
      <c r="J218" s="62"/>
      <c r="K218" s="62"/>
      <c r="L218" s="62"/>
      <c r="M218" s="62"/>
    </row>
    <row r="219" ht="15" spans="1:13">
      <c r="A219" s="62"/>
      <c r="B219" s="62"/>
      <c r="C219" s="62"/>
      <c r="D219" s="62"/>
      <c r="E219" s="62"/>
      <c r="F219" s="62"/>
      <c r="G219" s="62"/>
      <c r="H219" s="62"/>
      <c r="I219" s="62"/>
      <c r="J219" s="62"/>
      <c r="K219" s="62"/>
      <c r="L219" s="62"/>
      <c r="M219" s="62"/>
    </row>
    <row r="220" ht="15" spans="1:13">
      <c r="A220" s="62"/>
      <c r="B220" s="62"/>
      <c r="C220" s="62"/>
      <c r="D220" s="62"/>
      <c r="E220" s="62"/>
      <c r="F220" s="62"/>
      <c r="G220" s="62"/>
      <c r="H220" s="62"/>
      <c r="I220" s="62"/>
      <c r="J220" s="62"/>
      <c r="K220" s="62"/>
      <c r="L220" s="62"/>
      <c r="M220" s="62"/>
    </row>
    <row r="221" ht="15" spans="1:13">
      <c r="A221" s="62"/>
      <c r="B221" s="62"/>
      <c r="C221" s="62"/>
      <c r="D221" s="62"/>
      <c r="E221" s="62"/>
      <c r="F221" s="62"/>
      <c r="G221" s="62"/>
      <c r="H221" s="62"/>
      <c r="I221" s="62"/>
      <c r="J221" s="62"/>
      <c r="K221" s="62"/>
      <c r="L221" s="62"/>
      <c r="M221" s="62"/>
    </row>
    <row r="222" ht="15" spans="1:13">
      <c r="A222" s="62"/>
      <c r="B222" s="62"/>
      <c r="C222" s="62"/>
      <c r="D222" s="62"/>
      <c r="E222" s="62"/>
      <c r="F222" s="62"/>
      <c r="G222" s="62"/>
      <c r="H222" s="62"/>
      <c r="I222" s="62"/>
      <c r="J222" s="62"/>
      <c r="K222" s="62"/>
      <c r="L222" s="62"/>
      <c r="M222" s="62"/>
    </row>
    <row r="223" ht="15" spans="1:13">
      <c r="A223" s="62"/>
      <c r="B223" s="62"/>
      <c r="C223" s="62"/>
      <c r="D223" s="62"/>
      <c r="E223" s="62"/>
      <c r="F223" s="62"/>
      <c r="G223" s="62"/>
      <c r="H223" s="62"/>
      <c r="I223" s="62"/>
      <c r="J223" s="62"/>
      <c r="K223" s="62"/>
      <c r="L223" s="62"/>
      <c r="M223" s="62"/>
    </row>
    <row r="224" ht="15" spans="1:13">
      <c r="A224" s="62"/>
      <c r="B224" s="62"/>
      <c r="C224" s="62"/>
      <c r="D224" s="62"/>
      <c r="E224" s="62"/>
      <c r="F224" s="62"/>
      <c r="G224" s="62"/>
      <c r="H224" s="62"/>
      <c r="I224" s="62"/>
      <c r="J224" s="62"/>
      <c r="K224" s="62"/>
      <c r="L224" s="62"/>
      <c r="M224" s="62"/>
    </row>
    <row r="225" ht="15" spans="1:13">
      <c r="A225" s="62"/>
      <c r="B225" s="62"/>
      <c r="C225" s="62"/>
      <c r="D225" s="62"/>
      <c r="E225" s="62"/>
      <c r="F225" s="62"/>
      <c r="G225" s="62"/>
      <c r="H225" s="62"/>
      <c r="I225" s="62"/>
      <c r="J225" s="62"/>
      <c r="K225" s="62"/>
      <c r="L225" s="62"/>
      <c r="M225" s="62"/>
    </row>
    <row r="226" ht="15" spans="1:13">
      <c r="A226" s="62"/>
      <c r="B226" s="62"/>
      <c r="C226" s="62"/>
      <c r="D226" s="62"/>
      <c r="E226" s="62"/>
      <c r="F226" s="62"/>
      <c r="G226" s="62"/>
      <c r="H226" s="62"/>
      <c r="I226" s="62"/>
      <c r="J226" s="62"/>
      <c r="K226" s="62"/>
      <c r="L226" s="62"/>
      <c r="M226" s="62"/>
    </row>
    <row r="227" ht="15" spans="1:13">
      <c r="A227" s="62"/>
      <c r="B227" s="62"/>
      <c r="C227" s="62"/>
      <c r="D227" s="62"/>
      <c r="E227" s="62"/>
      <c r="F227" s="62"/>
      <c r="G227" s="62"/>
      <c r="H227" s="62"/>
      <c r="I227" s="62"/>
      <c r="J227" s="62"/>
      <c r="K227" s="62"/>
      <c r="L227" s="62"/>
      <c r="M227" s="62"/>
    </row>
    <row r="228" ht="15" spans="1:13">
      <c r="A228" s="62"/>
      <c r="B228" s="62"/>
      <c r="C228" s="62"/>
      <c r="D228" s="62"/>
      <c r="E228" s="62"/>
      <c r="F228" s="62"/>
      <c r="G228" s="62"/>
      <c r="H228" s="62"/>
      <c r="I228" s="62"/>
      <c r="J228" s="62"/>
      <c r="K228" s="62"/>
      <c r="L228" s="62"/>
      <c r="M228" s="62"/>
    </row>
    <row r="229" ht="15" spans="1:13">
      <c r="A229" s="62"/>
      <c r="B229" s="62"/>
      <c r="C229" s="62"/>
      <c r="D229" s="62"/>
      <c r="E229" s="62"/>
      <c r="F229" s="62"/>
      <c r="G229" s="62"/>
      <c r="H229" s="62"/>
      <c r="I229" s="62"/>
      <c r="J229" s="62"/>
      <c r="K229" s="62"/>
      <c r="L229" s="62"/>
      <c r="M229" s="62"/>
    </row>
    <row r="230" ht="15" spans="1:13">
      <c r="A230" s="62"/>
      <c r="B230" s="62"/>
      <c r="C230" s="62"/>
      <c r="D230" s="62"/>
      <c r="E230" s="62"/>
      <c r="F230" s="62"/>
      <c r="G230" s="62"/>
      <c r="H230" s="62"/>
      <c r="I230" s="62"/>
      <c r="J230" s="62"/>
      <c r="K230" s="62"/>
      <c r="L230" s="62"/>
      <c r="M230" s="62"/>
    </row>
    <row r="231" ht="15" spans="1:13">
      <c r="A231" s="62"/>
      <c r="B231" s="62"/>
      <c r="C231" s="62"/>
      <c r="D231" s="62"/>
      <c r="E231" s="62"/>
      <c r="F231" s="62"/>
      <c r="G231" s="62"/>
      <c r="H231" s="62"/>
      <c r="I231" s="62"/>
      <c r="J231" s="62"/>
      <c r="K231" s="62"/>
      <c r="L231" s="62"/>
      <c r="M231" s="62"/>
    </row>
    <row r="232" ht="15" spans="1:13">
      <c r="A232" s="62"/>
      <c r="B232" s="62"/>
      <c r="C232" s="62"/>
      <c r="D232" s="62"/>
      <c r="E232" s="62"/>
      <c r="F232" s="62"/>
      <c r="G232" s="62"/>
      <c r="H232" s="62"/>
      <c r="I232" s="62"/>
      <c r="J232" s="62"/>
      <c r="K232" s="62"/>
      <c r="L232" s="62"/>
      <c r="M232" s="62"/>
    </row>
    <row r="233" ht="15" spans="1:13">
      <c r="A233" s="62"/>
      <c r="B233" s="62"/>
      <c r="C233" s="62"/>
      <c r="D233" s="62"/>
      <c r="E233" s="62"/>
      <c r="F233" s="62"/>
      <c r="G233" s="62"/>
      <c r="H233" s="62"/>
      <c r="I233" s="62"/>
      <c r="J233" s="62"/>
      <c r="K233" s="62"/>
      <c r="L233" s="62"/>
      <c r="M233" s="62"/>
    </row>
    <row r="234" ht="15" spans="1:13">
      <c r="A234" s="62"/>
      <c r="B234" s="62"/>
      <c r="C234" s="62"/>
      <c r="D234" s="62"/>
      <c r="E234" s="62"/>
      <c r="F234" s="62"/>
      <c r="G234" s="62"/>
      <c r="H234" s="62"/>
      <c r="I234" s="62"/>
      <c r="J234" s="62"/>
      <c r="K234" s="62"/>
      <c r="L234" s="62"/>
      <c r="M234" s="62"/>
    </row>
    <row r="235" ht="15" spans="1:13">
      <c r="A235" s="62"/>
      <c r="B235" s="62"/>
      <c r="C235" s="62"/>
      <c r="D235" s="62"/>
      <c r="E235" s="62"/>
      <c r="F235" s="62"/>
      <c r="G235" s="62"/>
      <c r="H235" s="62"/>
      <c r="I235" s="62"/>
      <c r="J235" s="62"/>
      <c r="K235" s="62"/>
      <c r="L235" s="62"/>
      <c r="M235" s="62"/>
    </row>
    <row r="236" ht="15" spans="1:13">
      <c r="A236" s="62"/>
      <c r="B236" s="62"/>
      <c r="C236" s="62"/>
      <c r="D236" s="62"/>
      <c r="E236" s="62"/>
      <c r="F236" s="62"/>
      <c r="G236" s="62"/>
      <c r="H236" s="62"/>
      <c r="I236" s="62"/>
      <c r="J236" s="62"/>
      <c r="K236" s="62"/>
      <c r="L236" s="62"/>
      <c r="M236" s="62"/>
    </row>
    <row r="237" ht="15" spans="1:13">
      <c r="A237" s="62"/>
      <c r="B237" s="62"/>
      <c r="C237" s="62"/>
      <c r="D237" s="62"/>
      <c r="E237" s="62"/>
      <c r="F237" s="62"/>
      <c r="G237" s="62"/>
      <c r="H237" s="62"/>
      <c r="I237" s="62"/>
      <c r="J237" s="62"/>
      <c r="K237" s="62"/>
      <c r="L237" s="62"/>
      <c r="M237" s="62"/>
    </row>
    <row r="238" ht="15" spans="1:13">
      <c r="A238" s="62"/>
      <c r="B238" s="62"/>
      <c r="C238" s="62"/>
      <c r="D238" s="62"/>
      <c r="E238" s="62"/>
      <c r="F238" s="62"/>
      <c r="G238" s="62"/>
      <c r="H238" s="62"/>
      <c r="I238" s="62"/>
      <c r="J238" s="62"/>
      <c r="K238" s="62"/>
      <c r="L238" s="62"/>
      <c r="M238" s="62"/>
    </row>
    <row r="239" ht="15" spans="1:13">
      <c r="A239" s="62"/>
      <c r="B239" s="62"/>
      <c r="C239" s="62"/>
      <c r="D239" s="62"/>
      <c r="E239" s="62"/>
      <c r="F239" s="62"/>
      <c r="G239" s="62"/>
      <c r="H239" s="62"/>
      <c r="I239" s="62"/>
      <c r="J239" s="62"/>
      <c r="K239" s="62"/>
      <c r="L239" s="62"/>
      <c r="M239" s="62"/>
    </row>
    <row r="240" ht="15" spans="1:13">
      <c r="A240" s="62"/>
      <c r="B240" s="62"/>
      <c r="C240" s="62"/>
      <c r="D240" s="62"/>
      <c r="E240" s="62"/>
      <c r="F240" s="62"/>
      <c r="G240" s="62"/>
      <c r="H240" s="62"/>
      <c r="I240" s="62"/>
      <c r="J240" s="62"/>
      <c r="K240" s="62"/>
      <c r="L240" s="62"/>
      <c r="M240" s="62"/>
    </row>
    <row r="241" ht="15" spans="1:13">
      <c r="A241" s="62"/>
      <c r="B241" s="62"/>
      <c r="C241" s="62"/>
      <c r="D241" s="62"/>
      <c r="E241" s="62"/>
      <c r="F241" s="62"/>
      <c r="G241" s="62"/>
      <c r="H241" s="62"/>
      <c r="I241" s="62"/>
      <c r="J241" s="62"/>
      <c r="K241" s="62"/>
      <c r="L241" s="62"/>
      <c r="M241" s="62"/>
    </row>
    <row r="242" ht="15" spans="1:13">
      <c r="A242" s="62"/>
      <c r="B242" s="62"/>
      <c r="C242" s="62"/>
      <c r="D242" s="62"/>
      <c r="E242" s="62"/>
      <c r="F242" s="62"/>
      <c r="G242" s="62"/>
      <c r="H242" s="62"/>
      <c r="I242" s="62"/>
      <c r="J242" s="62"/>
      <c r="K242" s="62"/>
      <c r="L242" s="62"/>
      <c r="M242" s="62"/>
    </row>
    <row r="243" ht="15" spans="1:13">
      <c r="A243" s="62"/>
      <c r="B243" s="62"/>
      <c r="C243" s="62"/>
      <c r="D243" s="62"/>
      <c r="E243" s="62"/>
      <c r="F243" s="62"/>
      <c r="G243" s="62"/>
      <c r="H243" s="62"/>
      <c r="I243" s="62"/>
      <c r="J243" s="62"/>
      <c r="K243" s="62"/>
      <c r="L243" s="62"/>
      <c r="M243" s="62"/>
    </row>
    <row r="244" ht="15" spans="1:13">
      <c r="A244" s="62"/>
      <c r="B244" s="62"/>
      <c r="C244" s="62"/>
      <c r="D244" s="62"/>
      <c r="E244" s="62"/>
      <c r="F244" s="62"/>
      <c r="G244" s="62"/>
      <c r="H244" s="62"/>
      <c r="I244" s="62"/>
      <c r="J244" s="62"/>
      <c r="K244" s="62"/>
      <c r="L244" s="62"/>
      <c r="M244" s="62"/>
    </row>
    <row r="245" ht="15" spans="1:13">
      <c r="A245" s="62"/>
      <c r="B245" s="62"/>
      <c r="C245" s="62"/>
      <c r="D245" s="62"/>
      <c r="E245" s="62"/>
      <c r="F245" s="62"/>
      <c r="G245" s="62"/>
      <c r="H245" s="62"/>
      <c r="I245" s="62"/>
      <c r="J245" s="62"/>
      <c r="K245" s="62"/>
      <c r="L245" s="62"/>
      <c r="M245" s="62"/>
    </row>
    <row r="246" ht="15" spans="1:13">
      <c r="A246" s="62"/>
      <c r="B246" s="62"/>
      <c r="C246" s="62"/>
      <c r="D246" s="62"/>
      <c r="E246" s="62"/>
      <c r="F246" s="62"/>
      <c r="G246" s="62"/>
      <c r="H246" s="62"/>
      <c r="I246" s="62"/>
      <c r="J246" s="62"/>
      <c r="K246" s="62"/>
      <c r="L246" s="62"/>
      <c r="M246" s="62"/>
    </row>
    <row r="247" ht="15" spans="1:13">
      <c r="A247" s="62"/>
      <c r="B247" s="62"/>
      <c r="C247" s="62"/>
      <c r="D247" s="62"/>
      <c r="E247" s="62"/>
      <c r="F247" s="62"/>
      <c r="G247" s="62"/>
      <c r="H247" s="62"/>
      <c r="I247" s="62"/>
      <c r="J247" s="62"/>
      <c r="K247" s="62"/>
      <c r="L247" s="62"/>
      <c r="M247" s="62"/>
    </row>
    <row r="248" ht="15" spans="1:13">
      <c r="A248" s="62"/>
      <c r="B248" s="62"/>
      <c r="C248" s="62"/>
      <c r="D248" s="62"/>
      <c r="E248" s="62"/>
      <c r="F248" s="62"/>
      <c r="G248" s="62"/>
      <c r="H248" s="62"/>
      <c r="I248" s="62"/>
      <c r="J248" s="62"/>
      <c r="K248" s="62"/>
      <c r="L248" s="62"/>
      <c r="M248" s="62"/>
    </row>
    <row r="249" ht="15" spans="1:13">
      <c r="A249" s="62"/>
      <c r="B249" s="62"/>
      <c r="C249" s="62"/>
      <c r="D249" s="62"/>
      <c r="E249" s="62"/>
      <c r="F249" s="62"/>
      <c r="G249" s="62"/>
      <c r="H249" s="62"/>
      <c r="I249" s="62"/>
      <c r="J249" s="62"/>
      <c r="K249" s="62"/>
      <c r="L249" s="62"/>
      <c r="M249" s="62"/>
    </row>
    <row r="250" ht="15" spans="1:13">
      <c r="A250" s="62"/>
      <c r="B250" s="62"/>
      <c r="C250" s="62"/>
      <c r="D250" s="62"/>
      <c r="E250" s="62"/>
      <c r="F250" s="62"/>
      <c r="G250" s="62"/>
      <c r="H250" s="62"/>
      <c r="I250" s="62"/>
      <c r="J250" s="62"/>
      <c r="K250" s="62"/>
      <c r="L250" s="62"/>
      <c r="M250" s="62"/>
    </row>
    <row r="251" ht="15" spans="1:13">
      <c r="A251" s="62"/>
      <c r="B251" s="62"/>
      <c r="C251" s="62"/>
      <c r="D251" s="62"/>
      <c r="E251" s="62"/>
      <c r="F251" s="62"/>
      <c r="G251" s="62"/>
      <c r="H251" s="62"/>
      <c r="I251" s="62"/>
      <c r="J251" s="62"/>
      <c r="K251" s="62"/>
      <c r="L251" s="62"/>
      <c r="M251" s="62"/>
    </row>
    <row r="252" ht="15" spans="1:13">
      <c r="A252" s="62"/>
      <c r="B252" s="62"/>
      <c r="C252" s="62"/>
      <c r="D252" s="62"/>
      <c r="E252" s="62"/>
      <c r="F252" s="62"/>
      <c r="G252" s="62"/>
      <c r="H252" s="62"/>
      <c r="I252" s="62"/>
      <c r="J252" s="62"/>
      <c r="K252" s="62"/>
      <c r="L252" s="62"/>
      <c r="M252" s="62"/>
    </row>
    <row r="253" ht="15" spans="1:13">
      <c r="A253" s="62"/>
      <c r="B253" s="62"/>
      <c r="C253" s="62"/>
      <c r="D253" s="62"/>
      <c r="E253" s="62"/>
      <c r="F253" s="62"/>
      <c r="G253" s="62"/>
      <c r="H253" s="62"/>
      <c r="I253" s="62"/>
      <c r="J253" s="62"/>
      <c r="K253" s="62"/>
      <c r="L253" s="62"/>
      <c r="M253" s="62"/>
    </row>
    <row r="254" ht="15" spans="1:13">
      <c r="A254" s="62"/>
      <c r="B254" s="62"/>
      <c r="C254" s="62"/>
      <c r="D254" s="62"/>
      <c r="E254" s="62"/>
      <c r="F254" s="62"/>
      <c r="G254" s="62"/>
      <c r="H254" s="62"/>
      <c r="I254" s="62"/>
      <c r="J254" s="62"/>
      <c r="K254" s="62"/>
      <c r="L254" s="62"/>
      <c r="M254" s="62"/>
    </row>
    <row r="255" ht="15" spans="1:13">
      <c r="A255" s="62"/>
      <c r="B255" s="62"/>
      <c r="C255" s="62"/>
      <c r="D255" s="62"/>
      <c r="E255" s="62"/>
      <c r="F255" s="62"/>
      <c r="G255" s="62"/>
      <c r="H255" s="62"/>
      <c r="I255" s="62"/>
      <c r="J255" s="62"/>
      <c r="K255" s="62"/>
      <c r="L255" s="62"/>
      <c r="M255" s="62"/>
    </row>
    <row r="256" ht="15" spans="1:13">
      <c r="A256" s="62"/>
      <c r="B256" s="62"/>
      <c r="C256" s="62"/>
      <c r="D256" s="62"/>
      <c r="E256" s="62"/>
      <c r="F256" s="62"/>
      <c r="G256" s="62"/>
      <c r="H256" s="62"/>
      <c r="I256" s="62"/>
      <c r="J256" s="62"/>
      <c r="K256" s="62"/>
      <c r="L256" s="62"/>
      <c r="M256" s="62"/>
    </row>
    <row r="257" ht="15" spans="1:13">
      <c r="A257" s="62"/>
      <c r="B257" s="62"/>
      <c r="C257" s="62"/>
      <c r="D257" s="62"/>
      <c r="E257" s="62"/>
      <c r="F257" s="62"/>
      <c r="G257" s="62"/>
      <c r="H257" s="62"/>
      <c r="I257" s="62"/>
      <c r="J257" s="62"/>
      <c r="K257" s="62"/>
      <c r="L257" s="62"/>
      <c r="M257" s="62"/>
    </row>
    <row r="258" ht="15" spans="1:13">
      <c r="A258" s="62"/>
      <c r="B258" s="62"/>
      <c r="C258" s="62"/>
      <c r="D258" s="62"/>
      <c r="E258" s="62"/>
      <c r="F258" s="62"/>
      <c r="G258" s="62"/>
      <c r="H258" s="62"/>
      <c r="I258" s="62"/>
      <c r="J258" s="62"/>
      <c r="K258" s="62"/>
      <c r="L258" s="62"/>
      <c r="M258" s="62"/>
    </row>
    <row r="259" ht="15" spans="1:13">
      <c r="A259" s="62"/>
      <c r="B259" s="62"/>
      <c r="C259" s="62"/>
      <c r="D259" s="62"/>
      <c r="E259" s="62"/>
      <c r="F259" s="62"/>
      <c r="G259" s="62"/>
      <c r="H259" s="62"/>
      <c r="I259" s="62"/>
      <c r="J259" s="62"/>
      <c r="K259" s="62"/>
      <c r="L259" s="62"/>
      <c r="M259" s="62"/>
    </row>
    <row r="260" ht="15" spans="1:13">
      <c r="A260" s="62"/>
      <c r="B260" s="62"/>
      <c r="C260" s="62"/>
      <c r="D260" s="62"/>
      <c r="E260" s="62"/>
      <c r="F260" s="62"/>
      <c r="G260" s="62"/>
      <c r="H260" s="62"/>
      <c r="I260" s="62"/>
      <c r="J260" s="62"/>
      <c r="K260" s="62"/>
      <c r="L260" s="62"/>
      <c r="M260" s="62"/>
    </row>
    <row r="261" ht="15" spans="1:13">
      <c r="A261" s="62"/>
      <c r="B261" s="62"/>
      <c r="C261" s="62"/>
      <c r="D261" s="62"/>
      <c r="E261" s="62"/>
      <c r="F261" s="62"/>
      <c r="G261" s="62"/>
      <c r="H261" s="62"/>
      <c r="I261" s="62"/>
      <c r="J261" s="62"/>
      <c r="K261" s="62"/>
      <c r="L261" s="62"/>
      <c r="M261" s="62"/>
    </row>
    <row r="262" ht="15" spans="1:13">
      <c r="A262" s="62"/>
      <c r="B262" s="62"/>
      <c r="C262" s="62"/>
      <c r="D262" s="62"/>
      <c r="E262" s="62"/>
      <c r="F262" s="62"/>
      <c r="G262" s="62"/>
      <c r="H262" s="62"/>
      <c r="I262" s="62"/>
      <c r="J262" s="62"/>
      <c r="K262" s="62"/>
      <c r="L262" s="62"/>
      <c r="M262" s="62"/>
    </row>
  </sheetData>
  <mergeCells count="121">
    <mergeCell ref="G1:L1"/>
    <mergeCell ref="A175:F175"/>
    <mergeCell ref="A176:F176"/>
    <mergeCell ref="A177:F177"/>
    <mergeCell ref="A178:F178"/>
    <mergeCell ref="A179:M179"/>
    <mergeCell ref="E182:F182"/>
    <mergeCell ref="G182:M182"/>
    <mergeCell ref="E183:F183"/>
    <mergeCell ref="G183:M183"/>
    <mergeCell ref="E184:F184"/>
    <mergeCell ref="G184:M184"/>
    <mergeCell ref="E185:F185"/>
    <mergeCell ref="G185:M185"/>
    <mergeCell ref="E186:F186"/>
    <mergeCell ref="G186:M186"/>
    <mergeCell ref="E187:F187"/>
    <mergeCell ref="G187:M187"/>
    <mergeCell ref="E188:F188"/>
    <mergeCell ref="G188:M188"/>
    <mergeCell ref="E189:F189"/>
    <mergeCell ref="G189:M189"/>
    <mergeCell ref="E190:F190"/>
    <mergeCell ref="G190:M190"/>
    <mergeCell ref="A191:M191"/>
    <mergeCell ref="A192:F192"/>
    <mergeCell ref="G192:M192"/>
    <mergeCell ref="A193:F193"/>
    <mergeCell ref="G193:M193"/>
    <mergeCell ref="A194:F194"/>
    <mergeCell ref="G194:M194"/>
    <mergeCell ref="A1:A2"/>
    <mergeCell ref="A180:A181"/>
    <mergeCell ref="B1:B2"/>
    <mergeCell ref="B180:B181"/>
    <mergeCell ref="C1:C2"/>
    <mergeCell ref="C6:C7"/>
    <mergeCell ref="C11:C12"/>
    <mergeCell ref="C22:C23"/>
    <mergeCell ref="C26:C28"/>
    <mergeCell ref="C30:C33"/>
    <mergeCell ref="C34:C35"/>
    <mergeCell ref="C37:C38"/>
    <mergeCell ref="C39:C40"/>
    <mergeCell ref="C41:C42"/>
    <mergeCell ref="C43:C44"/>
    <mergeCell ref="C45:C46"/>
    <mergeCell ref="C48:C50"/>
    <mergeCell ref="C57:C58"/>
    <mergeCell ref="C60:C61"/>
    <mergeCell ref="C75:C76"/>
    <mergeCell ref="C84:C86"/>
    <mergeCell ref="C98:C101"/>
    <mergeCell ref="C109:C110"/>
    <mergeCell ref="C111:C112"/>
    <mergeCell ref="C113:C115"/>
    <mergeCell ref="C116:C117"/>
    <mergeCell ref="C118:C119"/>
    <mergeCell ref="C134:C139"/>
    <mergeCell ref="C142:C143"/>
    <mergeCell ref="C144:C145"/>
    <mergeCell ref="C146:C148"/>
    <mergeCell ref="C156:C157"/>
    <mergeCell ref="C158:C159"/>
    <mergeCell ref="C164:C165"/>
    <mergeCell ref="C180:C181"/>
    <mergeCell ref="D1:D2"/>
    <mergeCell ref="D6:D7"/>
    <mergeCell ref="D11:D12"/>
    <mergeCell ref="D22:D23"/>
    <mergeCell ref="D26:D28"/>
    <mergeCell ref="D30:D33"/>
    <mergeCell ref="D34:D35"/>
    <mergeCell ref="D37:D38"/>
    <mergeCell ref="D39:D40"/>
    <mergeCell ref="D41:D42"/>
    <mergeCell ref="D43:D44"/>
    <mergeCell ref="D45:D46"/>
    <mergeCell ref="D48:D50"/>
    <mergeCell ref="D57:D58"/>
    <mergeCell ref="D60:D61"/>
    <mergeCell ref="D75:D76"/>
    <mergeCell ref="D84:D86"/>
    <mergeCell ref="D98:D101"/>
    <mergeCell ref="D109:D110"/>
    <mergeCell ref="D111:D112"/>
    <mergeCell ref="D113:D115"/>
    <mergeCell ref="D116:D117"/>
    <mergeCell ref="D118:D119"/>
    <mergeCell ref="D134:D139"/>
    <mergeCell ref="D142:D143"/>
    <mergeCell ref="D144:D145"/>
    <mergeCell ref="D146:D148"/>
    <mergeCell ref="D156:D157"/>
    <mergeCell ref="D158:D159"/>
    <mergeCell ref="D164:D165"/>
    <mergeCell ref="D180:D181"/>
    <mergeCell ref="E1:E2"/>
    <mergeCell ref="E26:E28"/>
    <mergeCell ref="E30:E33"/>
    <mergeCell ref="E34:E35"/>
    <mergeCell ref="E37:E38"/>
    <mergeCell ref="E39:E40"/>
    <mergeCell ref="E41:E42"/>
    <mergeCell ref="E43:E44"/>
    <mergeCell ref="E45:E46"/>
    <mergeCell ref="E48:E50"/>
    <mergeCell ref="E57:E58"/>
    <mergeCell ref="E60:E61"/>
    <mergeCell ref="E84:E86"/>
    <mergeCell ref="E99:E101"/>
    <mergeCell ref="E109:E110"/>
    <mergeCell ref="E111:E112"/>
    <mergeCell ref="E113:E115"/>
    <mergeCell ref="E118:E119"/>
    <mergeCell ref="E146:E148"/>
    <mergeCell ref="E158:E159"/>
    <mergeCell ref="F1:F2"/>
    <mergeCell ref="M1:M2"/>
    <mergeCell ref="E180:F181"/>
    <mergeCell ref="G180:M18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观音山"/>
  <dimension ref="A1:U274"/>
  <sheetViews>
    <sheetView workbookViewId="0">
      <pane ySplit="2" topLeftCell="A185" activePane="bottomLeft" state="frozen"/>
      <selection/>
      <selection pane="bottomLeft" activeCell="M188" sqref="M188"/>
    </sheetView>
  </sheetViews>
  <sheetFormatPr defaultColWidth="14" defaultRowHeight="18" customHeight="1"/>
  <cols>
    <col min="1" max="1" width="5.53636363636364" style="50" customWidth="1"/>
    <col min="2" max="2" width="9.84545454545455" style="50" customWidth="1"/>
    <col min="3" max="3" width="13.4818181818182" style="50" customWidth="1"/>
    <col min="4" max="4" width="17.5363636363636" style="50" customWidth="1"/>
    <col min="5" max="5" width="13.4818181818182" style="50" customWidth="1"/>
    <col min="6" max="6" width="17.5363636363636" style="50" customWidth="1"/>
    <col min="7" max="8" width="13.4272727272727" style="51" customWidth="1"/>
    <col min="9" max="11" width="12.1454545454545" style="51" customWidth="1"/>
    <col min="12" max="12" width="9.57272727272727" style="51" customWidth="1"/>
    <col min="13" max="13" width="13.4272727272727" style="51" customWidth="1"/>
    <col min="14" max="21" width="13.6727272727273" style="50"/>
  </cols>
  <sheetData>
    <row r="1" s="49" customFormat="1" ht="15" spans="1:21">
      <c r="A1" s="8" t="s">
        <v>0</v>
      </c>
      <c r="B1" s="8" t="s">
        <v>1</v>
      </c>
      <c r="C1" s="8" t="s">
        <v>2</v>
      </c>
      <c r="D1" s="8" t="s">
        <v>3</v>
      </c>
      <c r="E1" s="8" t="s">
        <v>4</v>
      </c>
      <c r="F1" s="8" t="s">
        <v>5</v>
      </c>
      <c r="G1" s="52" t="s">
        <v>6</v>
      </c>
      <c r="H1" s="53"/>
      <c r="I1" s="53"/>
      <c r="J1" s="53"/>
      <c r="K1" s="53"/>
      <c r="L1" s="56"/>
      <c r="M1" s="8" t="s">
        <v>7</v>
      </c>
      <c r="N1" s="57"/>
      <c r="O1" s="57"/>
      <c r="P1" s="57"/>
      <c r="Q1" s="57"/>
      <c r="R1" s="57"/>
      <c r="S1" s="57"/>
      <c r="T1" s="57"/>
      <c r="U1" s="57"/>
    </row>
    <row r="2" s="49" customFormat="1" ht="30" spans="1:21">
      <c r="A2" s="54"/>
      <c r="B2" s="54"/>
      <c r="C2" s="54"/>
      <c r="D2" s="54"/>
      <c r="E2" s="54"/>
      <c r="F2" s="54"/>
      <c r="G2" s="8" t="s">
        <v>8</v>
      </c>
      <c r="H2" s="8" t="s">
        <v>9</v>
      </c>
      <c r="I2" s="8" t="s">
        <v>10</v>
      </c>
      <c r="J2" s="8" t="s">
        <v>11</v>
      </c>
      <c r="K2" s="8" t="s">
        <v>12</v>
      </c>
      <c r="L2" s="8" t="s">
        <v>13</v>
      </c>
      <c r="M2" s="54"/>
      <c r="N2" s="57"/>
      <c r="O2" s="57"/>
      <c r="P2" s="57"/>
      <c r="Q2" s="57"/>
      <c r="R2" s="57"/>
      <c r="S2" s="57"/>
      <c r="T2" s="57"/>
      <c r="U2" s="57"/>
    </row>
    <row r="3" s="49" customFormat="1" ht="30" spans="1:21">
      <c r="A3" s="3">
        <f t="shared" ref="A3:A23" si="0">ROW()-2</f>
        <v>1</v>
      </c>
      <c r="B3" s="3" t="s">
        <v>397</v>
      </c>
      <c r="C3" s="3" t="s">
        <v>398</v>
      </c>
      <c r="D3" s="3" t="s">
        <v>399</v>
      </c>
      <c r="E3" s="3" t="s">
        <v>400</v>
      </c>
      <c r="F3" s="3" t="s">
        <v>399</v>
      </c>
      <c r="G3" s="55">
        <v>507.73</v>
      </c>
      <c r="H3" s="55">
        <v>151.33</v>
      </c>
      <c r="I3" s="55">
        <v>46.57</v>
      </c>
      <c r="J3" s="55">
        <v>0</v>
      </c>
      <c r="K3" s="55">
        <v>0</v>
      </c>
      <c r="L3" s="9">
        <v>0</v>
      </c>
      <c r="M3" s="17">
        <f>SUM(G3:L4)</f>
        <v>705.63</v>
      </c>
      <c r="N3" s="57"/>
      <c r="O3" s="57"/>
      <c r="P3" s="57"/>
      <c r="Q3" s="57"/>
      <c r="R3" s="57"/>
      <c r="S3" s="57"/>
      <c r="T3" s="57"/>
      <c r="U3" s="57"/>
    </row>
    <row r="4" s="49" customFormat="1" ht="45" spans="1:21">
      <c r="A4" s="3">
        <f t="shared" si="0"/>
        <v>2</v>
      </c>
      <c r="B4" s="3" t="s">
        <v>397</v>
      </c>
      <c r="C4" s="3" t="s">
        <v>398</v>
      </c>
      <c r="D4" s="3" t="s">
        <v>401</v>
      </c>
      <c r="E4" s="3" t="s">
        <v>402</v>
      </c>
      <c r="F4" s="3" t="s">
        <v>401</v>
      </c>
      <c r="G4" s="18"/>
      <c r="H4" s="18"/>
      <c r="I4" s="18"/>
      <c r="J4" s="18"/>
      <c r="K4" s="18"/>
      <c r="L4" s="9">
        <v>0</v>
      </c>
      <c r="M4" s="18"/>
      <c r="N4" s="57"/>
      <c r="O4" s="57"/>
      <c r="P4" s="57"/>
      <c r="Q4" s="57"/>
      <c r="R4" s="57"/>
      <c r="S4" s="57"/>
      <c r="T4" s="57"/>
      <c r="U4" s="57"/>
    </row>
    <row r="5" s="49" customFormat="1" ht="15" spans="1:21">
      <c r="A5" s="3">
        <f t="shared" si="0"/>
        <v>3</v>
      </c>
      <c r="B5" s="3" t="s">
        <v>397</v>
      </c>
      <c r="C5" s="3" t="s">
        <v>403</v>
      </c>
      <c r="D5" s="3" t="s">
        <v>404</v>
      </c>
      <c r="E5" s="3"/>
      <c r="F5" s="3"/>
      <c r="G5" s="9">
        <v>221.91</v>
      </c>
      <c r="H5" s="9">
        <v>152.02</v>
      </c>
      <c r="I5" s="9">
        <v>0</v>
      </c>
      <c r="J5" s="9">
        <v>0</v>
      </c>
      <c r="K5" s="9">
        <v>0</v>
      </c>
      <c r="L5" s="9">
        <v>0</v>
      </c>
      <c r="M5" s="3">
        <f t="shared" ref="M5:M68" si="1">SUM(G5:L5)</f>
        <v>373.93</v>
      </c>
      <c r="N5" s="57"/>
      <c r="O5" s="57"/>
      <c r="P5" s="57"/>
      <c r="Q5" s="57"/>
      <c r="R5" s="57"/>
      <c r="S5" s="57"/>
      <c r="T5" s="57"/>
      <c r="U5" s="57"/>
    </row>
    <row r="6" s="49" customFormat="1" ht="45" spans="1:21">
      <c r="A6" s="3">
        <f t="shared" si="0"/>
        <v>4</v>
      </c>
      <c r="B6" s="3" t="s">
        <v>397</v>
      </c>
      <c r="C6" s="3" t="s">
        <v>405</v>
      </c>
      <c r="D6" s="3" t="s">
        <v>406</v>
      </c>
      <c r="E6" s="3" t="s">
        <v>407</v>
      </c>
      <c r="F6" s="3"/>
      <c r="G6" s="15">
        <v>257.69</v>
      </c>
      <c r="H6" s="15">
        <v>157.28</v>
      </c>
      <c r="I6" s="15">
        <v>210.71</v>
      </c>
      <c r="J6" s="15">
        <v>318.7</v>
      </c>
      <c r="K6" s="15">
        <v>0</v>
      </c>
      <c r="L6" s="9">
        <v>0</v>
      </c>
      <c r="M6" s="3">
        <f t="shared" si="1"/>
        <v>944.38</v>
      </c>
      <c r="N6" s="57"/>
      <c r="O6" s="57"/>
      <c r="P6" s="57"/>
      <c r="Q6" s="57"/>
      <c r="R6" s="57"/>
      <c r="S6" s="57"/>
      <c r="T6" s="57"/>
      <c r="U6" s="57"/>
    </row>
    <row r="7" s="49" customFormat="1" ht="45" spans="1:21">
      <c r="A7" s="3">
        <f t="shared" si="0"/>
        <v>5</v>
      </c>
      <c r="B7" s="3" t="s">
        <v>397</v>
      </c>
      <c r="C7" s="3" t="s">
        <v>408</v>
      </c>
      <c r="D7" s="3" t="s">
        <v>401</v>
      </c>
      <c r="E7" s="3" t="s">
        <v>407</v>
      </c>
      <c r="F7" s="3"/>
      <c r="G7" s="9">
        <v>88.91</v>
      </c>
      <c r="H7" s="9">
        <v>267.43</v>
      </c>
      <c r="I7" s="9">
        <v>0</v>
      </c>
      <c r="J7" s="9">
        <v>0</v>
      </c>
      <c r="K7" s="9">
        <v>0</v>
      </c>
      <c r="L7" s="9">
        <v>0</v>
      </c>
      <c r="M7" s="3">
        <f t="shared" si="1"/>
        <v>356.34</v>
      </c>
      <c r="N7" s="57"/>
      <c r="O7" s="57"/>
      <c r="P7" s="57"/>
      <c r="Q7" s="57"/>
      <c r="R7" s="57"/>
      <c r="S7" s="57"/>
      <c r="T7" s="57"/>
      <c r="U7" s="57"/>
    </row>
    <row r="8" s="49" customFormat="1" ht="15" spans="1:21">
      <c r="A8" s="3">
        <f t="shared" si="0"/>
        <v>6</v>
      </c>
      <c r="B8" s="3" t="s">
        <v>397</v>
      </c>
      <c r="C8" s="17" t="s">
        <v>409</v>
      </c>
      <c r="D8" s="17" t="s">
        <v>410</v>
      </c>
      <c r="E8" s="17" t="s">
        <v>402</v>
      </c>
      <c r="F8" s="3" t="s">
        <v>401</v>
      </c>
      <c r="G8" s="9">
        <v>46.66</v>
      </c>
      <c r="H8" s="9">
        <v>81.36</v>
      </c>
      <c r="I8" s="9">
        <v>0</v>
      </c>
      <c r="J8" s="9">
        <v>12.39</v>
      </c>
      <c r="K8" s="9">
        <v>0</v>
      </c>
      <c r="L8" s="9">
        <v>0</v>
      </c>
      <c r="M8" s="3">
        <f t="shared" si="1"/>
        <v>140.41</v>
      </c>
      <c r="N8" s="57"/>
      <c r="O8" s="57"/>
      <c r="P8" s="57"/>
      <c r="Q8" s="57"/>
      <c r="R8" s="57"/>
      <c r="S8" s="57"/>
      <c r="T8" s="57"/>
      <c r="U8" s="57"/>
    </row>
    <row r="9" s="49" customFormat="1" ht="15" spans="1:21">
      <c r="A9" s="3">
        <f t="shared" si="0"/>
        <v>7</v>
      </c>
      <c r="B9" s="3" t="s">
        <v>397</v>
      </c>
      <c r="C9" s="21"/>
      <c r="D9" s="21"/>
      <c r="E9" s="21"/>
      <c r="F9" s="3" t="s">
        <v>411</v>
      </c>
      <c r="G9" s="9">
        <v>77.37</v>
      </c>
      <c r="H9" s="9">
        <v>60.39</v>
      </c>
      <c r="I9" s="9">
        <v>254.19</v>
      </c>
      <c r="J9" s="9">
        <v>0</v>
      </c>
      <c r="K9" s="9">
        <v>0</v>
      </c>
      <c r="L9" s="9">
        <v>0</v>
      </c>
      <c r="M9" s="3">
        <f t="shared" si="1"/>
        <v>391.95</v>
      </c>
      <c r="N9" s="57"/>
      <c r="O9" s="57"/>
      <c r="P9" s="57"/>
      <c r="Q9" s="57"/>
      <c r="R9" s="57"/>
      <c r="S9" s="57"/>
      <c r="T9" s="57"/>
      <c r="U9" s="57"/>
    </row>
    <row r="10" s="49" customFormat="1" ht="30" spans="1:21">
      <c r="A10" s="3">
        <f t="shared" si="0"/>
        <v>8</v>
      </c>
      <c r="B10" s="3" t="s">
        <v>397</v>
      </c>
      <c r="C10" s="18"/>
      <c r="D10" s="18"/>
      <c r="E10" s="18"/>
      <c r="F10" s="3" t="s">
        <v>412</v>
      </c>
      <c r="G10" s="9">
        <v>77.77</v>
      </c>
      <c r="H10" s="9">
        <v>164.78</v>
      </c>
      <c r="I10" s="9">
        <v>0</v>
      </c>
      <c r="J10" s="9">
        <v>0</v>
      </c>
      <c r="K10" s="9">
        <v>0</v>
      </c>
      <c r="L10" s="9">
        <v>0</v>
      </c>
      <c r="M10" s="3">
        <f t="shared" si="1"/>
        <v>242.55</v>
      </c>
      <c r="N10" s="57"/>
      <c r="O10" s="57"/>
      <c r="P10" s="57"/>
      <c r="Q10" s="57"/>
      <c r="R10" s="57"/>
      <c r="S10" s="57"/>
      <c r="T10" s="57"/>
      <c r="U10" s="57"/>
    </row>
    <row r="11" s="49" customFormat="1" ht="15" spans="1:21">
      <c r="A11" s="3">
        <f t="shared" si="0"/>
        <v>9</v>
      </c>
      <c r="B11" s="3" t="s">
        <v>397</v>
      </c>
      <c r="C11" s="3" t="s">
        <v>413</v>
      </c>
      <c r="D11" s="3" t="s">
        <v>414</v>
      </c>
      <c r="E11" s="3"/>
      <c r="F11" s="3"/>
      <c r="G11" s="9">
        <v>501.39</v>
      </c>
      <c r="H11" s="9">
        <v>821.77</v>
      </c>
      <c r="I11" s="9">
        <v>89.51</v>
      </c>
      <c r="J11" s="9">
        <v>0</v>
      </c>
      <c r="K11" s="9">
        <v>0</v>
      </c>
      <c r="L11" s="9">
        <v>0</v>
      </c>
      <c r="M11" s="3">
        <f t="shared" si="1"/>
        <v>1412.67</v>
      </c>
      <c r="N11" s="57"/>
      <c r="O11" s="57"/>
      <c r="P11" s="57"/>
      <c r="Q11" s="57"/>
      <c r="R11" s="57"/>
      <c r="S11" s="57"/>
      <c r="T11" s="57"/>
      <c r="U11" s="57"/>
    </row>
    <row r="12" s="49" customFormat="1" ht="30" spans="1:21">
      <c r="A12" s="3">
        <f t="shared" si="0"/>
        <v>10</v>
      </c>
      <c r="B12" s="3" t="s">
        <v>397</v>
      </c>
      <c r="C12" s="3" t="s">
        <v>415</v>
      </c>
      <c r="D12" s="3" t="s">
        <v>416</v>
      </c>
      <c r="E12" s="3" t="s">
        <v>417</v>
      </c>
      <c r="F12" s="3"/>
      <c r="G12" s="9">
        <v>188.38</v>
      </c>
      <c r="H12" s="9">
        <v>101.47</v>
      </c>
      <c r="I12" s="9">
        <v>278.63</v>
      </c>
      <c r="J12" s="9">
        <v>0</v>
      </c>
      <c r="K12" s="9">
        <v>0</v>
      </c>
      <c r="L12" s="9">
        <v>0</v>
      </c>
      <c r="M12" s="3">
        <f t="shared" si="1"/>
        <v>568.48</v>
      </c>
      <c r="N12" s="57"/>
      <c r="O12" s="57"/>
      <c r="P12" s="57"/>
      <c r="Q12" s="57"/>
      <c r="R12" s="57"/>
      <c r="S12" s="57"/>
      <c r="T12" s="57"/>
      <c r="U12" s="57"/>
    </row>
    <row r="13" s="49" customFormat="1" ht="15" spans="1:21">
      <c r="A13" s="3">
        <f t="shared" si="0"/>
        <v>11</v>
      </c>
      <c r="B13" s="3" t="s">
        <v>397</v>
      </c>
      <c r="C13" s="17" t="s">
        <v>418</v>
      </c>
      <c r="D13" s="17" t="s">
        <v>419</v>
      </c>
      <c r="E13" s="17" t="s">
        <v>420</v>
      </c>
      <c r="F13" s="3" t="s">
        <v>421</v>
      </c>
      <c r="G13" s="9">
        <v>357.81</v>
      </c>
      <c r="H13" s="9">
        <v>702.7</v>
      </c>
      <c r="I13" s="9">
        <v>0</v>
      </c>
      <c r="J13" s="9">
        <v>0</v>
      </c>
      <c r="K13" s="9">
        <v>0</v>
      </c>
      <c r="L13" s="9">
        <v>0</v>
      </c>
      <c r="M13" s="3">
        <f t="shared" si="1"/>
        <v>1060.51</v>
      </c>
      <c r="N13" s="57"/>
      <c r="O13" s="57"/>
      <c r="P13" s="57"/>
      <c r="Q13" s="57"/>
      <c r="R13" s="57"/>
      <c r="S13" s="57"/>
      <c r="T13" s="57"/>
      <c r="U13" s="57"/>
    </row>
    <row r="14" s="49" customFormat="1" ht="30" spans="1:21">
      <c r="A14" s="3">
        <f t="shared" si="0"/>
        <v>12</v>
      </c>
      <c r="B14" s="3" t="s">
        <v>397</v>
      </c>
      <c r="C14" s="21"/>
      <c r="D14" s="21"/>
      <c r="E14" s="21"/>
      <c r="F14" s="3" t="s">
        <v>422</v>
      </c>
      <c r="G14" s="9">
        <v>59.79</v>
      </c>
      <c r="H14" s="9">
        <v>189.98</v>
      </c>
      <c r="I14" s="9">
        <v>110.31</v>
      </c>
      <c r="J14" s="9">
        <v>0</v>
      </c>
      <c r="K14" s="9">
        <v>0</v>
      </c>
      <c r="L14" s="9">
        <v>0</v>
      </c>
      <c r="M14" s="3">
        <f t="shared" si="1"/>
        <v>360.08</v>
      </c>
      <c r="N14" s="57"/>
      <c r="O14" s="57"/>
      <c r="P14" s="57"/>
      <c r="Q14" s="57"/>
      <c r="R14" s="57"/>
      <c r="S14" s="57"/>
      <c r="T14" s="57"/>
      <c r="U14" s="57"/>
    </row>
    <row r="15" s="49" customFormat="1" ht="30" spans="1:21">
      <c r="A15" s="3">
        <f t="shared" si="0"/>
        <v>13</v>
      </c>
      <c r="B15" s="3" t="s">
        <v>397</v>
      </c>
      <c r="C15" s="21"/>
      <c r="D15" s="21"/>
      <c r="E15" s="21"/>
      <c r="F15" s="3" t="s">
        <v>423</v>
      </c>
      <c r="G15" s="9">
        <v>357.76</v>
      </c>
      <c r="H15" s="9">
        <v>328.61</v>
      </c>
      <c r="I15" s="9">
        <v>0</v>
      </c>
      <c r="J15" s="9">
        <v>0</v>
      </c>
      <c r="K15" s="9">
        <v>0</v>
      </c>
      <c r="L15" s="9">
        <v>0</v>
      </c>
      <c r="M15" s="3">
        <f t="shared" si="1"/>
        <v>686.37</v>
      </c>
      <c r="N15" s="57"/>
      <c r="O15" s="57"/>
      <c r="P15" s="57"/>
      <c r="Q15" s="57"/>
      <c r="R15" s="57"/>
      <c r="S15" s="57"/>
      <c r="T15" s="57"/>
      <c r="U15" s="57"/>
    </row>
    <row r="16" s="49" customFormat="1" ht="15" spans="1:21">
      <c r="A16" s="3">
        <f t="shared" si="0"/>
        <v>14</v>
      </c>
      <c r="B16" s="3" t="s">
        <v>397</v>
      </c>
      <c r="C16" s="21"/>
      <c r="D16" s="21"/>
      <c r="E16" s="21"/>
      <c r="F16" s="3" t="s">
        <v>424</v>
      </c>
      <c r="G16" s="9">
        <v>136.43</v>
      </c>
      <c r="H16" s="9">
        <v>0</v>
      </c>
      <c r="I16" s="9">
        <v>41.45</v>
      </c>
      <c r="J16" s="9">
        <v>105.35</v>
      </c>
      <c r="K16" s="9">
        <v>0</v>
      </c>
      <c r="L16" s="9">
        <v>0</v>
      </c>
      <c r="M16" s="3">
        <f t="shared" si="1"/>
        <v>283.23</v>
      </c>
      <c r="N16" s="57"/>
      <c r="O16" s="57"/>
      <c r="P16" s="57"/>
      <c r="Q16" s="57"/>
      <c r="R16" s="57"/>
      <c r="S16" s="57"/>
      <c r="T16" s="57"/>
      <c r="U16" s="57"/>
    </row>
    <row r="17" s="49" customFormat="1" ht="15" spans="1:21">
      <c r="A17" s="3">
        <f t="shared" si="0"/>
        <v>15</v>
      </c>
      <c r="B17" s="3" t="s">
        <v>397</v>
      </c>
      <c r="C17" s="21"/>
      <c r="D17" s="21"/>
      <c r="E17" s="21"/>
      <c r="F17" s="3" t="s">
        <v>425</v>
      </c>
      <c r="G17" s="9">
        <v>114.48</v>
      </c>
      <c r="H17" s="9">
        <v>103.74</v>
      </c>
      <c r="I17" s="9">
        <v>0</v>
      </c>
      <c r="J17" s="9">
        <v>57.35</v>
      </c>
      <c r="K17" s="9">
        <v>0</v>
      </c>
      <c r="L17" s="9">
        <v>0</v>
      </c>
      <c r="M17" s="3">
        <f t="shared" si="1"/>
        <v>275.57</v>
      </c>
      <c r="N17" s="57"/>
      <c r="O17" s="57"/>
      <c r="P17" s="57"/>
      <c r="Q17" s="57"/>
      <c r="R17" s="57"/>
      <c r="S17" s="57"/>
      <c r="T17" s="57"/>
      <c r="U17" s="57"/>
    </row>
    <row r="18" s="49" customFormat="1" ht="15" spans="1:21">
      <c r="A18" s="3">
        <f t="shared" si="0"/>
        <v>16</v>
      </c>
      <c r="B18" s="3" t="s">
        <v>397</v>
      </c>
      <c r="C18" s="18"/>
      <c r="D18" s="18"/>
      <c r="E18" s="18"/>
      <c r="F18" s="3" t="s">
        <v>426</v>
      </c>
      <c r="G18" s="9">
        <v>298.86</v>
      </c>
      <c r="H18" s="9">
        <v>362.21</v>
      </c>
      <c r="I18" s="9">
        <v>389.98</v>
      </c>
      <c r="J18" s="9">
        <v>0</v>
      </c>
      <c r="K18" s="9">
        <v>0</v>
      </c>
      <c r="L18" s="9">
        <v>0</v>
      </c>
      <c r="M18" s="3">
        <f t="shared" si="1"/>
        <v>1051.05</v>
      </c>
      <c r="N18" s="57"/>
      <c r="O18" s="57"/>
      <c r="P18" s="57"/>
      <c r="Q18" s="57"/>
      <c r="R18" s="57"/>
      <c r="S18" s="57"/>
      <c r="T18" s="57"/>
      <c r="U18" s="57"/>
    </row>
    <row r="19" s="49" customFormat="1" ht="15" spans="1:21">
      <c r="A19" s="3">
        <f t="shared" si="0"/>
        <v>17</v>
      </c>
      <c r="B19" s="3" t="s">
        <v>397</v>
      </c>
      <c r="C19" s="3" t="s">
        <v>427</v>
      </c>
      <c r="D19" s="3" t="s">
        <v>428</v>
      </c>
      <c r="E19" s="3"/>
      <c r="F19" s="3"/>
      <c r="G19" s="15">
        <v>295.26</v>
      </c>
      <c r="H19" s="15">
        <v>423.13</v>
      </c>
      <c r="I19" s="15">
        <v>0</v>
      </c>
      <c r="J19" s="15">
        <v>0</v>
      </c>
      <c r="K19" s="15">
        <v>0</v>
      </c>
      <c r="L19" s="9">
        <v>0</v>
      </c>
      <c r="M19" s="3">
        <f t="shared" si="1"/>
        <v>718.39</v>
      </c>
      <c r="N19" s="57"/>
      <c r="O19" s="57"/>
      <c r="P19" s="57"/>
      <c r="Q19" s="57"/>
      <c r="R19" s="57"/>
      <c r="S19" s="57"/>
      <c r="T19" s="57"/>
      <c r="U19" s="57"/>
    </row>
    <row r="20" s="49" customFormat="1" ht="30" spans="1:21">
      <c r="A20" s="3">
        <f t="shared" si="0"/>
        <v>18</v>
      </c>
      <c r="B20" s="3" t="s">
        <v>397</v>
      </c>
      <c r="C20" s="3" t="s">
        <v>429</v>
      </c>
      <c r="D20" s="3" t="s">
        <v>430</v>
      </c>
      <c r="E20" s="3"/>
      <c r="F20" s="3"/>
      <c r="G20" s="9">
        <v>659.24</v>
      </c>
      <c r="H20" s="9">
        <v>221.1</v>
      </c>
      <c r="I20" s="9">
        <v>197.85</v>
      </c>
      <c r="J20" s="9">
        <v>137.43</v>
      </c>
      <c r="K20" s="9">
        <v>0</v>
      </c>
      <c r="L20" s="9">
        <v>0</v>
      </c>
      <c r="M20" s="3">
        <f t="shared" si="1"/>
        <v>1215.62</v>
      </c>
      <c r="N20" s="57"/>
      <c r="O20" s="57"/>
      <c r="P20" s="57"/>
      <c r="Q20" s="57"/>
      <c r="R20" s="57"/>
      <c r="S20" s="57"/>
      <c r="T20" s="57"/>
      <c r="U20" s="57"/>
    </row>
    <row r="21" s="49" customFormat="1" ht="30" spans="1:21">
      <c r="A21" s="3">
        <f t="shared" si="0"/>
        <v>19</v>
      </c>
      <c r="B21" s="3" t="s">
        <v>397</v>
      </c>
      <c r="C21" s="3" t="s">
        <v>431</v>
      </c>
      <c r="D21" s="3" t="s">
        <v>432</v>
      </c>
      <c r="E21" s="3"/>
      <c r="F21" s="3"/>
      <c r="G21" s="9">
        <v>614.08</v>
      </c>
      <c r="H21" s="9">
        <v>891.47</v>
      </c>
      <c r="I21" s="9">
        <v>182</v>
      </c>
      <c r="J21" s="9">
        <v>162.96</v>
      </c>
      <c r="K21" s="9">
        <v>0</v>
      </c>
      <c r="L21" s="9">
        <v>0</v>
      </c>
      <c r="M21" s="3">
        <f t="shared" si="1"/>
        <v>1850.51</v>
      </c>
      <c r="N21" s="57"/>
      <c r="O21" s="57"/>
      <c r="P21" s="57"/>
      <c r="Q21" s="57"/>
      <c r="R21" s="57"/>
      <c r="S21" s="57"/>
      <c r="T21" s="57"/>
      <c r="U21" s="57"/>
    </row>
    <row r="22" s="49" customFormat="1" ht="15" spans="1:21">
      <c r="A22" s="3">
        <f t="shared" si="0"/>
        <v>20</v>
      </c>
      <c r="B22" s="3" t="s">
        <v>397</v>
      </c>
      <c r="C22" s="17" t="s">
        <v>433</v>
      </c>
      <c r="D22" s="17" t="s">
        <v>434</v>
      </c>
      <c r="E22" s="3"/>
      <c r="F22" s="3" t="s">
        <v>406</v>
      </c>
      <c r="G22" s="9">
        <v>259.16</v>
      </c>
      <c r="H22" s="9">
        <v>284.82</v>
      </c>
      <c r="I22" s="9">
        <v>319.34</v>
      </c>
      <c r="J22" s="9">
        <v>11.86</v>
      </c>
      <c r="K22" s="9">
        <v>0</v>
      </c>
      <c r="L22" s="9">
        <v>0</v>
      </c>
      <c r="M22" s="3">
        <f t="shared" si="1"/>
        <v>875.18</v>
      </c>
      <c r="N22" s="57"/>
      <c r="O22" s="57"/>
      <c r="P22" s="57"/>
      <c r="Q22" s="57"/>
      <c r="R22" s="57"/>
      <c r="S22" s="57"/>
      <c r="T22" s="57"/>
      <c r="U22" s="57"/>
    </row>
    <row r="23" s="49" customFormat="1" ht="15" spans="1:21">
      <c r="A23" s="3">
        <f t="shared" si="0"/>
        <v>21</v>
      </c>
      <c r="B23" s="3" t="s">
        <v>397</v>
      </c>
      <c r="C23" s="18"/>
      <c r="D23" s="18"/>
      <c r="E23" s="3"/>
      <c r="F23" s="19" t="s">
        <v>435</v>
      </c>
      <c r="G23" s="9">
        <v>704.18</v>
      </c>
      <c r="H23" s="9">
        <v>477.6</v>
      </c>
      <c r="I23" s="9">
        <v>295.3</v>
      </c>
      <c r="J23" s="9">
        <v>94.56</v>
      </c>
      <c r="K23" s="9">
        <v>0</v>
      </c>
      <c r="L23" s="9">
        <v>0</v>
      </c>
      <c r="M23" s="3">
        <f t="shared" si="1"/>
        <v>1571.64</v>
      </c>
      <c r="N23" s="57"/>
      <c r="O23" s="57"/>
      <c r="P23" s="57"/>
      <c r="Q23" s="57"/>
      <c r="R23" s="57"/>
      <c r="S23" s="57"/>
      <c r="T23" s="57"/>
      <c r="U23" s="57"/>
    </row>
    <row r="24" s="49" customFormat="1" ht="15" spans="1:21">
      <c r="A24" s="3">
        <f t="shared" ref="A24:A87" si="2">ROW()-2</f>
        <v>22</v>
      </c>
      <c r="B24" s="3" t="s">
        <v>397</v>
      </c>
      <c r="C24" s="3" t="s">
        <v>436</v>
      </c>
      <c r="D24" s="3" t="s">
        <v>437</v>
      </c>
      <c r="E24" s="3"/>
      <c r="F24" s="3"/>
      <c r="G24" s="9">
        <v>183.27</v>
      </c>
      <c r="H24" s="9">
        <v>328.43</v>
      </c>
      <c r="I24" s="9">
        <v>104.2</v>
      </c>
      <c r="J24" s="9">
        <v>0</v>
      </c>
      <c r="K24" s="9">
        <v>0</v>
      </c>
      <c r="L24" s="9">
        <v>0</v>
      </c>
      <c r="M24" s="3">
        <f t="shared" si="1"/>
        <v>615.9</v>
      </c>
      <c r="N24" s="57"/>
      <c r="O24" s="57"/>
      <c r="P24" s="57"/>
      <c r="Q24" s="57"/>
      <c r="R24" s="57"/>
      <c r="S24" s="57"/>
      <c r="T24" s="57"/>
      <c r="U24" s="57"/>
    </row>
    <row r="25" s="49" customFormat="1" ht="15" spans="1:21">
      <c r="A25" s="3">
        <f t="shared" si="2"/>
        <v>23</v>
      </c>
      <c r="B25" s="3" t="s">
        <v>397</v>
      </c>
      <c r="C25" s="3" t="s">
        <v>438</v>
      </c>
      <c r="D25" s="3" t="s">
        <v>437</v>
      </c>
      <c r="E25" s="3"/>
      <c r="F25" s="3"/>
      <c r="G25" s="9">
        <v>217.27</v>
      </c>
      <c r="H25" s="9">
        <v>135.76</v>
      </c>
      <c r="I25" s="9">
        <v>199.38</v>
      </c>
      <c r="J25" s="9">
        <v>0</v>
      </c>
      <c r="K25" s="9">
        <v>0</v>
      </c>
      <c r="L25" s="9">
        <v>0</v>
      </c>
      <c r="M25" s="3">
        <f t="shared" si="1"/>
        <v>552.41</v>
      </c>
      <c r="N25" s="57"/>
      <c r="O25" s="57"/>
      <c r="P25" s="57"/>
      <c r="Q25" s="57"/>
      <c r="R25" s="57"/>
      <c r="S25" s="57"/>
      <c r="T25" s="57"/>
      <c r="U25" s="57"/>
    </row>
    <row r="26" s="49" customFormat="1" ht="15" spans="1:21">
      <c r="A26" s="3">
        <f t="shared" si="2"/>
        <v>24</v>
      </c>
      <c r="B26" s="3" t="s">
        <v>397</v>
      </c>
      <c r="C26" s="17" t="s">
        <v>439</v>
      </c>
      <c r="D26" s="17" t="s">
        <v>440</v>
      </c>
      <c r="E26" s="3"/>
      <c r="F26" s="3" t="s">
        <v>441</v>
      </c>
      <c r="G26" s="9">
        <v>118.3</v>
      </c>
      <c r="H26" s="9">
        <v>117.4</v>
      </c>
      <c r="I26" s="9">
        <v>0</v>
      </c>
      <c r="J26" s="9">
        <v>0</v>
      </c>
      <c r="K26" s="9">
        <v>0</v>
      </c>
      <c r="L26" s="9">
        <v>0</v>
      </c>
      <c r="M26" s="3">
        <f t="shared" si="1"/>
        <v>235.7</v>
      </c>
      <c r="N26" s="57"/>
      <c r="O26" s="57"/>
      <c r="P26" s="57"/>
      <c r="Q26" s="57"/>
      <c r="R26" s="57"/>
      <c r="S26" s="57"/>
      <c r="T26" s="57"/>
      <c r="U26" s="57"/>
    </row>
    <row r="27" s="49" customFormat="1" ht="15" spans="1:21">
      <c r="A27" s="3">
        <f t="shared" si="2"/>
        <v>25</v>
      </c>
      <c r="B27" s="3" t="s">
        <v>397</v>
      </c>
      <c r="C27" s="18"/>
      <c r="D27" s="18"/>
      <c r="E27" s="3"/>
      <c r="F27" s="3" t="s">
        <v>442</v>
      </c>
      <c r="G27" s="9">
        <v>233.03</v>
      </c>
      <c r="H27" s="9">
        <v>275.87</v>
      </c>
      <c r="I27" s="9">
        <v>0</v>
      </c>
      <c r="J27" s="9">
        <v>0</v>
      </c>
      <c r="K27" s="9">
        <v>0</v>
      </c>
      <c r="L27" s="9">
        <v>0</v>
      </c>
      <c r="M27" s="3">
        <f t="shared" si="1"/>
        <v>508.9</v>
      </c>
      <c r="N27" s="57"/>
      <c r="O27" s="57"/>
      <c r="P27" s="57"/>
      <c r="Q27" s="57"/>
      <c r="R27" s="57"/>
      <c r="S27" s="57"/>
      <c r="T27" s="57"/>
      <c r="U27" s="57"/>
    </row>
    <row r="28" s="49" customFormat="1" ht="15" spans="1:21">
      <c r="A28" s="3">
        <f t="shared" si="2"/>
        <v>26</v>
      </c>
      <c r="B28" s="3" t="s">
        <v>397</v>
      </c>
      <c r="C28" s="3" t="s">
        <v>443</v>
      </c>
      <c r="D28" s="3" t="s">
        <v>444</v>
      </c>
      <c r="E28" s="3" t="s">
        <v>445</v>
      </c>
      <c r="F28" s="3"/>
      <c r="G28" s="9">
        <v>443.73</v>
      </c>
      <c r="H28" s="9">
        <v>1136.74</v>
      </c>
      <c r="I28" s="9">
        <v>124.21</v>
      </c>
      <c r="J28" s="9">
        <v>0</v>
      </c>
      <c r="K28" s="9">
        <v>0</v>
      </c>
      <c r="L28" s="3">
        <v>7.5</v>
      </c>
      <c r="M28" s="3">
        <f t="shared" si="1"/>
        <v>1712.18</v>
      </c>
      <c r="N28" s="57"/>
      <c r="O28" s="57"/>
      <c r="P28" s="57"/>
      <c r="Q28" s="57"/>
      <c r="R28" s="57"/>
      <c r="S28" s="57"/>
      <c r="T28" s="57"/>
      <c r="U28" s="57"/>
    </row>
    <row r="29" s="49" customFormat="1" ht="15" spans="1:21">
      <c r="A29" s="3">
        <f t="shared" si="2"/>
        <v>27</v>
      </c>
      <c r="B29" s="3" t="s">
        <v>397</v>
      </c>
      <c r="C29" s="3" t="s">
        <v>446</v>
      </c>
      <c r="D29" s="3" t="s">
        <v>447</v>
      </c>
      <c r="E29" s="3"/>
      <c r="F29" s="3"/>
      <c r="G29" s="9">
        <v>221.14</v>
      </c>
      <c r="H29" s="9">
        <v>640.14</v>
      </c>
      <c r="I29" s="9">
        <v>120.55</v>
      </c>
      <c r="J29" s="9">
        <v>0</v>
      </c>
      <c r="K29" s="9">
        <v>0</v>
      </c>
      <c r="L29" s="9">
        <v>0</v>
      </c>
      <c r="M29" s="3">
        <f t="shared" si="1"/>
        <v>981.83</v>
      </c>
      <c r="N29" s="57"/>
      <c r="O29" s="57"/>
      <c r="P29" s="57"/>
      <c r="Q29" s="57"/>
      <c r="R29" s="57"/>
      <c r="S29" s="57"/>
      <c r="T29" s="57"/>
      <c r="U29" s="57"/>
    </row>
    <row r="30" s="49" customFormat="1" ht="15" spans="1:21">
      <c r="A30" s="3">
        <f t="shared" si="2"/>
        <v>28</v>
      </c>
      <c r="B30" s="3" t="s">
        <v>397</v>
      </c>
      <c r="C30" s="3" t="s">
        <v>448</v>
      </c>
      <c r="D30" s="3" t="s">
        <v>449</v>
      </c>
      <c r="E30" s="3" t="s">
        <v>450</v>
      </c>
      <c r="F30" s="3"/>
      <c r="G30" s="15">
        <v>510.37</v>
      </c>
      <c r="H30" s="15">
        <v>893.82</v>
      </c>
      <c r="I30" s="15">
        <v>195.33</v>
      </c>
      <c r="J30" s="15">
        <v>0</v>
      </c>
      <c r="K30" s="15">
        <v>0</v>
      </c>
      <c r="L30" s="9">
        <v>0</v>
      </c>
      <c r="M30" s="3">
        <f t="shared" si="1"/>
        <v>1599.52</v>
      </c>
      <c r="N30" s="57"/>
      <c r="O30" s="57"/>
      <c r="P30" s="57"/>
      <c r="Q30" s="57"/>
      <c r="R30" s="57"/>
      <c r="S30" s="57"/>
      <c r="T30" s="57"/>
      <c r="U30" s="57"/>
    </row>
    <row r="31" s="49" customFormat="1" ht="15" spans="1:21">
      <c r="A31" s="3">
        <f t="shared" si="2"/>
        <v>29</v>
      </c>
      <c r="B31" s="3" t="s">
        <v>397</v>
      </c>
      <c r="C31" s="17" t="s">
        <v>451</v>
      </c>
      <c r="D31" s="17" t="s">
        <v>452</v>
      </c>
      <c r="E31" s="3"/>
      <c r="F31" s="3" t="s">
        <v>414</v>
      </c>
      <c r="G31" s="9">
        <v>428.33</v>
      </c>
      <c r="H31" s="9">
        <v>522.62</v>
      </c>
      <c r="I31" s="9">
        <v>309.02</v>
      </c>
      <c r="J31" s="9">
        <v>183.75</v>
      </c>
      <c r="K31" s="9">
        <v>0</v>
      </c>
      <c r="L31" s="9">
        <v>0</v>
      </c>
      <c r="M31" s="3">
        <f t="shared" si="1"/>
        <v>1443.72</v>
      </c>
      <c r="N31" s="57"/>
      <c r="O31" s="57"/>
      <c r="P31" s="57"/>
      <c r="Q31" s="57"/>
      <c r="R31" s="57"/>
      <c r="S31" s="57"/>
      <c r="T31" s="57"/>
      <c r="U31" s="57"/>
    </row>
    <row r="32" s="49" customFormat="1" ht="30" spans="1:21">
      <c r="A32" s="3">
        <f t="shared" si="2"/>
        <v>30</v>
      </c>
      <c r="B32" s="3" t="s">
        <v>397</v>
      </c>
      <c r="C32" s="18"/>
      <c r="D32" s="18"/>
      <c r="E32" s="3"/>
      <c r="F32" s="3" t="s">
        <v>453</v>
      </c>
      <c r="G32" s="15">
        <v>438.39</v>
      </c>
      <c r="H32" s="15">
        <v>522.14</v>
      </c>
      <c r="I32" s="15">
        <v>228.35</v>
      </c>
      <c r="J32" s="15">
        <v>0</v>
      </c>
      <c r="K32" s="15">
        <v>0</v>
      </c>
      <c r="L32" s="9">
        <v>0</v>
      </c>
      <c r="M32" s="3">
        <f t="shared" si="1"/>
        <v>1188.88</v>
      </c>
      <c r="N32" s="57"/>
      <c r="O32" s="57"/>
      <c r="P32" s="57"/>
      <c r="Q32" s="57"/>
      <c r="R32" s="57"/>
      <c r="S32" s="57"/>
      <c r="T32" s="57"/>
      <c r="U32" s="57"/>
    </row>
    <row r="33" s="49" customFormat="1" ht="15" spans="1:21">
      <c r="A33" s="3">
        <f t="shared" si="2"/>
        <v>31</v>
      </c>
      <c r="B33" s="3" t="s">
        <v>397</v>
      </c>
      <c r="C33" s="17" t="s">
        <v>454</v>
      </c>
      <c r="D33" s="17" t="s">
        <v>455</v>
      </c>
      <c r="E33" s="3"/>
      <c r="F33" s="3" t="s">
        <v>456</v>
      </c>
      <c r="G33" s="9">
        <v>208.97</v>
      </c>
      <c r="H33" s="9">
        <v>216.25</v>
      </c>
      <c r="I33" s="9">
        <v>191.26</v>
      </c>
      <c r="J33" s="9">
        <v>0</v>
      </c>
      <c r="K33" s="9">
        <v>0</v>
      </c>
      <c r="L33" s="9">
        <v>0</v>
      </c>
      <c r="M33" s="3">
        <f t="shared" si="1"/>
        <v>616.48</v>
      </c>
      <c r="N33" s="57"/>
      <c r="O33" s="57"/>
      <c r="P33" s="57"/>
      <c r="Q33" s="57"/>
      <c r="R33" s="57"/>
      <c r="S33" s="57"/>
      <c r="T33" s="57"/>
      <c r="U33" s="57"/>
    </row>
    <row r="34" s="49" customFormat="1" ht="15" spans="1:21">
      <c r="A34" s="3">
        <f t="shared" si="2"/>
        <v>32</v>
      </c>
      <c r="B34" s="3" t="s">
        <v>397</v>
      </c>
      <c r="C34" s="21"/>
      <c r="D34" s="21"/>
      <c r="E34" s="3"/>
      <c r="F34" s="3" t="s">
        <v>36</v>
      </c>
      <c r="G34" s="9">
        <v>206.77</v>
      </c>
      <c r="H34" s="9">
        <v>219.25</v>
      </c>
      <c r="I34" s="9">
        <v>282.7</v>
      </c>
      <c r="J34" s="9">
        <v>0</v>
      </c>
      <c r="K34" s="9">
        <v>0</v>
      </c>
      <c r="L34" s="9">
        <v>0</v>
      </c>
      <c r="M34" s="3">
        <f t="shared" si="1"/>
        <v>708.72</v>
      </c>
      <c r="N34" s="57"/>
      <c r="O34" s="57"/>
      <c r="P34" s="57"/>
      <c r="Q34" s="57"/>
      <c r="R34" s="57"/>
      <c r="S34" s="57"/>
      <c r="T34" s="57"/>
      <c r="U34" s="57"/>
    </row>
    <row r="35" s="49" customFormat="1" ht="15" spans="1:21">
      <c r="A35" s="3">
        <f t="shared" si="2"/>
        <v>33</v>
      </c>
      <c r="B35" s="3" t="s">
        <v>397</v>
      </c>
      <c r="C35" s="21"/>
      <c r="D35" s="21"/>
      <c r="E35" s="3"/>
      <c r="F35" s="3" t="s">
        <v>172</v>
      </c>
      <c r="G35" s="9">
        <v>362.74</v>
      </c>
      <c r="H35" s="9">
        <v>222.6</v>
      </c>
      <c r="I35" s="9">
        <v>88.8</v>
      </c>
      <c r="J35" s="9">
        <v>0</v>
      </c>
      <c r="K35" s="9">
        <v>0</v>
      </c>
      <c r="L35" s="9">
        <v>0</v>
      </c>
      <c r="M35" s="3">
        <f t="shared" si="1"/>
        <v>674.14</v>
      </c>
      <c r="N35" s="57"/>
      <c r="O35" s="57"/>
      <c r="P35" s="57"/>
      <c r="Q35" s="57"/>
      <c r="R35" s="57"/>
      <c r="S35" s="57"/>
      <c r="T35" s="57"/>
      <c r="U35" s="57"/>
    </row>
    <row r="36" s="49" customFormat="1" ht="15" spans="1:21">
      <c r="A36" s="3">
        <f t="shared" si="2"/>
        <v>34</v>
      </c>
      <c r="B36" s="3" t="s">
        <v>397</v>
      </c>
      <c r="C36" s="17" t="s">
        <v>457</v>
      </c>
      <c r="D36" s="17" t="s">
        <v>458</v>
      </c>
      <c r="E36" s="3"/>
      <c r="F36" s="3" t="s">
        <v>36</v>
      </c>
      <c r="G36" s="9">
        <v>201.94</v>
      </c>
      <c r="H36" s="9">
        <v>463.95</v>
      </c>
      <c r="I36" s="9">
        <v>83.93</v>
      </c>
      <c r="J36" s="9">
        <v>0</v>
      </c>
      <c r="K36" s="9">
        <v>0</v>
      </c>
      <c r="L36" s="9">
        <v>0</v>
      </c>
      <c r="M36" s="3">
        <f t="shared" si="1"/>
        <v>749.82</v>
      </c>
      <c r="N36" s="57"/>
      <c r="O36" s="57"/>
      <c r="P36" s="57"/>
      <c r="Q36" s="57"/>
      <c r="R36" s="57"/>
      <c r="S36" s="57"/>
      <c r="T36" s="57"/>
      <c r="U36" s="57"/>
    </row>
    <row r="37" s="49" customFormat="1" ht="15" spans="1:21">
      <c r="A37" s="3">
        <f t="shared" si="2"/>
        <v>35</v>
      </c>
      <c r="B37" s="3" t="s">
        <v>397</v>
      </c>
      <c r="C37" s="18"/>
      <c r="D37" s="18"/>
      <c r="E37" s="3"/>
      <c r="F37" s="3" t="s">
        <v>172</v>
      </c>
      <c r="G37" s="9">
        <v>285.18</v>
      </c>
      <c r="H37" s="9">
        <v>303.83</v>
      </c>
      <c r="I37" s="9">
        <v>190.74</v>
      </c>
      <c r="J37" s="9">
        <v>0</v>
      </c>
      <c r="K37" s="9">
        <v>0</v>
      </c>
      <c r="L37" s="9">
        <v>0</v>
      </c>
      <c r="M37" s="3">
        <f t="shared" si="1"/>
        <v>779.75</v>
      </c>
      <c r="N37" s="57"/>
      <c r="O37" s="57"/>
      <c r="P37" s="57"/>
      <c r="Q37" s="57"/>
      <c r="R37" s="57"/>
      <c r="S37" s="57"/>
      <c r="T37" s="57"/>
      <c r="U37" s="57"/>
    </row>
    <row r="38" s="49" customFormat="1" ht="15" spans="1:21">
      <c r="A38" s="3">
        <f t="shared" si="2"/>
        <v>36</v>
      </c>
      <c r="B38" s="3" t="s">
        <v>397</v>
      </c>
      <c r="C38" s="3" t="s">
        <v>459</v>
      </c>
      <c r="D38" s="3" t="s">
        <v>460</v>
      </c>
      <c r="E38" s="3"/>
      <c r="F38" s="3"/>
      <c r="G38" s="15">
        <v>265.4</v>
      </c>
      <c r="H38" s="15">
        <v>433.48</v>
      </c>
      <c r="I38" s="15">
        <v>281.79</v>
      </c>
      <c r="J38" s="15">
        <v>0</v>
      </c>
      <c r="K38" s="15">
        <v>0</v>
      </c>
      <c r="L38" s="9">
        <v>0</v>
      </c>
      <c r="M38" s="3">
        <f t="shared" si="1"/>
        <v>980.67</v>
      </c>
      <c r="N38" s="57"/>
      <c r="O38" s="57"/>
      <c r="P38" s="57"/>
      <c r="Q38" s="57"/>
      <c r="R38" s="57"/>
      <c r="S38" s="57"/>
      <c r="T38" s="57"/>
      <c r="U38" s="57"/>
    </row>
    <row r="39" s="49" customFormat="1" ht="15" spans="1:21">
      <c r="A39" s="3">
        <f t="shared" si="2"/>
        <v>37</v>
      </c>
      <c r="B39" s="3" t="s">
        <v>397</v>
      </c>
      <c r="C39" s="17" t="s">
        <v>461</v>
      </c>
      <c r="D39" s="17" t="s">
        <v>172</v>
      </c>
      <c r="E39" s="3"/>
      <c r="F39" s="3" t="s">
        <v>462</v>
      </c>
      <c r="G39" s="15">
        <v>121.38</v>
      </c>
      <c r="H39" s="15">
        <v>13.17</v>
      </c>
      <c r="I39" s="15">
        <v>249.4</v>
      </c>
      <c r="J39" s="15">
        <v>0</v>
      </c>
      <c r="K39" s="15">
        <v>0</v>
      </c>
      <c r="L39" s="9">
        <v>0</v>
      </c>
      <c r="M39" s="3">
        <f t="shared" si="1"/>
        <v>383.95</v>
      </c>
      <c r="N39" s="57"/>
      <c r="O39" s="57"/>
      <c r="P39" s="57"/>
      <c r="Q39" s="57"/>
      <c r="R39" s="57"/>
      <c r="S39" s="57"/>
      <c r="T39" s="57"/>
      <c r="U39" s="57"/>
    </row>
    <row r="40" s="49" customFormat="1" ht="15" spans="1:21">
      <c r="A40" s="3">
        <f t="shared" si="2"/>
        <v>38</v>
      </c>
      <c r="B40" s="3" t="s">
        <v>397</v>
      </c>
      <c r="C40" s="18"/>
      <c r="D40" s="18"/>
      <c r="E40" s="3"/>
      <c r="F40" s="3" t="s">
        <v>463</v>
      </c>
      <c r="G40" s="9">
        <v>110.74</v>
      </c>
      <c r="H40" s="9">
        <v>296.1</v>
      </c>
      <c r="I40" s="9">
        <v>8.47</v>
      </c>
      <c r="J40" s="9">
        <v>0</v>
      </c>
      <c r="K40" s="9">
        <v>0</v>
      </c>
      <c r="L40" s="9">
        <v>0</v>
      </c>
      <c r="M40" s="3">
        <f t="shared" si="1"/>
        <v>415.31</v>
      </c>
      <c r="N40" s="57"/>
      <c r="O40" s="57"/>
      <c r="P40" s="57"/>
      <c r="Q40" s="57"/>
      <c r="R40" s="57"/>
      <c r="S40" s="57"/>
      <c r="T40" s="57"/>
      <c r="U40" s="57"/>
    </row>
    <row r="41" s="49" customFormat="1" ht="15" spans="1:21">
      <c r="A41" s="3">
        <f t="shared" si="2"/>
        <v>39</v>
      </c>
      <c r="B41" s="3" t="s">
        <v>397</v>
      </c>
      <c r="C41" s="3" t="s">
        <v>464</v>
      </c>
      <c r="D41" s="3" t="s">
        <v>465</v>
      </c>
      <c r="E41" s="3"/>
      <c r="F41" s="3"/>
      <c r="G41" s="9">
        <v>287.06</v>
      </c>
      <c r="H41" s="9">
        <v>372.67</v>
      </c>
      <c r="I41" s="9">
        <v>31.68</v>
      </c>
      <c r="J41" s="9">
        <v>0</v>
      </c>
      <c r="K41" s="9">
        <v>0</v>
      </c>
      <c r="L41" s="9">
        <v>0</v>
      </c>
      <c r="M41" s="3">
        <f t="shared" si="1"/>
        <v>691.41</v>
      </c>
      <c r="N41" s="57"/>
      <c r="O41" s="57"/>
      <c r="P41" s="57"/>
      <c r="Q41" s="57"/>
      <c r="R41" s="57"/>
      <c r="S41" s="57"/>
      <c r="T41" s="57"/>
      <c r="U41" s="57"/>
    </row>
    <row r="42" s="49" customFormat="1" ht="15" spans="1:21">
      <c r="A42" s="3">
        <f t="shared" si="2"/>
        <v>40</v>
      </c>
      <c r="B42" s="3" t="s">
        <v>397</v>
      </c>
      <c r="C42" s="3" t="s">
        <v>158</v>
      </c>
      <c r="D42" s="3" t="s">
        <v>466</v>
      </c>
      <c r="E42" s="3"/>
      <c r="F42" s="3"/>
      <c r="G42" s="15">
        <v>443.78</v>
      </c>
      <c r="H42" s="15">
        <v>972.99</v>
      </c>
      <c r="I42" s="15">
        <v>502.85</v>
      </c>
      <c r="J42" s="15">
        <v>0</v>
      </c>
      <c r="K42" s="15">
        <v>0</v>
      </c>
      <c r="L42" s="9">
        <v>0</v>
      </c>
      <c r="M42" s="3">
        <f t="shared" si="1"/>
        <v>1919.62</v>
      </c>
      <c r="N42" s="57"/>
      <c r="O42" s="57"/>
      <c r="P42" s="57"/>
      <c r="Q42" s="57"/>
      <c r="R42" s="57"/>
      <c r="S42" s="57"/>
      <c r="T42" s="57"/>
      <c r="U42" s="57"/>
    </row>
    <row r="43" s="49" customFormat="1" ht="30" spans="1:21">
      <c r="A43" s="3">
        <f t="shared" si="2"/>
        <v>41</v>
      </c>
      <c r="B43" s="3" t="s">
        <v>397</v>
      </c>
      <c r="C43" s="3" t="s">
        <v>467</v>
      </c>
      <c r="D43" s="3" t="s">
        <v>468</v>
      </c>
      <c r="E43" s="3"/>
      <c r="F43" s="3"/>
      <c r="G43" s="9">
        <v>151.83</v>
      </c>
      <c r="H43" s="9">
        <v>236.86</v>
      </c>
      <c r="I43" s="9">
        <v>0</v>
      </c>
      <c r="J43" s="9">
        <v>0</v>
      </c>
      <c r="K43" s="9">
        <v>0</v>
      </c>
      <c r="L43" s="9">
        <v>0</v>
      </c>
      <c r="M43" s="3">
        <f t="shared" si="1"/>
        <v>388.69</v>
      </c>
      <c r="N43" s="57"/>
      <c r="O43" s="57"/>
      <c r="P43" s="57"/>
      <c r="Q43" s="57"/>
      <c r="R43" s="57"/>
      <c r="S43" s="57"/>
      <c r="T43" s="57"/>
      <c r="U43" s="57"/>
    </row>
    <row r="44" s="49" customFormat="1" ht="30" spans="1:21">
      <c r="A44" s="3">
        <f t="shared" si="2"/>
        <v>42</v>
      </c>
      <c r="B44" s="3" t="s">
        <v>397</v>
      </c>
      <c r="C44" s="3" t="s">
        <v>469</v>
      </c>
      <c r="D44" s="3" t="s">
        <v>470</v>
      </c>
      <c r="E44" s="3"/>
      <c r="F44" s="3"/>
      <c r="G44" s="9">
        <v>51.98</v>
      </c>
      <c r="H44" s="9">
        <v>83.92</v>
      </c>
      <c r="I44" s="9">
        <v>0</v>
      </c>
      <c r="J44" s="9">
        <v>0</v>
      </c>
      <c r="K44" s="9">
        <v>0</v>
      </c>
      <c r="L44" s="9">
        <v>0</v>
      </c>
      <c r="M44" s="3">
        <f t="shared" si="1"/>
        <v>135.9</v>
      </c>
      <c r="N44" s="57"/>
      <c r="O44" s="57"/>
      <c r="P44" s="57"/>
      <c r="Q44" s="57"/>
      <c r="R44" s="57"/>
      <c r="S44" s="57"/>
      <c r="T44" s="57"/>
      <c r="U44" s="57"/>
    </row>
    <row r="45" s="49" customFormat="1" ht="30" spans="1:21">
      <c r="A45" s="3">
        <f t="shared" si="2"/>
        <v>43</v>
      </c>
      <c r="B45" s="3" t="s">
        <v>397</v>
      </c>
      <c r="C45" s="3" t="s">
        <v>471</v>
      </c>
      <c r="D45" s="3" t="s">
        <v>472</v>
      </c>
      <c r="E45" s="3" t="s">
        <v>473</v>
      </c>
      <c r="F45" s="3"/>
      <c r="G45" s="9">
        <v>112.9</v>
      </c>
      <c r="H45" s="9">
        <v>305.06</v>
      </c>
      <c r="I45" s="9">
        <v>0</v>
      </c>
      <c r="J45" s="9">
        <v>0</v>
      </c>
      <c r="K45" s="9">
        <v>0</v>
      </c>
      <c r="L45" s="9">
        <v>0</v>
      </c>
      <c r="M45" s="3">
        <f t="shared" si="1"/>
        <v>417.96</v>
      </c>
      <c r="N45" s="57"/>
      <c r="O45" s="57"/>
      <c r="P45" s="57"/>
      <c r="Q45" s="57"/>
      <c r="R45" s="57"/>
      <c r="S45" s="57"/>
      <c r="T45" s="57"/>
      <c r="U45" s="57"/>
    </row>
    <row r="46" s="49" customFormat="1" ht="15" spans="1:21">
      <c r="A46" s="3">
        <f t="shared" si="2"/>
        <v>44</v>
      </c>
      <c r="B46" s="3" t="s">
        <v>397</v>
      </c>
      <c r="C46" s="3" t="s">
        <v>474</v>
      </c>
      <c r="D46" s="3" t="s">
        <v>475</v>
      </c>
      <c r="E46" s="3"/>
      <c r="F46" s="3"/>
      <c r="G46" s="9">
        <v>132.28</v>
      </c>
      <c r="H46" s="9">
        <v>244.84</v>
      </c>
      <c r="I46" s="9">
        <v>0</v>
      </c>
      <c r="J46" s="9">
        <v>0</v>
      </c>
      <c r="K46" s="9">
        <v>0</v>
      </c>
      <c r="L46" s="9">
        <v>0</v>
      </c>
      <c r="M46" s="3">
        <f t="shared" si="1"/>
        <v>377.12</v>
      </c>
      <c r="N46" s="57"/>
      <c r="O46" s="57"/>
      <c r="P46" s="57"/>
      <c r="Q46" s="57"/>
      <c r="R46" s="57"/>
      <c r="S46" s="57"/>
      <c r="T46" s="57"/>
      <c r="U46" s="57"/>
    </row>
    <row r="47" s="49" customFormat="1" ht="15" spans="1:21">
      <c r="A47" s="3">
        <f t="shared" si="2"/>
        <v>45</v>
      </c>
      <c r="B47" s="3" t="s">
        <v>397</v>
      </c>
      <c r="C47" s="17" t="s">
        <v>476</v>
      </c>
      <c r="D47" s="17" t="s">
        <v>477</v>
      </c>
      <c r="E47" s="3"/>
      <c r="F47" s="3" t="s">
        <v>478</v>
      </c>
      <c r="G47" s="9">
        <v>105.88</v>
      </c>
      <c r="H47" s="9">
        <v>178.76</v>
      </c>
      <c r="I47" s="9">
        <v>0</v>
      </c>
      <c r="J47" s="9">
        <v>0</v>
      </c>
      <c r="K47" s="9">
        <v>0</v>
      </c>
      <c r="L47" s="9">
        <v>0</v>
      </c>
      <c r="M47" s="3">
        <f t="shared" si="1"/>
        <v>284.64</v>
      </c>
      <c r="N47" s="57"/>
      <c r="O47" s="57"/>
      <c r="P47" s="57"/>
      <c r="Q47" s="57"/>
      <c r="R47" s="57"/>
      <c r="S47" s="57"/>
      <c r="T47" s="57"/>
      <c r="U47" s="57"/>
    </row>
    <row r="48" s="49" customFormat="1" ht="15" spans="1:21">
      <c r="A48" s="3">
        <f t="shared" si="2"/>
        <v>46</v>
      </c>
      <c r="B48" s="3" t="s">
        <v>397</v>
      </c>
      <c r="C48" s="18"/>
      <c r="D48" s="18"/>
      <c r="E48" s="3"/>
      <c r="F48" s="3" t="s">
        <v>479</v>
      </c>
      <c r="G48" s="9">
        <v>81.99</v>
      </c>
      <c r="H48" s="9">
        <v>47.86</v>
      </c>
      <c r="I48" s="9">
        <v>0</v>
      </c>
      <c r="J48" s="9">
        <v>0</v>
      </c>
      <c r="K48" s="9">
        <v>0</v>
      </c>
      <c r="L48" s="9">
        <v>0</v>
      </c>
      <c r="M48" s="3">
        <f t="shared" si="1"/>
        <v>129.85</v>
      </c>
      <c r="N48" s="57"/>
      <c r="O48" s="57"/>
      <c r="P48" s="57"/>
      <c r="Q48" s="57"/>
      <c r="R48" s="57"/>
      <c r="S48" s="57"/>
      <c r="T48" s="57"/>
      <c r="U48" s="57"/>
    </row>
    <row r="49" s="49" customFormat="1" ht="15" spans="1:21">
      <c r="A49" s="3">
        <f t="shared" si="2"/>
        <v>47</v>
      </c>
      <c r="B49" s="3" t="s">
        <v>397</v>
      </c>
      <c r="C49" s="3" t="s">
        <v>480</v>
      </c>
      <c r="D49" s="3" t="s">
        <v>475</v>
      </c>
      <c r="E49" s="3"/>
      <c r="F49" s="3"/>
      <c r="G49" s="9">
        <v>181.84</v>
      </c>
      <c r="H49" s="9">
        <v>133.7</v>
      </c>
      <c r="I49" s="9">
        <v>139.56</v>
      </c>
      <c r="J49" s="9">
        <v>0</v>
      </c>
      <c r="K49" s="9">
        <v>0</v>
      </c>
      <c r="L49" s="9">
        <v>0</v>
      </c>
      <c r="M49" s="3">
        <f t="shared" si="1"/>
        <v>455.1</v>
      </c>
      <c r="N49" s="57"/>
      <c r="O49" s="57"/>
      <c r="P49" s="57"/>
      <c r="Q49" s="57"/>
      <c r="R49" s="57"/>
      <c r="S49" s="57"/>
      <c r="T49" s="57"/>
      <c r="U49" s="57"/>
    </row>
    <row r="50" s="49" customFormat="1" ht="45" spans="1:21">
      <c r="A50" s="3">
        <f t="shared" si="2"/>
        <v>48</v>
      </c>
      <c r="B50" s="3" t="s">
        <v>397</v>
      </c>
      <c r="C50" s="3" t="s">
        <v>481</v>
      </c>
      <c r="D50" s="3" t="s">
        <v>143</v>
      </c>
      <c r="E50" s="3" t="s">
        <v>482</v>
      </c>
      <c r="F50" s="3"/>
      <c r="G50" s="9">
        <v>419.95</v>
      </c>
      <c r="H50" s="9">
        <v>577.59</v>
      </c>
      <c r="I50" s="9">
        <v>50.98</v>
      </c>
      <c r="J50" s="9">
        <v>0</v>
      </c>
      <c r="K50" s="9">
        <v>0</v>
      </c>
      <c r="L50" s="9">
        <v>0</v>
      </c>
      <c r="M50" s="3">
        <f t="shared" si="1"/>
        <v>1048.52</v>
      </c>
      <c r="N50" s="57"/>
      <c r="O50" s="57"/>
      <c r="P50" s="57"/>
      <c r="Q50" s="57"/>
      <c r="R50" s="57"/>
      <c r="S50" s="57"/>
      <c r="T50" s="57"/>
      <c r="U50" s="57"/>
    </row>
    <row r="51" s="49" customFormat="1" ht="15" spans="1:21">
      <c r="A51" s="3">
        <f t="shared" si="2"/>
        <v>49</v>
      </c>
      <c r="B51" s="3" t="s">
        <v>397</v>
      </c>
      <c r="C51" s="3" t="s">
        <v>483</v>
      </c>
      <c r="D51" s="3" t="s">
        <v>484</v>
      </c>
      <c r="E51" s="3" t="s">
        <v>485</v>
      </c>
      <c r="F51" s="3"/>
      <c r="G51" s="9">
        <v>195.8</v>
      </c>
      <c r="H51" s="9">
        <v>347.31</v>
      </c>
      <c r="I51" s="9">
        <v>0</v>
      </c>
      <c r="J51" s="9">
        <v>0</v>
      </c>
      <c r="K51" s="9">
        <v>0</v>
      </c>
      <c r="L51" s="9">
        <v>0</v>
      </c>
      <c r="M51" s="3">
        <f t="shared" si="1"/>
        <v>543.11</v>
      </c>
      <c r="N51" s="57"/>
      <c r="O51" s="57"/>
      <c r="P51" s="57"/>
      <c r="Q51" s="57"/>
      <c r="R51" s="57"/>
      <c r="S51" s="57"/>
      <c r="T51" s="57"/>
      <c r="U51" s="57"/>
    </row>
    <row r="52" s="49" customFormat="1" ht="15" spans="1:21">
      <c r="A52" s="3">
        <f t="shared" si="2"/>
        <v>50</v>
      </c>
      <c r="B52" s="3" t="s">
        <v>397</v>
      </c>
      <c r="C52" s="3" t="s">
        <v>486</v>
      </c>
      <c r="D52" s="3" t="s">
        <v>172</v>
      </c>
      <c r="E52" s="3"/>
      <c r="F52" s="3"/>
      <c r="G52" s="9">
        <v>201.35</v>
      </c>
      <c r="H52" s="9">
        <v>243.11</v>
      </c>
      <c r="I52" s="9">
        <v>179.86</v>
      </c>
      <c r="J52" s="9">
        <v>0</v>
      </c>
      <c r="K52" s="9">
        <v>0</v>
      </c>
      <c r="L52" s="9">
        <v>0</v>
      </c>
      <c r="M52" s="3">
        <f t="shared" si="1"/>
        <v>624.32</v>
      </c>
      <c r="N52" s="57"/>
      <c r="O52" s="57"/>
      <c r="P52" s="57"/>
      <c r="Q52" s="57"/>
      <c r="R52" s="57"/>
      <c r="S52" s="57"/>
      <c r="T52" s="57"/>
      <c r="U52" s="57"/>
    </row>
    <row r="53" s="49" customFormat="1" ht="15" spans="1:21">
      <c r="A53" s="8">
        <f t="shared" si="2"/>
        <v>51</v>
      </c>
      <c r="B53" s="8" t="s">
        <v>487</v>
      </c>
      <c r="C53" s="8" t="s">
        <v>488</v>
      </c>
      <c r="D53" s="8" t="s">
        <v>489</v>
      </c>
      <c r="E53" s="8"/>
      <c r="F53" s="8"/>
      <c r="G53" s="9">
        <v>228.61</v>
      </c>
      <c r="H53" s="9">
        <v>254.43</v>
      </c>
      <c r="I53" s="9">
        <v>0</v>
      </c>
      <c r="J53" s="9">
        <v>0</v>
      </c>
      <c r="K53" s="9">
        <v>0</v>
      </c>
      <c r="L53" s="9">
        <v>0</v>
      </c>
      <c r="M53" s="8">
        <f t="shared" si="1"/>
        <v>483.04</v>
      </c>
      <c r="N53" s="57"/>
      <c r="O53" s="57"/>
      <c r="P53" s="57"/>
      <c r="Q53" s="57"/>
      <c r="R53" s="57"/>
      <c r="S53" s="57"/>
      <c r="T53" s="57"/>
      <c r="U53" s="57"/>
    </row>
    <row r="54" s="49" customFormat="1" ht="15" spans="1:21">
      <c r="A54" s="8">
        <f t="shared" si="2"/>
        <v>52</v>
      </c>
      <c r="B54" s="8" t="s">
        <v>487</v>
      </c>
      <c r="C54" s="8" t="s">
        <v>490</v>
      </c>
      <c r="D54" s="8" t="s">
        <v>491</v>
      </c>
      <c r="E54" s="8"/>
      <c r="F54" s="8"/>
      <c r="G54" s="9">
        <v>91.92</v>
      </c>
      <c r="H54" s="9">
        <v>231.25</v>
      </c>
      <c r="I54" s="9">
        <v>0</v>
      </c>
      <c r="J54" s="9">
        <v>0</v>
      </c>
      <c r="K54" s="9">
        <v>0</v>
      </c>
      <c r="L54" s="9">
        <v>0</v>
      </c>
      <c r="M54" s="8">
        <f t="shared" si="1"/>
        <v>323.17</v>
      </c>
      <c r="N54" s="57"/>
      <c r="O54" s="57"/>
      <c r="P54" s="57"/>
      <c r="Q54" s="57"/>
      <c r="R54" s="57"/>
      <c r="S54" s="57"/>
      <c r="T54" s="57"/>
      <c r="U54" s="57"/>
    </row>
    <row r="55" s="49" customFormat="1" ht="30" spans="1:21">
      <c r="A55" s="8">
        <f t="shared" si="2"/>
        <v>53</v>
      </c>
      <c r="B55" s="8" t="s">
        <v>487</v>
      </c>
      <c r="C55" s="10" t="s">
        <v>492</v>
      </c>
      <c r="D55" s="10" t="s">
        <v>493</v>
      </c>
      <c r="E55" s="8"/>
      <c r="F55" s="8" t="s">
        <v>494</v>
      </c>
      <c r="G55" s="9">
        <v>152.91</v>
      </c>
      <c r="H55" s="9">
        <v>255.43</v>
      </c>
      <c r="I55" s="9">
        <v>0</v>
      </c>
      <c r="J55" s="9">
        <v>0</v>
      </c>
      <c r="K55" s="9">
        <v>0</v>
      </c>
      <c r="L55" s="9">
        <v>0</v>
      </c>
      <c r="M55" s="8">
        <f t="shared" si="1"/>
        <v>408.34</v>
      </c>
      <c r="N55" s="57"/>
      <c r="O55" s="57"/>
      <c r="P55" s="57"/>
      <c r="Q55" s="57"/>
      <c r="R55" s="57"/>
      <c r="S55" s="57"/>
      <c r="T55" s="57"/>
      <c r="U55" s="57"/>
    </row>
    <row r="56" s="49" customFormat="1" ht="15" spans="1:21">
      <c r="A56" s="8">
        <f t="shared" si="2"/>
        <v>54</v>
      </c>
      <c r="B56" s="8" t="s">
        <v>487</v>
      </c>
      <c r="C56" s="11"/>
      <c r="D56" s="11"/>
      <c r="E56" s="8"/>
      <c r="F56" s="8" t="s">
        <v>495</v>
      </c>
      <c r="G56" s="9">
        <v>120.26</v>
      </c>
      <c r="H56" s="9">
        <v>263.04</v>
      </c>
      <c r="I56" s="9">
        <v>0</v>
      </c>
      <c r="J56" s="9">
        <v>0</v>
      </c>
      <c r="K56" s="9">
        <v>0</v>
      </c>
      <c r="L56" s="9">
        <v>0</v>
      </c>
      <c r="M56" s="8">
        <f t="shared" si="1"/>
        <v>383.3</v>
      </c>
      <c r="N56" s="57"/>
      <c r="O56" s="57"/>
      <c r="P56" s="57"/>
      <c r="Q56" s="57"/>
      <c r="R56" s="57"/>
      <c r="S56" s="57"/>
      <c r="T56" s="57"/>
      <c r="U56" s="57"/>
    </row>
    <row r="57" s="49" customFormat="1" ht="15" spans="1:21">
      <c r="A57" s="8">
        <f t="shared" si="2"/>
        <v>55</v>
      </c>
      <c r="B57" s="8" t="s">
        <v>487</v>
      </c>
      <c r="C57" s="8" t="s">
        <v>496</v>
      </c>
      <c r="D57" s="8" t="s">
        <v>497</v>
      </c>
      <c r="E57" s="8"/>
      <c r="F57" s="8"/>
      <c r="G57" s="9">
        <v>28.03</v>
      </c>
      <c r="H57" s="9">
        <v>0</v>
      </c>
      <c r="I57" s="9">
        <v>0</v>
      </c>
      <c r="J57" s="9">
        <v>0</v>
      </c>
      <c r="K57" s="9">
        <v>0</v>
      </c>
      <c r="L57" s="9">
        <v>0</v>
      </c>
      <c r="M57" s="8">
        <f t="shared" si="1"/>
        <v>28.03</v>
      </c>
      <c r="N57" s="57"/>
      <c r="O57" s="57"/>
      <c r="P57" s="57"/>
      <c r="Q57" s="57"/>
      <c r="R57" s="57"/>
      <c r="S57" s="57"/>
      <c r="T57" s="57"/>
      <c r="U57" s="57"/>
    </row>
    <row r="58" s="49" customFormat="1" ht="15" spans="1:21">
      <c r="A58" s="8">
        <f t="shared" si="2"/>
        <v>56</v>
      </c>
      <c r="B58" s="8" t="s">
        <v>487</v>
      </c>
      <c r="C58" s="8" t="s">
        <v>498</v>
      </c>
      <c r="D58" s="8" t="s">
        <v>497</v>
      </c>
      <c r="E58" s="8"/>
      <c r="F58" s="8"/>
      <c r="G58" s="9">
        <v>891.73</v>
      </c>
      <c r="H58" s="9">
        <v>550.42</v>
      </c>
      <c r="I58" s="9">
        <v>0</v>
      </c>
      <c r="J58" s="9">
        <v>0</v>
      </c>
      <c r="K58" s="9">
        <v>0</v>
      </c>
      <c r="L58" s="9">
        <v>0</v>
      </c>
      <c r="M58" s="8">
        <f t="shared" si="1"/>
        <v>1442.15</v>
      </c>
      <c r="N58" s="57"/>
      <c r="O58" s="57"/>
      <c r="P58" s="57"/>
      <c r="Q58" s="57"/>
      <c r="R58" s="57"/>
      <c r="S58" s="57"/>
      <c r="T58" s="57"/>
      <c r="U58" s="57"/>
    </row>
    <row r="59" s="49" customFormat="1" ht="15" spans="1:21">
      <c r="A59" s="8">
        <f t="shared" si="2"/>
        <v>57</v>
      </c>
      <c r="B59" s="8" t="s">
        <v>487</v>
      </c>
      <c r="C59" s="8" t="s">
        <v>499</v>
      </c>
      <c r="D59" s="8" t="s">
        <v>500</v>
      </c>
      <c r="E59" s="8"/>
      <c r="F59" s="8"/>
      <c r="G59" s="9">
        <v>116.8</v>
      </c>
      <c r="H59" s="9">
        <v>0</v>
      </c>
      <c r="I59" s="9">
        <v>0</v>
      </c>
      <c r="J59" s="9">
        <v>0</v>
      </c>
      <c r="K59" s="9">
        <v>0</v>
      </c>
      <c r="L59" s="9">
        <v>0</v>
      </c>
      <c r="M59" s="8">
        <f t="shared" si="1"/>
        <v>116.8</v>
      </c>
      <c r="N59" s="57"/>
      <c r="O59" s="57"/>
      <c r="P59" s="57"/>
      <c r="Q59" s="57"/>
      <c r="R59" s="57"/>
      <c r="S59" s="57"/>
      <c r="T59" s="57"/>
      <c r="U59" s="57"/>
    </row>
    <row r="60" s="49" customFormat="1" ht="15" spans="1:21">
      <c r="A60" s="8">
        <f t="shared" si="2"/>
        <v>58</v>
      </c>
      <c r="B60" s="8" t="s">
        <v>487</v>
      </c>
      <c r="C60" s="8" t="s">
        <v>501</v>
      </c>
      <c r="D60" s="8" t="s">
        <v>502</v>
      </c>
      <c r="E60" s="8"/>
      <c r="F60" s="8"/>
      <c r="G60" s="9">
        <v>23.69</v>
      </c>
      <c r="H60" s="9">
        <v>0</v>
      </c>
      <c r="I60" s="9">
        <v>0</v>
      </c>
      <c r="J60" s="9">
        <v>0</v>
      </c>
      <c r="K60" s="9">
        <v>0</v>
      </c>
      <c r="L60" s="9">
        <v>0</v>
      </c>
      <c r="M60" s="8">
        <f t="shared" si="1"/>
        <v>23.69</v>
      </c>
      <c r="N60" s="57"/>
      <c r="O60" s="57"/>
      <c r="P60" s="57"/>
      <c r="Q60" s="57"/>
      <c r="R60" s="57"/>
      <c r="S60" s="57"/>
      <c r="T60" s="57"/>
      <c r="U60" s="57"/>
    </row>
    <row r="61" s="49" customFormat="1" ht="15" spans="1:21">
      <c r="A61" s="8">
        <f t="shared" si="2"/>
        <v>59</v>
      </c>
      <c r="B61" s="8" t="s">
        <v>487</v>
      </c>
      <c r="C61" s="10" t="s">
        <v>503</v>
      </c>
      <c r="D61" s="10" t="s">
        <v>489</v>
      </c>
      <c r="E61" s="10"/>
      <c r="F61" s="8" t="s">
        <v>504</v>
      </c>
      <c r="G61" s="9">
        <v>388.31</v>
      </c>
      <c r="H61" s="9">
        <v>110.2</v>
      </c>
      <c r="I61" s="9">
        <v>0</v>
      </c>
      <c r="J61" s="9">
        <v>0</v>
      </c>
      <c r="K61" s="9">
        <v>0</v>
      </c>
      <c r="L61" s="9">
        <v>0</v>
      </c>
      <c r="M61" s="8">
        <f t="shared" si="1"/>
        <v>498.51</v>
      </c>
      <c r="N61" s="57"/>
      <c r="O61" s="57"/>
      <c r="P61" s="57"/>
      <c r="Q61" s="57"/>
      <c r="R61" s="57"/>
      <c r="S61" s="57"/>
      <c r="T61" s="57"/>
      <c r="U61" s="57"/>
    </row>
    <row r="62" s="49" customFormat="1" ht="15" spans="1:21">
      <c r="A62" s="8">
        <f t="shared" si="2"/>
        <v>60</v>
      </c>
      <c r="B62" s="8" t="s">
        <v>487</v>
      </c>
      <c r="C62" s="11"/>
      <c r="D62" s="11"/>
      <c r="E62" s="11"/>
      <c r="F62" s="8" t="s">
        <v>505</v>
      </c>
      <c r="G62" s="9">
        <v>493.59</v>
      </c>
      <c r="H62" s="9">
        <v>599.54</v>
      </c>
      <c r="I62" s="9">
        <v>0</v>
      </c>
      <c r="J62" s="9">
        <v>0</v>
      </c>
      <c r="K62" s="9">
        <v>0</v>
      </c>
      <c r="L62" s="9">
        <v>0</v>
      </c>
      <c r="M62" s="8">
        <f t="shared" si="1"/>
        <v>1093.13</v>
      </c>
      <c r="N62" s="57"/>
      <c r="O62" s="57"/>
      <c r="P62" s="57"/>
      <c r="Q62" s="57"/>
      <c r="R62" s="57"/>
      <c r="S62" s="57"/>
      <c r="T62" s="57"/>
      <c r="U62" s="57"/>
    </row>
    <row r="63" s="49" customFormat="1" ht="15" spans="1:21">
      <c r="A63" s="8">
        <f t="shared" si="2"/>
        <v>61</v>
      </c>
      <c r="B63" s="8" t="s">
        <v>487</v>
      </c>
      <c r="C63" s="8" t="s">
        <v>506</v>
      </c>
      <c r="D63" s="8" t="s">
        <v>507</v>
      </c>
      <c r="E63" s="8"/>
      <c r="F63" s="8"/>
      <c r="G63" s="9">
        <v>311.42</v>
      </c>
      <c r="H63" s="9">
        <v>755.89</v>
      </c>
      <c r="I63" s="9">
        <v>186.19</v>
      </c>
      <c r="J63" s="9">
        <v>0</v>
      </c>
      <c r="K63" s="9">
        <v>0</v>
      </c>
      <c r="L63" s="9">
        <v>0</v>
      </c>
      <c r="M63" s="8">
        <f t="shared" si="1"/>
        <v>1253.5</v>
      </c>
      <c r="N63" s="57"/>
      <c r="O63" s="57"/>
      <c r="P63" s="57"/>
      <c r="Q63" s="57"/>
      <c r="R63" s="57"/>
      <c r="S63" s="57"/>
      <c r="T63" s="57"/>
      <c r="U63" s="57"/>
    </row>
    <row r="64" s="49" customFormat="1" ht="15" spans="1:21">
      <c r="A64" s="8">
        <f t="shared" si="2"/>
        <v>62</v>
      </c>
      <c r="B64" s="8" t="s">
        <v>487</v>
      </c>
      <c r="C64" s="8" t="s">
        <v>508</v>
      </c>
      <c r="D64" s="8" t="s">
        <v>509</v>
      </c>
      <c r="E64" s="8"/>
      <c r="F64" s="8"/>
      <c r="G64" s="9">
        <v>522.88</v>
      </c>
      <c r="H64" s="9">
        <v>106.97</v>
      </c>
      <c r="I64" s="9">
        <v>133.9</v>
      </c>
      <c r="J64" s="9">
        <v>0</v>
      </c>
      <c r="K64" s="9">
        <v>0</v>
      </c>
      <c r="L64" s="9">
        <v>0</v>
      </c>
      <c r="M64" s="8">
        <f t="shared" si="1"/>
        <v>763.75</v>
      </c>
      <c r="N64" s="57"/>
      <c r="O64" s="57"/>
      <c r="P64" s="57"/>
      <c r="Q64" s="57"/>
      <c r="R64" s="57"/>
      <c r="S64" s="57"/>
      <c r="T64" s="57"/>
      <c r="U64" s="57"/>
    </row>
    <row r="65" s="49" customFormat="1" ht="15" spans="1:21">
      <c r="A65" s="8">
        <f t="shared" si="2"/>
        <v>63</v>
      </c>
      <c r="B65" s="8" t="s">
        <v>487</v>
      </c>
      <c r="C65" s="10" t="s">
        <v>510</v>
      </c>
      <c r="D65" s="10" t="s">
        <v>511</v>
      </c>
      <c r="E65" s="10" t="s">
        <v>512</v>
      </c>
      <c r="F65" s="8" t="s">
        <v>513</v>
      </c>
      <c r="G65" s="9">
        <v>380.4</v>
      </c>
      <c r="H65" s="9">
        <v>32.97</v>
      </c>
      <c r="I65" s="9">
        <v>219.04</v>
      </c>
      <c r="J65" s="9">
        <v>0</v>
      </c>
      <c r="K65" s="9">
        <v>0</v>
      </c>
      <c r="L65" s="9">
        <v>0</v>
      </c>
      <c r="M65" s="8">
        <f t="shared" si="1"/>
        <v>632.41</v>
      </c>
      <c r="N65" s="57"/>
      <c r="O65" s="57"/>
      <c r="P65" s="57"/>
      <c r="Q65" s="57"/>
      <c r="R65" s="57"/>
      <c r="S65" s="57"/>
      <c r="T65" s="57"/>
      <c r="U65" s="57"/>
    </row>
    <row r="66" s="49" customFormat="1" ht="15" spans="1:21">
      <c r="A66" s="8">
        <f t="shared" si="2"/>
        <v>64</v>
      </c>
      <c r="B66" s="8" t="s">
        <v>487</v>
      </c>
      <c r="C66" s="44"/>
      <c r="D66" s="44"/>
      <c r="E66" s="44"/>
      <c r="F66" s="8" t="s">
        <v>514</v>
      </c>
      <c r="G66" s="9">
        <v>268.5</v>
      </c>
      <c r="H66" s="9">
        <v>76.46</v>
      </c>
      <c r="I66" s="9">
        <v>0</v>
      </c>
      <c r="J66" s="9">
        <v>0</v>
      </c>
      <c r="K66" s="9">
        <v>0</v>
      </c>
      <c r="L66" s="9">
        <v>0</v>
      </c>
      <c r="M66" s="8">
        <f t="shared" si="1"/>
        <v>344.96</v>
      </c>
      <c r="N66" s="57"/>
      <c r="O66" s="57"/>
      <c r="P66" s="57"/>
      <c r="Q66" s="57"/>
      <c r="R66" s="57"/>
      <c r="S66" s="57"/>
      <c r="T66" s="57"/>
      <c r="U66" s="57"/>
    </row>
    <row r="67" s="49" customFormat="1" ht="30" spans="1:21">
      <c r="A67" s="8">
        <f t="shared" si="2"/>
        <v>65</v>
      </c>
      <c r="B67" s="8" t="s">
        <v>487</v>
      </c>
      <c r="C67" s="11"/>
      <c r="D67" s="11"/>
      <c r="E67" s="11"/>
      <c r="F67" s="8" t="s">
        <v>515</v>
      </c>
      <c r="G67" s="9">
        <v>28.5</v>
      </c>
      <c r="H67" s="9">
        <v>125.19</v>
      </c>
      <c r="I67" s="9">
        <v>0</v>
      </c>
      <c r="J67" s="9">
        <v>0</v>
      </c>
      <c r="K67" s="9">
        <v>0</v>
      </c>
      <c r="L67" s="9">
        <v>0</v>
      </c>
      <c r="M67" s="8">
        <f t="shared" si="1"/>
        <v>153.69</v>
      </c>
      <c r="N67" s="57"/>
      <c r="O67" s="57"/>
      <c r="P67" s="57"/>
      <c r="Q67" s="57"/>
      <c r="R67" s="57"/>
      <c r="S67" s="57"/>
      <c r="T67" s="57"/>
      <c r="U67" s="57"/>
    </row>
    <row r="68" s="49" customFormat="1" ht="30" spans="1:21">
      <c r="A68" s="8">
        <f t="shared" si="2"/>
        <v>66</v>
      </c>
      <c r="B68" s="8" t="s">
        <v>487</v>
      </c>
      <c r="C68" s="8" t="s">
        <v>516</v>
      </c>
      <c r="D68" s="8" t="s">
        <v>517</v>
      </c>
      <c r="E68" s="8" t="s">
        <v>518</v>
      </c>
      <c r="F68" s="8"/>
      <c r="G68" s="9">
        <v>451.65</v>
      </c>
      <c r="H68" s="9">
        <v>0</v>
      </c>
      <c r="I68" s="9">
        <v>0</v>
      </c>
      <c r="J68" s="9">
        <v>0</v>
      </c>
      <c r="K68" s="9">
        <v>0</v>
      </c>
      <c r="L68" s="9">
        <v>0</v>
      </c>
      <c r="M68" s="8">
        <f t="shared" si="1"/>
        <v>451.65</v>
      </c>
      <c r="N68" s="57"/>
      <c r="O68" s="57"/>
      <c r="P68" s="57"/>
      <c r="Q68" s="57"/>
      <c r="R68" s="57"/>
      <c r="S68" s="57"/>
      <c r="T68" s="57"/>
      <c r="U68" s="57"/>
    </row>
    <row r="69" s="49" customFormat="1" ht="15" spans="1:21">
      <c r="A69" s="8">
        <f t="shared" si="2"/>
        <v>67</v>
      </c>
      <c r="B69" s="8" t="s">
        <v>487</v>
      </c>
      <c r="C69" s="8" t="s">
        <v>519</v>
      </c>
      <c r="D69" s="8" t="s">
        <v>520</v>
      </c>
      <c r="E69" s="8"/>
      <c r="F69" s="8"/>
      <c r="G69" s="9">
        <v>152.72</v>
      </c>
      <c r="H69" s="9">
        <v>316.2</v>
      </c>
      <c r="I69" s="9">
        <v>0</v>
      </c>
      <c r="J69" s="9">
        <v>0</v>
      </c>
      <c r="K69" s="9">
        <v>0</v>
      </c>
      <c r="L69" s="9">
        <v>0</v>
      </c>
      <c r="M69" s="8">
        <f t="shared" ref="M69:M132" si="3">SUM(G69:L69)</f>
        <v>468.92</v>
      </c>
      <c r="N69" s="57"/>
      <c r="O69" s="57"/>
      <c r="P69" s="57"/>
      <c r="Q69" s="57"/>
      <c r="R69" s="57"/>
      <c r="S69" s="57"/>
      <c r="T69" s="57"/>
      <c r="U69" s="57"/>
    </row>
    <row r="70" s="49" customFormat="1" ht="30" spans="1:21">
      <c r="A70" s="8">
        <f t="shared" si="2"/>
        <v>68</v>
      </c>
      <c r="B70" s="8" t="s">
        <v>487</v>
      </c>
      <c r="C70" s="8" t="s">
        <v>521</v>
      </c>
      <c r="D70" s="8" t="s">
        <v>522</v>
      </c>
      <c r="E70" s="8" t="s">
        <v>523</v>
      </c>
      <c r="F70" s="12"/>
      <c r="G70" s="9">
        <v>240.87</v>
      </c>
      <c r="H70" s="9">
        <v>597.38</v>
      </c>
      <c r="I70" s="9">
        <v>6.8</v>
      </c>
      <c r="J70" s="9">
        <v>0</v>
      </c>
      <c r="K70" s="9">
        <v>0</v>
      </c>
      <c r="L70" s="9">
        <v>0</v>
      </c>
      <c r="M70" s="8">
        <f t="shared" si="3"/>
        <v>845.05</v>
      </c>
      <c r="N70" s="57"/>
      <c r="O70" s="57"/>
      <c r="P70" s="57"/>
      <c r="Q70" s="57"/>
      <c r="R70" s="57"/>
      <c r="S70" s="57"/>
      <c r="T70" s="57"/>
      <c r="U70" s="57"/>
    </row>
    <row r="71" s="49" customFormat="1" ht="30" spans="1:21">
      <c r="A71" s="8">
        <f t="shared" si="2"/>
        <v>69</v>
      </c>
      <c r="B71" s="8" t="s">
        <v>487</v>
      </c>
      <c r="C71" s="8" t="s">
        <v>524</v>
      </c>
      <c r="D71" s="8" t="s">
        <v>525</v>
      </c>
      <c r="E71" s="8" t="s">
        <v>526</v>
      </c>
      <c r="F71" s="8"/>
      <c r="G71" s="9">
        <v>47.28</v>
      </c>
      <c r="H71" s="9">
        <v>161.4</v>
      </c>
      <c r="I71" s="9">
        <v>0</v>
      </c>
      <c r="J71" s="9">
        <v>0</v>
      </c>
      <c r="K71" s="9">
        <v>0</v>
      </c>
      <c r="L71" s="9">
        <v>0</v>
      </c>
      <c r="M71" s="8">
        <f t="shared" si="3"/>
        <v>208.68</v>
      </c>
      <c r="N71" s="57"/>
      <c r="O71" s="57"/>
      <c r="P71" s="57"/>
      <c r="Q71" s="57"/>
      <c r="R71" s="57"/>
      <c r="S71" s="57"/>
      <c r="T71" s="57"/>
      <c r="U71" s="57"/>
    </row>
    <row r="72" s="49" customFormat="1" ht="15" spans="1:21">
      <c r="A72" s="8">
        <f t="shared" si="2"/>
        <v>70</v>
      </c>
      <c r="B72" s="8" t="s">
        <v>487</v>
      </c>
      <c r="C72" s="8" t="s">
        <v>527</v>
      </c>
      <c r="D72" s="8" t="s">
        <v>528</v>
      </c>
      <c r="E72" s="8"/>
      <c r="F72" s="8"/>
      <c r="G72" s="9">
        <v>306.35</v>
      </c>
      <c r="H72" s="9">
        <v>509.1</v>
      </c>
      <c r="I72" s="9">
        <v>0</v>
      </c>
      <c r="J72" s="9">
        <v>0</v>
      </c>
      <c r="K72" s="9">
        <v>0</v>
      </c>
      <c r="L72" s="9">
        <v>0</v>
      </c>
      <c r="M72" s="8">
        <f t="shared" si="3"/>
        <v>815.45</v>
      </c>
      <c r="N72" s="57"/>
      <c r="O72" s="57"/>
      <c r="P72" s="57"/>
      <c r="Q72" s="57"/>
      <c r="R72" s="57"/>
      <c r="S72" s="57"/>
      <c r="T72" s="57"/>
      <c r="U72" s="57"/>
    </row>
    <row r="73" s="49" customFormat="1" ht="15" spans="1:21">
      <c r="A73" s="8">
        <f t="shared" si="2"/>
        <v>71</v>
      </c>
      <c r="B73" s="8" t="s">
        <v>487</v>
      </c>
      <c r="C73" s="10" t="s">
        <v>529</v>
      </c>
      <c r="D73" s="10" t="s">
        <v>530</v>
      </c>
      <c r="E73" s="8"/>
      <c r="F73" s="8" t="s">
        <v>531</v>
      </c>
      <c r="G73" s="9">
        <v>281.07</v>
      </c>
      <c r="H73" s="9">
        <v>65.73</v>
      </c>
      <c r="I73" s="9">
        <v>0</v>
      </c>
      <c r="J73" s="9">
        <v>0</v>
      </c>
      <c r="K73" s="9">
        <v>0</v>
      </c>
      <c r="L73" s="9">
        <v>0</v>
      </c>
      <c r="M73" s="8">
        <f t="shared" si="3"/>
        <v>346.8</v>
      </c>
      <c r="N73" s="57"/>
      <c r="O73" s="57"/>
      <c r="P73" s="57"/>
      <c r="Q73" s="57"/>
      <c r="R73" s="57"/>
      <c r="S73" s="57"/>
      <c r="T73" s="57"/>
      <c r="U73" s="57"/>
    </row>
    <row r="74" s="49" customFormat="1" ht="15" spans="1:21">
      <c r="A74" s="8">
        <f t="shared" si="2"/>
        <v>72</v>
      </c>
      <c r="B74" s="8" t="s">
        <v>487</v>
      </c>
      <c r="C74" s="11"/>
      <c r="D74" s="11"/>
      <c r="E74" s="8"/>
      <c r="F74" s="8" t="s">
        <v>528</v>
      </c>
      <c r="G74" s="9">
        <v>159.61</v>
      </c>
      <c r="H74" s="9">
        <v>361.33</v>
      </c>
      <c r="I74" s="9">
        <v>0</v>
      </c>
      <c r="J74" s="9">
        <v>0</v>
      </c>
      <c r="K74" s="9">
        <v>0</v>
      </c>
      <c r="L74" s="9">
        <v>0</v>
      </c>
      <c r="M74" s="8">
        <f t="shared" si="3"/>
        <v>520.94</v>
      </c>
      <c r="N74" s="57"/>
      <c r="O74" s="57"/>
      <c r="P74" s="57"/>
      <c r="Q74" s="57"/>
      <c r="R74" s="57"/>
      <c r="S74" s="57"/>
      <c r="T74" s="57"/>
      <c r="U74" s="57"/>
    </row>
    <row r="75" s="49" customFormat="1" ht="15" spans="1:21">
      <c r="A75" s="8">
        <f t="shared" si="2"/>
        <v>73</v>
      </c>
      <c r="B75" s="8" t="s">
        <v>487</v>
      </c>
      <c r="C75" s="8" t="s">
        <v>532</v>
      </c>
      <c r="D75" s="8" t="s">
        <v>533</v>
      </c>
      <c r="E75" s="8"/>
      <c r="F75" s="8"/>
      <c r="G75" s="9">
        <v>42.16</v>
      </c>
      <c r="H75" s="9">
        <v>108.2</v>
      </c>
      <c r="I75" s="9">
        <v>0</v>
      </c>
      <c r="J75" s="9">
        <v>0</v>
      </c>
      <c r="K75" s="9">
        <v>0</v>
      </c>
      <c r="L75" s="8">
        <v>268.37</v>
      </c>
      <c r="M75" s="8">
        <f t="shared" si="3"/>
        <v>418.73</v>
      </c>
      <c r="N75" s="57"/>
      <c r="O75" s="57"/>
      <c r="P75" s="57"/>
      <c r="Q75" s="57"/>
      <c r="R75" s="57"/>
      <c r="S75" s="57"/>
      <c r="T75" s="57"/>
      <c r="U75" s="57"/>
    </row>
    <row r="76" s="49" customFormat="1" ht="30" spans="1:21">
      <c r="A76" s="8">
        <f t="shared" si="2"/>
        <v>74</v>
      </c>
      <c r="B76" s="8" t="s">
        <v>487</v>
      </c>
      <c r="C76" s="8" t="s">
        <v>534</v>
      </c>
      <c r="D76" s="8" t="s">
        <v>535</v>
      </c>
      <c r="E76" s="8"/>
      <c r="F76" s="8"/>
      <c r="G76" s="9">
        <v>163.13</v>
      </c>
      <c r="H76" s="9">
        <v>211.12</v>
      </c>
      <c r="I76" s="9">
        <v>143.06</v>
      </c>
      <c r="J76" s="9">
        <v>0</v>
      </c>
      <c r="K76" s="9">
        <v>0</v>
      </c>
      <c r="L76" s="9">
        <v>0</v>
      </c>
      <c r="M76" s="8">
        <f t="shared" si="3"/>
        <v>517.31</v>
      </c>
      <c r="N76" s="57"/>
      <c r="O76" s="57"/>
      <c r="P76" s="57"/>
      <c r="Q76" s="57"/>
      <c r="R76" s="57"/>
      <c r="S76" s="57"/>
      <c r="T76" s="57"/>
      <c r="U76" s="57"/>
    </row>
    <row r="77" s="49" customFormat="1" ht="30" spans="1:21">
      <c r="A77" s="8">
        <f t="shared" si="2"/>
        <v>75</v>
      </c>
      <c r="B77" s="8" t="s">
        <v>487</v>
      </c>
      <c r="C77" s="8" t="s">
        <v>536</v>
      </c>
      <c r="D77" s="8" t="s">
        <v>533</v>
      </c>
      <c r="E77" s="8" t="s">
        <v>537</v>
      </c>
      <c r="F77" s="8"/>
      <c r="G77" s="9">
        <v>384.05</v>
      </c>
      <c r="H77" s="9">
        <v>44.5</v>
      </c>
      <c r="I77" s="9">
        <v>0</v>
      </c>
      <c r="J77" s="9">
        <v>0</v>
      </c>
      <c r="K77" s="9">
        <v>0</v>
      </c>
      <c r="L77" s="9">
        <v>0</v>
      </c>
      <c r="M77" s="8">
        <f t="shared" si="3"/>
        <v>428.55</v>
      </c>
      <c r="N77" s="57"/>
      <c r="O77" s="57"/>
      <c r="P77" s="57"/>
      <c r="Q77" s="57"/>
      <c r="R77" s="57"/>
      <c r="S77" s="57"/>
      <c r="T77" s="57"/>
      <c r="U77" s="57"/>
    </row>
    <row r="78" s="49" customFormat="1" ht="30" spans="1:21">
      <c r="A78" s="8">
        <f t="shared" si="2"/>
        <v>76</v>
      </c>
      <c r="B78" s="8" t="s">
        <v>487</v>
      </c>
      <c r="C78" s="8" t="s">
        <v>538</v>
      </c>
      <c r="D78" s="8" t="s">
        <v>533</v>
      </c>
      <c r="E78" s="8" t="s">
        <v>539</v>
      </c>
      <c r="F78" s="8"/>
      <c r="G78" s="9">
        <v>404.79</v>
      </c>
      <c r="H78" s="9">
        <v>66.51</v>
      </c>
      <c r="I78" s="9">
        <v>0</v>
      </c>
      <c r="J78" s="9">
        <v>0</v>
      </c>
      <c r="K78" s="9">
        <v>0</v>
      </c>
      <c r="L78" s="9">
        <v>0</v>
      </c>
      <c r="M78" s="8">
        <f t="shared" si="3"/>
        <v>471.3</v>
      </c>
      <c r="N78" s="57"/>
      <c r="O78" s="57"/>
      <c r="P78" s="57"/>
      <c r="Q78" s="57"/>
      <c r="R78" s="57"/>
      <c r="S78" s="57"/>
      <c r="T78" s="57"/>
      <c r="U78" s="57"/>
    </row>
    <row r="79" s="49" customFormat="1" ht="15" spans="1:21">
      <c r="A79" s="8">
        <f t="shared" si="2"/>
        <v>77</v>
      </c>
      <c r="B79" s="8" t="s">
        <v>487</v>
      </c>
      <c r="C79" s="10" t="s">
        <v>540</v>
      </c>
      <c r="D79" s="10" t="s">
        <v>541</v>
      </c>
      <c r="E79" s="10" t="s">
        <v>542</v>
      </c>
      <c r="F79" s="8" t="s">
        <v>543</v>
      </c>
      <c r="G79" s="9">
        <v>44.62</v>
      </c>
      <c r="H79" s="9">
        <v>177.88</v>
      </c>
      <c r="I79" s="9">
        <v>0</v>
      </c>
      <c r="J79" s="9">
        <v>0</v>
      </c>
      <c r="K79" s="9">
        <v>0</v>
      </c>
      <c r="L79" s="9">
        <v>0</v>
      </c>
      <c r="M79" s="8">
        <f t="shared" si="3"/>
        <v>222.5</v>
      </c>
      <c r="N79" s="57"/>
      <c r="O79" s="57"/>
      <c r="P79" s="57"/>
      <c r="Q79" s="57"/>
      <c r="R79" s="57"/>
      <c r="S79" s="57"/>
      <c r="T79" s="57"/>
      <c r="U79" s="57"/>
    </row>
    <row r="80" s="49" customFormat="1" ht="15" spans="1:21">
      <c r="A80" s="8">
        <f t="shared" si="2"/>
        <v>78</v>
      </c>
      <c r="B80" s="8" t="s">
        <v>487</v>
      </c>
      <c r="C80" s="44"/>
      <c r="D80" s="44"/>
      <c r="E80" s="44"/>
      <c r="F80" s="8" t="s">
        <v>544</v>
      </c>
      <c r="G80" s="9">
        <v>52.3</v>
      </c>
      <c r="H80" s="9">
        <v>159.93</v>
      </c>
      <c r="I80" s="9">
        <v>0</v>
      </c>
      <c r="J80" s="9">
        <v>0</v>
      </c>
      <c r="K80" s="9">
        <v>0</v>
      </c>
      <c r="L80" s="9">
        <v>0</v>
      </c>
      <c r="M80" s="8">
        <f t="shared" si="3"/>
        <v>212.23</v>
      </c>
      <c r="N80" s="57"/>
      <c r="O80" s="57"/>
      <c r="P80" s="57"/>
      <c r="Q80" s="57"/>
      <c r="R80" s="57"/>
      <c r="S80" s="57"/>
      <c r="T80" s="57"/>
      <c r="U80" s="57"/>
    </row>
    <row r="81" s="49" customFormat="1" ht="15" spans="1:21">
      <c r="A81" s="8">
        <f t="shared" si="2"/>
        <v>79</v>
      </c>
      <c r="B81" s="8" t="s">
        <v>487</v>
      </c>
      <c r="C81" s="44"/>
      <c r="D81" s="44"/>
      <c r="E81" s="44"/>
      <c r="F81" s="8" t="s">
        <v>545</v>
      </c>
      <c r="G81" s="9">
        <v>39.89</v>
      </c>
      <c r="H81" s="9">
        <v>116.51</v>
      </c>
      <c r="I81" s="9">
        <v>0</v>
      </c>
      <c r="J81" s="9">
        <v>0</v>
      </c>
      <c r="K81" s="9">
        <v>0</v>
      </c>
      <c r="L81" s="9">
        <v>0</v>
      </c>
      <c r="M81" s="8">
        <f t="shared" si="3"/>
        <v>156.4</v>
      </c>
      <c r="N81" s="57"/>
      <c r="O81" s="57"/>
      <c r="P81" s="57"/>
      <c r="Q81" s="57"/>
      <c r="R81" s="57"/>
      <c r="S81" s="57"/>
      <c r="T81" s="57"/>
      <c r="U81" s="57"/>
    </row>
    <row r="82" s="49" customFormat="1" ht="15" spans="1:21">
      <c r="A82" s="8">
        <f t="shared" si="2"/>
        <v>80</v>
      </c>
      <c r="B82" s="8" t="s">
        <v>487</v>
      </c>
      <c r="C82" s="11"/>
      <c r="D82" s="11"/>
      <c r="E82" s="11"/>
      <c r="F82" s="8" t="s">
        <v>546</v>
      </c>
      <c r="G82" s="9">
        <v>65.15</v>
      </c>
      <c r="H82" s="9">
        <v>30.74</v>
      </c>
      <c r="I82" s="9">
        <v>0</v>
      </c>
      <c r="J82" s="9">
        <v>0</v>
      </c>
      <c r="K82" s="9">
        <v>0</v>
      </c>
      <c r="L82" s="9">
        <v>0</v>
      </c>
      <c r="M82" s="8">
        <f t="shared" si="3"/>
        <v>95.89</v>
      </c>
      <c r="N82" s="57"/>
      <c r="O82" s="57"/>
      <c r="P82" s="57"/>
      <c r="Q82" s="57"/>
      <c r="R82" s="57"/>
      <c r="S82" s="57"/>
      <c r="T82" s="57"/>
      <c r="U82" s="57"/>
    </row>
    <row r="83" s="49" customFormat="1" ht="30" spans="1:21">
      <c r="A83" s="8">
        <f t="shared" si="2"/>
        <v>81</v>
      </c>
      <c r="B83" s="8" t="s">
        <v>487</v>
      </c>
      <c r="C83" s="8" t="s">
        <v>547</v>
      </c>
      <c r="D83" s="8" t="s">
        <v>548</v>
      </c>
      <c r="E83" s="8" t="s">
        <v>549</v>
      </c>
      <c r="F83" s="8"/>
      <c r="G83" s="9">
        <v>450.4</v>
      </c>
      <c r="H83" s="9">
        <v>0</v>
      </c>
      <c r="I83" s="9">
        <v>0</v>
      </c>
      <c r="J83" s="9">
        <v>0</v>
      </c>
      <c r="K83" s="9">
        <v>0</v>
      </c>
      <c r="L83" s="9">
        <v>0</v>
      </c>
      <c r="M83" s="8">
        <f t="shared" si="3"/>
        <v>450.4</v>
      </c>
      <c r="N83" s="57"/>
      <c r="O83" s="57"/>
      <c r="P83" s="57"/>
      <c r="Q83" s="57"/>
      <c r="R83" s="57"/>
      <c r="S83" s="57"/>
      <c r="T83" s="57"/>
      <c r="U83" s="57"/>
    </row>
    <row r="84" s="49" customFormat="1" ht="30" spans="1:21">
      <c r="A84" s="8">
        <f t="shared" si="2"/>
        <v>82</v>
      </c>
      <c r="B84" s="8" t="s">
        <v>487</v>
      </c>
      <c r="C84" s="8" t="s">
        <v>550</v>
      </c>
      <c r="D84" s="8" t="s">
        <v>551</v>
      </c>
      <c r="E84" s="8"/>
      <c r="F84" s="8"/>
      <c r="G84" s="9">
        <v>101.81</v>
      </c>
      <c r="H84" s="9">
        <v>286.84</v>
      </c>
      <c r="I84" s="9">
        <v>0</v>
      </c>
      <c r="J84" s="9">
        <v>0</v>
      </c>
      <c r="K84" s="9">
        <v>0</v>
      </c>
      <c r="L84" s="9">
        <v>0</v>
      </c>
      <c r="M84" s="8">
        <f t="shared" si="3"/>
        <v>388.65</v>
      </c>
      <c r="N84" s="57"/>
      <c r="O84" s="57"/>
      <c r="P84" s="57"/>
      <c r="Q84" s="57"/>
      <c r="R84" s="57"/>
      <c r="S84" s="57"/>
      <c r="T84" s="57"/>
      <c r="U84" s="57"/>
    </row>
    <row r="85" s="49" customFormat="1" ht="15" spans="1:21">
      <c r="A85" s="8">
        <f t="shared" si="2"/>
        <v>83</v>
      </c>
      <c r="B85" s="8" t="s">
        <v>487</v>
      </c>
      <c r="C85" s="8" t="s">
        <v>552</v>
      </c>
      <c r="D85" s="8" t="s">
        <v>553</v>
      </c>
      <c r="E85" s="8"/>
      <c r="F85" s="10"/>
      <c r="G85" s="9">
        <v>57.81</v>
      </c>
      <c r="H85" s="9">
        <v>203.65</v>
      </c>
      <c r="I85" s="9">
        <v>0</v>
      </c>
      <c r="J85" s="9">
        <v>0</v>
      </c>
      <c r="K85" s="9">
        <v>0</v>
      </c>
      <c r="L85" s="9">
        <v>0</v>
      </c>
      <c r="M85" s="8">
        <f t="shared" si="3"/>
        <v>261.46</v>
      </c>
      <c r="N85" s="57"/>
      <c r="O85" s="57"/>
      <c r="P85" s="57"/>
      <c r="Q85" s="57"/>
      <c r="R85" s="57"/>
      <c r="S85" s="57"/>
      <c r="T85" s="57"/>
      <c r="U85" s="57"/>
    </row>
    <row r="86" s="49" customFormat="1" ht="15" spans="1:21">
      <c r="A86" s="8">
        <f t="shared" si="2"/>
        <v>84</v>
      </c>
      <c r="B86" s="8" t="s">
        <v>487</v>
      </c>
      <c r="C86" s="8" t="s">
        <v>554</v>
      </c>
      <c r="D86" s="8" t="s">
        <v>528</v>
      </c>
      <c r="E86" s="8"/>
      <c r="F86" s="8"/>
      <c r="G86" s="9">
        <v>25.38</v>
      </c>
      <c r="H86" s="9">
        <v>0</v>
      </c>
      <c r="I86" s="9">
        <v>0</v>
      </c>
      <c r="J86" s="9">
        <v>0</v>
      </c>
      <c r="K86" s="9">
        <v>0</v>
      </c>
      <c r="L86" s="9">
        <v>0</v>
      </c>
      <c r="M86" s="8">
        <f t="shared" si="3"/>
        <v>25.38</v>
      </c>
      <c r="N86" s="57"/>
      <c r="O86" s="57"/>
      <c r="P86" s="57"/>
      <c r="Q86" s="57"/>
      <c r="R86" s="57"/>
      <c r="S86" s="57"/>
      <c r="T86" s="57"/>
      <c r="U86" s="57"/>
    </row>
    <row r="87" s="49" customFormat="1" ht="30" spans="1:21">
      <c r="A87" s="8">
        <f t="shared" si="2"/>
        <v>85</v>
      </c>
      <c r="B87" s="8" t="s">
        <v>487</v>
      </c>
      <c r="C87" s="8" t="s">
        <v>555</v>
      </c>
      <c r="D87" s="8" t="s">
        <v>556</v>
      </c>
      <c r="E87" s="8"/>
      <c r="F87" s="58"/>
      <c r="G87" s="9">
        <v>59.56</v>
      </c>
      <c r="H87" s="9">
        <v>0.86</v>
      </c>
      <c r="I87" s="9">
        <v>0</v>
      </c>
      <c r="J87" s="9">
        <v>0</v>
      </c>
      <c r="K87" s="9">
        <v>0</v>
      </c>
      <c r="L87" s="9">
        <v>0</v>
      </c>
      <c r="M87" s="8">
        <f t="shared" si="3"/>
        <v>60.42</v>
      </c>
      <c r="N87" s="57"/>
      <c r="O87" s="57"/>
      <c r="P87" s="57"/>
      <c r="Q87" s="57"/>
      <c r="R87" s="57"/>
      <c r="S87" s="57"/>
      <c r="T87" s="57"/>
      <c r="U87" s="57"/>
    </row>
    <row r="88" s="49" customFormat="1" ht="30" spans="1:21">
      <c r="A88" s="8">
        <f t="shared" ref="A88:A151" si="4">ROW()-2</f>
        <v>86</v>
      </c>
      <c r="B88" s="8" t="s">
        <v>487</v>
      </c>
      <c r="C88" s="8" t="s">
        <v>557</v>
      </c>
      <c r="D88" s="8" t="s">
        <v>558</v>
      </c>
      <c r="E88" s="8"/>
      <c r="F88" s="8"/>
      <c r="G88" s="9">
        <v>99.26</v>
      </c>
      <c r="H88" s="9">
        <v>0</v>
      </c>
      <c r="I88" s="9">
        <v>0</v>
      </c>
      <c r="J88" s="9">
        <v>0</v>
      </c>
      <c r="K88" s="9">
        <v>0</v>
      </c>
      <c r="L88" s="9">
        <v>0</v>
      </c>
      <c r="M88" s="8">
        <f t="shared" si="3"/>
        <v>99.26</v>
      </c>
      <c r="N88" s="57"/>
      <c r="O88" s="57"/>
      <c r="P88" s="57"/>
      <c r="Q88" s="57"/>
      <c r="R88" s="57"/>
      <c r="S88" s="57"/>
      <c r="T88" s="57"/>
      <c r="U88" s="57"/>
    </row>
    <row r="89" s="49" customFormat="1" ht="30" spans="1:21">
      <c r="A89" s="8">
        <f t="shared" si="4"/>
        <v>87</v>
      </c>
      <c r="B89" s="8" t="s">
        <v>487</v>
      </c>
      <c r="C89" s="8" t="s">
        <v>559</v>
      </c>
      <c r="D89" s="8" t="s">
        <v>560</v>
      </c>
      <c r="E89" s="8"/>
      <c r="F89" s="8"/>
      <c r="G89" s="9">
        <v>108.45</v>
      </c>
      <c r="H89" s="9">
        <v>107.23</v>
      </c>
      <c r="I89" s="9">
        <v>0</v>
      </c>
      <c r="J89" s="9">
        <v>0</v>
      </c>
      <c r="K89" s="9">
        <v>0</v>
      </c>
      <c r="L89" s="9">
        <v>0</v>
      </c>
      <c r="M89" s="8">
        <f t="shared" si="3"/>
        <v>215.68</v>
      </c>
      <c r="N89" s="57"/>
      <c r="O89" s="57"/>
      <c r="P89" s="57"/>
      <c r="Q89" s="57"/>
      <c r="R89" s="57"/>
      <c r="S89" s="57"/>
      <c r="T89" s="57"/>
      <c r="U89" s="57"/>
    </row>
    <row r="90" s="49" customFormat="1" ht="30" spans="1:21">
      <c r="A90" s="8">
        <f t="shared" si="4"/>
        <v>88</v>
      </c>
      <c r="B90" s="8" t="s">
        <v>487</v>
      </c>
      <c r="C90" s="8" t="s">
        <v>561</v>
      </c>
      <c r="D90" s="8" t="s">
        <v>562</v>
      </c>
      <c r="E90" s="8"/>
      <c r="F90" s="8"/>
      <c r="G90" s="8">
        <v>0</v>
      </c>
      <c r="H90" s="8">
        <v>0</v>
      </c>
      <c r="I90" s="8">
        <v>0</v>
      </c>
      <c r="J90" s="8">
        <v>0</v>
      </c>
      <c r="K90" s="8">
        <v>0</v>
      </c>
      <c r="L90" s="9">
        <v>0</v>
      </c>
      <c r="M90" s="8">
        <f t="shared" si="3"/>
        <v>0</v>
      </c>
      <c r="N90" s="57"/>
      <c r="O90" s="57"/>
      <c r="P90" s="57"/>
      <c r="Q90" s="57"/>
      <c r="R90" s="57"/>
      <c r="S90" s="57"/>
      <c r="T90" s="57"/>
      <c r="U90" s="57"/>
    </row>
    <row r="91" s="49" customFormat="1" ht="15" spans="1:21">
      <c r="A91" s="3">
        <f t="shared" si="4"/>
        <v>89</v>
      </c>
      <c r="B91" s="3" t="s">
        <v>563</v>
      </c>
      <c r="C91" s="17" t="s">
        <v>564</v>
      </c>
      <c r="D91" s="17" t="s">
        <v>565</v>
      </c>
      <c r="E91" s="17" t="s">
        <v>566</v>
      </c>
      <c r="F91" s="3" t="s">
        <v>567</v>
      </c>
      <c r="G91" s="15">
        <v>32.38</v>
      </c>
      <c r="H91" s="15">
        <v>16.18</v>
      </c>
      <c r="I91" s="15">
        <v>52.38</v>
      </c>
      <c r="J91" s="15">
        <v>0</v>
      </c>
      <c r="K91" s="15">
        <v>0</v>
      </c>
      <c r="L91" s="9">
        <v>0</v>
      </c>
      <c r="M91" s="3">
        <f t="shared" si="3"/>
        <v>100.94</v>
      </c>
      <c r="N91" s="57"/>
      <c r="O91" s="57"/>
      <c r="P91" s="57"/>
      <c r="Q91" s="57"/>
      <c r="R91" s="57"/>
      <c r="S91" s="57"/>
      <c r="T91" s="57"/>
      <c r="U91" s="57"/>
    </row>
    <row r="92" s="49" customFormat="1" ht="15" spans="1:21">
      <c r="A92" s="3">
        <f t="shared" si="4"/>
        <v>90</v>
      </c>
      <c r="B92" s="3" t="s">
        <v>563</v>
      </c>
      <c r="C92" s="21"/>
      <c r="D92" s="21"/>
      <c r="E92" s="21"/>
      <c r="F92" s="3" t="s">
        <v>568</v>
      </c>
      <c r="G92" s="15">
        <v>109.56</v>
      </c>
      <c r="H92" s="15">
        <v>0</v>
      </c>
      <c r="I92" s="15">
        <v>92</v>
      </c>
      <c r="J92" s="15">
        <v>138.46</v>
      </c>
      <c r="K92" s="15">
        <v>0</v>
      </c>
      <c r="L92" s="9">
        <v>0</v>
      </c>
      <c r="M92" s="3">
        <f t="shared" si="3"/>
        <v>340.02</v>
      </c>
      <c r="N92" s="57"/>
      <c r="O92" s="57"/>
      <c r="P92" s="57"/>
      <c r="Q92" s="57"/>
      <c r="R92" s="57"/>
      <c r="S92" s="57"/>
      <c r="T92" s="57"/>
      <c r="U92" s="57"/>
    </row>
    <row r="93" s="49" customFormat="1" ht="15" spans="1:21">
      <c r="A93" s="3">
        <f t="shared" si="4"/>
        <v>91</v>
      </c>
      <c r="B93" s="3" t="s">
        <v>563</v>
      </c>
      <c r="C93" s="18"/>
      <c r="D93" s="18"/>
      <c r="E93" s="18"/>
      <c r="F93" s="3" t="s">
        <v>569</v>
      </c>
      <c r="G93" s="15">
        <v>161.27</v>
      </c>
      <c r="H93" s="15">
        <v>98.34</v>
      </c>
      <c r="I93" s="15">
        <v>172.66</v>
      </c>
      <c r="J93" s="15">
        <v>0</v>
      </c>
      <c r="K93" s="15">
        <v>0</v>
      </c>
      <c r="L93" s="9">
        <v>0</v>
      </c>
      <c r="M93" s="3">
        <f t="shared" si="3"/>
        <v>432.27</v>
      </c>
      <c r="N93" s="57"/>
      <c r="O93" s="57"/>
      <c r="P93" s="57"/>
      <c r="Q93" s="57"/>
      <c r="R93" s="57"/>
      <c r="S93" s="57"/>
      <c r="T93" s="57"/>
      <c r="U93" s="57"/>
    </row>
    <row r="94" s="49" customFormat="1" ht="30" spans="1:21">
      <c r="A94" s="3">
        <f t="shared" si="4"/>
        <v>92</v>
      </c>
      <c r="B94" s="3" t="s">
        <v>563</v>
      </c>
      <c r="C94" s="3" t="s">
        <v>570</v>
      </c>
      <c r="D94" s="3" t="s">
        <v>571</v>
      </c>
      <c r="E94" s="3" t="s">
        <v>572</v>
      </c>
      <c r="F94" s="3"/>
      <c r="G94" s="3">
        <v>69.08</v>
      </c>
      <c r="H94" s="3">
        <v>208.65</v>
      </c>
      <c r="I94" s="3">
        <v>0</v>
      </c>
      <c r="J94" s="3">
        <v>0</v>
      </c>
      <c r="K94" s="3">
        <v>0</v>
      </c>
      <c r="L94" s="9">
        <v>0</v>
      </c>
      <c r="M94" s="3">
        <f t="shared" si="3"/>
        <v>277.73</v>
      </c>
      <c r="N94" s="57"/>
      <c r="O94" s="57"/>
      <c r="P94" s="57"/>
      <c r="Q94" s="57"/>
      <c r="R94" s="57"/>
      <c r="S94" s="57"/>
      <c r="T94" s="57"/>
      <c r="U94" s="57"/>
    </row>
    <row r="95" s="49" customFormat="1" ht="15" spans="1:21">
      <c r="A95" s="3">
        <f t="shared" si="4"/>
        <v>93</v>
      </c>
      <c r="B95" s="3" t="s">
        <v>563</v>
      </c>
      <c r="C95" s="3" t="s">
        <v>573</v>
      </c>
      <c r="D95" s="3" t="s">
        <v>574</v>
      </c>
      <c r="E95" s="3"/>
      <c r="F95" s="3"/>
      <c r="G95" s="3">
        <v>229.64</v>
      </c>
      <c r="H95" s="3">
        <v>349.94</v>
      </c>
      <c r="I95" s="3">
        <v>314.41</v>
      </c>
      <c r="J95" s="3">
        <v>0</v>
      </c>
      <c r="K95" s="3">
        <v>0</v>
      </c>
      <c r="L95" s="9">
        <v>0</v>
      </c>
      <c r="M95" s="3">
        <f t="shared" si="3"/>
        <v>893.99</v>
      </c>
      <c r="N95" s="57"/>
      <c r="O95" s="57"/>
      <c r="P95" s="57"/>
      <c r="Q95" s="57"/>
      <c r="R95" s="57"/>
      <c r="S95" s="57"/>
      <c r="T95" s="57"/>
      <c r="U95" s="57"/>
    </row>
    <row r="96" s="49" customFormat="1" ht="15" spans="1:21">
      <c r="A96" s="3">
        <f t="shared" si="4"/>
        <v>94</v>
      </c>
      <c r="B96" s="3" t="s">
        <v>563</v>
      </c>
      <c r="C96" s="3" t="s">
        <v>575</v>
      </c>
      <c r="D96" s="3" t="s">
        <v>576</v>
      </c>
      <c r="E96" s="3" t="s">
        <v>577</v>
      </c>
      <c r="F96" s="3"/>
      <c r="G96" s="3">
        <v>88.18</v>
      </c>
      <c r="H96" s="3">
        <v>23.67</v>
      </c>
      <c r="I96" s="3">
        <v>0</v>
      </c>
      <c r="J96" s="3">
        <v>743.04</v>
      </c>
      <c r="K96" s="3">
        <v>0</v>
      </c>
      <c r="L96" s="9">
        <v>0</v>
      </c>
      <c r="M96" s="3">
        <f t="shared" si="3"/>
        <v>854.89</v>
      </c>
      <c r="N96" s="57"/>
      <c r="O96" s="57"/>
      <c r="P96" s="57"/>
      <c r="Q96" s="57"/>
      <c r="R96" s="57"/>
      <c r="S96" s="57"/>
      <c r="T96" s="57"/>
      <c r="U96" s="57"/>
    </row>
    <row r="97" s="49" customFormat="1" ht="15" spans="1:21">
      <c r="A97" s="3">
        <f t="shared" si="4"/>
        <v>95</v>
      </c>
      <c r="B97" s="3" t="s">
        <v>563</v>
      </c>
      <c r="C97" s="3" t="s">
        <v>578</v>
      </c>
      <c r="D97" s="3" t="s">
        <v>579</v>
      </c>
      <c r="E97" s="3"/>
      <c r="F97" s="3"/>
      <c r="G97" s="15">
        <v>233.19</v>
      </c>
      <c r="H97" s="15">
        <v>86.39</v>
      </c>
      <c r="I97" s="15">
        <v>195.44</v>
      </c>
      <c r="J97" s="15">
        <v>0</v>
      </c>
      <c r="K97" s="15">
        <v>0</v>
      </c>
      <c r="L97" s="9">
        <v>0</v>
      </c>
      <c r="M97" s="3">
        <f t="shared" si="3"/>
        <v>515.02</v>
      </c>
      <c r="N97" s="57"/>
      <c r="O97" s="57"/>
      <c r="P97" s="57"/>
      <c r="Q97" s="57"/>
      <c r="R97" s="57"/>
      <c r="S97" s="57"/>
      <c r="T97" s="57"/>
      <c r="U97" s="57"/>
    </row>
    <row r="98" s="49" customFormat="1" ht="15" spans="1:21">
      <c r="A98" s="3">
        <f t="shared" si="4"/>
        <v>96</v>
      </c>
      <c r="B98" s="3" t="s">
        <v>563</v>
      </c>
      <c r="C98" s="17" t="s">
        <v>580</v>
      </c>
      <c r="D98" s="17" t="s">
        <v>581</v>
      </c>
      <c r="E98" s="17" t="s">
        <v>582</v>
      </c>
      <c r="F98" s="3" t="s">
        <v>583</v>
      </c>
      <c r="G98" s="15">
        <v>204.17</v>
      </c>
      <c r="H98" s="15">
        <v>568.03</v>
      </c>
      <c r="I98" s="15">
        <v>417.38</v>
      </c>
      <c r="J98" s="15">
        <v>0</v>
      </c>
      <c r="K98" s="15">
        <v>0</v>
      </c>
      <c r="L98" s="9">
        <v>0</v>
      </c>
      <c r="M98" s="3">
        <f t="shared" si="3"/>
        <v>1189.58</v>
      </c>
      <c r="N98" s="57"/>
      <c r="O98" s="57"/>
      <c r="P98" s="57"/>
      <c r="Q98" s="57"/>
      <c r="R98" s="57"/>
      <c r="S98" s="57"/>
      <c r="T98" s="57"/>
      <c r="U98" s="57"/>
    </row>
    <row r="99" s="49" customFormat="1" ht="15" spans="1:21">
      <c r="A99" s="3">
        <f t="shared" si="4"/>
        <v>97</v>
      </c>
      <c r="B99" s="3" t="s">
        <v>563</v>
      </c>
      <c r="C99" s="21"/>
      <c r="D99" s="21"/>
      <c r="E99" s="21"/>
      <c r="F99" s="3" t="s">
        <v>584</v>
      </c>
      <c r="G99" s="15">
        <v>299.78</v>
      </c>
      <c r="H99" s="15">
        <v>1084.77</v>
      </c>
      <c r="I99" s="15">
        <v>164.86</v>
      </c>
      <c r="J99" s="15">
        <v>76.37</v>
      </c>
      <c r="K99" s="15">
        <v>0</v>
      </c>
      <c r="L99" s="9">
        <v>0</v>
      </c>
      <c r="M99" s="3">
        <f t="shared" si="3"/>
        <v>1625.78</v>
      </c>
      <c r="N99" s="57"/>
      <c r="O99" s="57"/>
      <c r="P99" s="57"/>
      <c r="Q99" s="57"/>
      <c r="R99" s="57"/>
      <c r="S99" s="57"/>
      <c r="T99" s="57"/>
      <c r="U99" s="57"/>
    </row>
    <row r="100" s="49" customFormat="1" ht="15" spans="1:21">
      <c r="A100" s="3">
        <f t="shared" si="4"/>
        <v>98</v>
      </c>
      <c r="B100" s="3" t="s">
        <v>563</v>
      </c>
      <c r="C100" s="21"/>
      <c r="D100" s="21"/>
      <c r="E100" s="21"/>
      <c r="F100" s="3" t="s">
        <v>585</v>
      </c>
      <c r="G100" s="15">
        <v>216.22</v>
      </c>
      <c r="H100" s="15">
        <v>446</v>
      </c>
      <c r="I100" s="15">
        <v>209.15</v>
      </c>
      <c r="J100" s="15">
        <v>0</v>
      </c>
      <c r="K100" s="15">
        <v>0</v>
      </c>
      <c r="L100" s="9">
        <v>0</v>
      </c>
      <c r="M100" s="3">
        <f t="shared" si="3"/>
        <v>871.37</v>
      </c>
      <c r="N100" s="57"/>
      <c r="O100" s="57"/>
      <c r="P100" s="57"/>
      <c r="Q100" s="57"/>
      <c r="R100" s="57"/>
      <c r="S100" s="57"/>
      <c r="T100" s="57"/>
      <c r="U100" s="57"/>
    </row>
    <row r="101" s="49" customFormat="1" ht="15" spans="1:21">
      <c r="A101" s="3">
        <f t="shared" si="4"/>
        <v>99</v>
      </c>
      <c r="B101" s="3" t="s">
        <v>563</v>
      </c>
      <c r="C101" s="21"/>
      <c r="D101" s="21"/>
      <c r="E101" s="21"/>
      <c r="F101" s="3" t="s">
        <v>586</v>
      </c>
      <c r="G101" s="15">
        <v>500.54</v>
      </c>
      <c r="H101" s="15">
        <v>1530.89</v>
      </c>
      <c r="I101" s="15">
        <v>998.04</v>
      </c>
      <c r="J101" s="15">
        <v>0</v>
      </c>
      <c r="K101" s="15">
        <v>0</v>
      </c>
      <c r="L101" s="9">
        <v>0</v>
      </c>
      <c r="M101" s="3">
        <f t="shared" si="3"/>
        <v>3029.47</v>
      </c>
      <c r="N101" s="57"/>
      <c r="O101" s="57"/>
      <c r="P101" s="57"/>
      <c r="Q101" s="57"/>
      <c r="R101" s="57"/>
      <c r="S101" s="57"/>
      <c r="T101" s="57"/>
      <c r="U101" s="57"/>
    </row>
    <row r="102" s="49" customFormat="1" ht="15" spans="1:21">
      <c r="A102" s="3">
        <f t="shared" si="4"/>
        <v>100</v>
      </c>
      <c r="B102" s="3" t="s">
        <v>563</v>
      </c>
      <c r="C102" s="17" t="s">
        <v>587</v>
      </c>
      <c r="D102" s="17" t="s">
        <v>584</v>
      </c>
      <c r="E102" s="17" t="s">
        <v>588</v>
      </c>
      <c r="F102" s="3" t="s">
        <v>589</v>
      </c>
      <c r="G102" s="15">
        <v>209.48</v>
      </c>
      <c r="H102" s="15">
        <v>127.57</v>
      </c>
      <c r="I102" s="15">
        <v>277.12</v>
      </c>
      <c r="J102" s="15">
        <v>0</v>
      </c>
      <c r="K102" s="15">
        <v>0</v>
      </c>
      <c r="L102" s="9">
        <v>0</v>
      </c>
      <c r="M102" s="3">
        <f t="shared" si="3"/>
        <v>614.17</v>
      </c>
      <c r="N102" s="57"/>
      <c r="O102" s="57"/>
      <c r="P102" s="57"/>
      <c r="Q102" s="57"/>
      <c r="R102" s="57"/>
      <c r="S102" s="57"/>
      <c r="T102" s="57"/>
      <c r="U102" s="57"/>
    </row>
    <row r="103" s="49" customFormat="1" ht="15" spans="1:21">
      <c r="A103" s="3">
        <f t="shared" si="4"/>
        <v>101</v>
      </c>
      <c r="B103" s="3" t="s">
        <v>563</v>
      </c>
      <c r="C103" s="18"/>
      <c r="D103" s="18"/>
      <c r="E103" s="18"/>
      <c r="F103" s="3" t="s">
        <v>590</v>
      </c>
      <c r="G103" s="15">
        <v>227.43</v>
      </c>
      <c r="H103" s="15">
        <v>62.69</v>
      </c>
      <c r="I103" s="15">
        <v>236.12</v>
      </c>
      <c r="J103" s="15">
        <v>0</v>
      </c>
      <c r="K103" s="15">
        <v>0</v>
      </c>
      <c r="L103" s="9">
        <v>0</v>
      </c>
      <c r="M103" s="3">
        <f t="shared" si="3"/>
        <v>526.24</v>
      </c>
      <c r="N103" s="57"/>
      <c r="O103" s="57"/>
      <c r="P103" s="57"/>
      <c r="Q103" s="57"/>
      <c r="R103" s="57"/>
      <c r="S103" s="57"/>
      <c r="T103" s="57"/>
      <c r="U103" s="57"/>
    </row>
    <row r="104" s="49" customFormat="1" ht="30" spans="1:21">
      <c r="A104" s="3">
        <f t="shared" si="4"/>
        <v>102</v>
      </c>
      <c r="B104" s="3" t="s">
        <v>563</v>
      </c>
      <c r="C104" s="3" t="s">
        <v>591</v>
      </c>
      <c r="D104" s="3" t="s">
        <v>592</v>
      </c>
      <c r="E104" s="3" t="s">
        <v>593</v>
      </c>
      <c r="F104" s="3"/>
      <c r="G104" s="15">
        <v>221.09</v>
      </c>
      <c r="H104" s="15">
        <v>282.58</v>
      </c>
      <c r="I104" s="15">
        <v>37.47</v>
      </c>
      <c r="J104" s="15">
        <v>0</v>
      </c>
      <c r="K104" s="15">
        <v>0</v>
      </c>
      <c r="L104" s="9">
        <v>0</v>
      </c>
      <c r="M104" s="3">
        <f t="shared" si="3"/>
        <v>541.14</v>
      </c>
      <c r="N104" s="57"/>
      <c r="O104" s="57"/>
      <c r="P104" s="57"/>
      <c r="Q104" s="57"/>
      <c r="R104" s="57"/>
      <c r="S104" s="57"/>
      <c r="T104" s="57"/>
      <c r="U104" s="57"/>
    </row>
    <row r="105" s="49" customFormat="1" ht="15" spans="1:21">
      <c r="A105" s="3">
        <f t="shared" si="4"/>
        <v>103</v>
      </c>
      <c r="B105" s="3" t="s">
        <v>563</v>
      </c>
      <c r="C105" s="3" t="s">
        <v>594</v>
      </c>
      <c r="D105" s="3" t="s">
        <v>595</v>
      </c>
      <c r="E105" s="3" t="s">
        <v>596</v>
      </c>
      <c r="F105" s="3"/>
      <c r="G105" s="15">
        <v>111.72</v>
      </c>
      <c r="H105" s="15">
        <v>1112.48</v>
      </c>
      <c r="I105" s="15">
        <v>143.14</v>
      </c>
      <c r="J105" s="15">
        <v>68.54</v>
      </c>
      <c r="K105" s="15">
        <v>0</v>
      </c>
      <c r="L105" s="9">
        <v>0</v>
      </c>
      <c r="M105" s="3">
        <f t="shared" si="3"/>
        <v>1435.88</v>
      </c>
      <c r="N105" s="57"/>
      <c r="O105" s="57"/>
      <c r="P105" s="57"/>
      <c r="Q105" s="57"/>
      <c r="R105" s="57"/>
      <c r="S105" s="57"/>
      <c r="T105" s="57"/>
      <c r="U105" s="57"/>
    </row>
    <row r="106" s="49" customFormat="1" ht="15" spans="1:21">
      <c r="A106" s="3">
        <f t="shared" si="4"/>
        <v>104</v>
      </c>
      <c r="B106" s="3" t="s">
        <v>563</v>
      </c>
      <c r="C106" s="17" t="s">
        <v>597</v>
      </c>
      <c r="D106" s="17" t="s">
        <v>598</v>
      </c>
      <c r="E106" s="17" t="s">
        <v>599</v>
      </c>
      <c r="F106" s="3" t="s">
        <v>600</v>
      </c>
      <c r="G106" s="15">
        <v>163.21</v>
      </c>
      <c r="H106" s="15">
        <v>143.7</v>
      </c>
      <c r="I106" s="15">
        <v>192.47</v>
      </c>
      <c r="J106" s="15">
        <v>0</v>
      </c>
      <c r="K106" s="15">
        <v>0</v>
      </c>
      <c r="L106" s="3">
        <v>7.71</v>
      </c>
      <c r="M106" s="3">
        <f t="shared" si="3"/>
        <v>507.09</v>
      </c>
      <c r="N106" s="57"/>
      <c r="O106" s="57"/>
      <c r="P106" s="57"/>
      <c r="Q106" s="57"/>
      <c r="R106" s="57"/>
      <c r="S106" s="57"/>
      <c r="T106" s="57"/>
      <c r="U106" s="57"/>
    </row>
    <row r="107" s="49" customFormat="1" ht="15" spans="1:21">
      <c r="A107" s="3">
        <f t="shared" si="4"/>
        <v>105</v>
      </c>
      <c r="B107" s="3" t="s">
        <v>563</v>
      </c>
      <c r="C107" s="21"/>
      <c r="D107" s="21"/>
      <c r="E107" s="21"/>
      <c r="F107" s="3" t="s">
        <v>601</v>
      </c>
      <c r="G107" s="15">
        <v>139.79</v>
      </c>
      <c r="H107" s="15">
        <v>274</v>
      </c>
      <c r="I107" s="15">
        <v>0</v>
      </c>
      <c r="J107" s="15">
        <v>0</v>
      </c>
      <c r="K107" s="15">
        <v>0</v>
      </c>
      <c r="L107" s="9">
        <v>0</v>
      </c>
      <c r="M107" s="3">
        <f t="shared" si="3"/>
        <v>413.79</v>
      </c>
      <c r="N107" s="57"/>
      <c r="O107" s="57"/>
      <c r="P107" s="57"/>
      <c r="Q107" s="57"/>
      <c r="R107" s="57"/>
      <c r="S107" s="57"/>
      <c r="T107" s="57"/>
      <c r="U107" s="57"/>
    </row>
    <row r="108" s="49" customFormat="1" ht="15" spans="1:21">
      <c r="A108" s="3">
        <f t="shared" si="4"/>
        <v>106</v>
      </c>
      <c r="B108" s="3" t="s">
        <v>563</v>
      </c>
      <c r="C108" s="18"/>
      <c r="D108" s="18"/>
      <c r="E108" s="18"/>
      <c r="F108" s="3" t="s">
        <v>602</v>
      </c>
      <c r="G108" s="15">
        <v>143.31</v>
      </c>
      <c r="H108" s="15">
        <v>279.18</v>
      </c>
      <c r="I108" s="15">
        <v>0</v>
      </c>
      <c r="J108" s="15">
        <v>0</v>
      </c>
      <c r="K108" s="15">
        <v>0</v>
      </c>
      <c r="L108" s="9">
        <v>0</v>
      </c>
      <c r="M108" s="3">
        <f t="shared" si="3"/>
        <v>422.49</v>
      </c>
      <c r="N108" s="57"/>
      <c r="O108" s="57"/>
      <c r="P108" s="57"/>
      <c r="Q108" s="57"/>
      <c r="R108" s="57"/>
      <c r="S108" s="57"/>
      <c r="T108" s="57"/>
      <c r="U108" s="57"/>
    </row>
    <row r="109" s="49" customFormat="1" ht="45" spans="1:21">
      <c r="A109" s="3">
        <f t="shared" si="4"/>
        <v>107</v>
      </c>
      <c r="B109" s="3" t="s">
        <v>563</v>
      </c>
      <c r="C109" s="3" t="s">
        <v>603</v>
      </c>
      <c r="D109" s="3" t="s">
        <v>604</v>
      </c>
      <c r="E109" s="3" t="s">
        <v>605</v>
      </c>
      <c r="F109" s="3"/>
      <c r="G109" s="15">
        <v>185.24</v>
      </c>
      <c r="H109" s="15">
        <v>198.72</v>
      </c>
      <c r="I109" s="15">
        <v>0</v>
      </c>
      <c r="J109" s="15">
        <v>0</v>
      </c>
      <c r="K109" s="15">
        <v>0</v>
      </c>
      <c r="L109" s="9">
        <v>0</v>
      </c>
      <c r="M109" s="3">
        <f t="shared" si="3"/>
        <v>383.96</v>
      </c>
      <c r="N109" s="57"/>
      <c r="O109" s="57"/>
      <c r="P109" s="57"/>
      <c r="Q109" s="57"/>
      <c r="R109" s="57"/>
      <c r="S109" s="57"/>
      <c r="T109" s="57"/>
      <c r="U109" s="57"/>
    </row>
    <row r="110" s="49" customFormat="1" ht="15" spans="1:21">
      <c r="A110" s="3">
        <f t="shared" si="4"/>
        <v>108</v>
      </c>
      <c r="B110" s="3" t="s">
        <v>563</v>
      </c>
      <c r="C110" s="17" t="s">
        <v>606</v>
      </c>
      <c r="D110" s="17" t="s">
        <v>607</v>
      </c>
      <c r="E110" s="17" t="s">
        <v>608</v>
      </c>
      <c r="F110" s="3" t="s">
        <v>601</v>
      </c>
      <c r="G110" s="15">
        <v>139.29</v>
      </c>
      <c r="H110" s="15">
        <v>72.51</v>
      </c>
      <c r="I110" s="15">
        <v>83.85</v>
      </c>
      <c r="J110" s="15">
        <v>0</v>
      </c>
      <c r="K110" s="15">
        <v>0</v>
      </c>
      <c r="L110" s="9">
        <v>0</v>
      </c>
      <c r="M110" s="3">
        <f t="shared" si="3"/>
        <v>295.65</v>
      </c>
      <c r="N110" s="57"/>
      <c r="O110" s="57"/>
      <c r="P110" s="57"/>
      <c r="Q110" s="57"/>
      <c r="R110" s="57"/>
      <c r="S110" s="57"/>
      <c r="T110" s="57"/>
      <c r="U110" s="57"/>
    </row>
    <row r="111" s="49" customFormat="1" ht="15" spans="1:21">
      <c r="A111" s="3">
        <f t="shared" si="4"/>
        <v>109</v>
      </c>
      <c r="B111" s="3" t="s">
        <v>563</v>
      </c>
      <c r="C111" s="21"/>
      <c r="D111" s="21"/>
      <c r="E111" s="18"/>
      <c r="F111" s="3" t="s">
        <v>602</v>
      </c>
      <c r="G111" s="15">
        <v>220.45</v>
      </c>
      <c r="H111" s="15">
        <v>266.64</v>
      </c>
      <c r="I111" s="15">
        <v>0</v>
      </c>
      <c r="J111" s="15">
        <v>0</v>
      </c>
      <c r="K111" s="15">
        <v>0</v>
      </c>
      <c r="L111" s="9">
        <v>0</v>
      </c>
      <c r="M111" s="3">
        <f t="shared" si="3"/>
        <v>487.09</v>
      </c>
      <c r="N111" s="57"/>
      <c r="O111" s="57"/>
      <c r="P111" s="57"/>
      <c r="Q111" s="57"/>
      <c r="R111" s="57"/>
      <c r="S111" s="57"/>
      <c r="T111" s="57"/>
      <c r="U111" s="57"/>
    </row>
    <row r="112" s="49" customFormat="1" ht="30" spans="1:21">
      <c r="A112" s="3">
        <f t="shared" si="4"/>
        <v>110</v>
      </c>
      <c r="B112" s="3" t="s">
        <v>563</v>
      </c>
      <c r="C112" s="17" t="s">
        <v>609</v>
      </c>
      <c r="D112" s="17" t="s">
        <v>610</v>
      </c>
      <c r="E112" s="3" t="s">
        <v>611</v>
      </c>
      <c r="F112" s="3" t="s">
        <v>612</v>
      </c>
      <c r="G112" s="15">
        <v>267.01</v>
      </c>
      <c r="H112" s="15">
        <v>377.5</v>
      </c>
      <c r="I112" s="15">
        <v>0</v>
      </c>
      <c r="J112" s="15">
        <v>0</v>
      </c>
      <c r="K112" s="15">
        <v>0</v>
      </c>
      <c r="L112" s="3">
        <v>13.73</v>
      </c>
      <c r="M112" s="3">
        <f t="shared" si="3"/>
        <v>658.24</v>
      </c>
      <c r="N112" s="57"/>
      <c r="O112" s="57"/>
      <c r="P112" s="57"/>
      <c r="Q112" s="57"/>
      <c r="R112" s="57"/>
      <c r="S112" s="57"/>
      <c r="T112" s="57"/>
      <c r="U112" s="57"/>
    </row>
    <row r="113" s="49" customFormat="1" ht="15" spans="1:21">
      <c r="A113" s="3">
        <f t="shared" si="4"/>
        <v>111</v>
      </c>
      <c r="B113" s="3" t="s">
        <v>563</v>
      </c>
      <c r="C113" s="21"/>
      <c r="D113" s="21"/>
      <c r="E113" s="17" t="s">
        <v>613</v>
      </c>
      <c r="F113" s="3" t="s">
        <v>601</v>
      </c>
      <c r="G113" s="15">
        <v>78.71</v>
      </c>
      <c r="H113" s="15">
        <v>148.26</v>
      </c>
      <c r="I113" s="15">
        <v>100.76</v>
      </c>
      <c r="J113" s="15">
        <v>0</v>
      </c>
      <c r="K113" s="15">
        <v>0</v>
      </c>
      <c r="L113" s="9">
        <v>0</v>
      </c>
      <c r="M113" s="3">
        <f t="shared" si="3"/>
        <v>327.73</v>
      </c>
      <c r="N113" s="57"/>
      <c r="O113" s="57"/>
      <c r="P113" s="57"/>
      <c r="Q113" s="57"/>
      <c r="R113" s="57"/>
      <c r="S113" s="57"/>
      <c r="T113" s="57"/>
      <c r="U113" s="57"/>
    </row>
    <row r="114" s="49" customFormat="1" ht="15" spans="1:21">
      <c r="A114" s="3">
        <f t="shared" si="4"/>
        <v>112</v>
      </c>
      <c r="B114" s="3" t="s">
        <v>563</v>
      </c>
      <c r="C114" s="18"/>
      <c r="D114" s="18"/>
      <c r="E114" s="18"/>
      <c r="F114" s="3" t="s">
        <v>602</v>
      </c>
      <c r="G114" s="15">
        <v>145.7</v>
      </c>
      <c r="H114" s="15">
        <v>188.78</v>
      </c>
      <c r="I114" s="15">
        <v>94.5</v>
      </c>
      <c r="J114" s="15">
        <v>0</v>
      </c>
      <c r="K114" s="15">
        <v>0</v>
      </c>
      <c r="L114" s="9">
        <v>0</v>
      </c>
      <c r="M114" s="3">
        <f t="shared" si="3"/>
        <v>428.98</v>
      </c>
      <c r="N114" s="57"/>
      <c r="O114" s="57"/>
      <c r="P114" s="57"/>
      <c r="Q114" s="57"/>
      <c r="R114" s="57"/>
      <c r="S114" s="57"/>
      <c r="T114" s="57"/>
      <c r="U114" s="57"/>
    </row>
    <row r="115" s="49" customFormat="1" ht="30" spans="1:21">
      <c r="A115" s="3">
        <f t="shared" si="4"/>
        <v>113</v>
      </c>
      <c r="B115" s="3" t="s">
        <v>563</v>
      </c>
      <c r="C115" s="3" t="s">
        <v>614</v>
      </c>
      <c r="D115" s="3" t="s">
        <v>615</v>
      </c>
      <c r="E115" s="3" t="s">
        <v>616</v>
      </c>
      <c r="F115" s="19"/>
      <c r="G115" s="15">
        <v>19.92</v>
      </c>
      <c r="H115" s="15">
        <v>151.72</v>
      </c>
      <c r="I115" s="15">
        <v>23.59</v>
      </c>
      <c r="J115" s="15">
        <v>0</v>
      </c>
      <c r="K115" s="15">
        <v>0</v>
      </c>
      <c r="L115" s="9">
        <v>0</v>
      </c>
      <c r="M115" s="3">
        <f t="shared" si="3"/>
        <v>195.23</v>
      </c>
      <c r="N115" s="57"/>
      <c r="O115" s="57"/>
      <c r="P115" s="57"/>
      <c r="Q115" s="57"/>
      <c r="R115" s="57"/>
      <c r="S115" s="57"/>
      <c r="T115" s="57"/>
      <c r="U115" s="57"/>
    </row>
    <row r="116" s="49" customFormat="1" ht="30" spans="1:21">
      <c r="A116" s="3">
        <f t="shared" si="4"/>
        <v>114</v>
      </c>
      <c r="B116" s="3" t="s">
        <v>563</v>
      </c>
      <c r="C116" s="3" t="s">
        <v>617</v>
      </c>
      <c r="D116" s="3" t="s">
        <v>618</v>
      </c>
      <c r="E116" s="3" t="s">
        <v>619</v>
      </c>
      <c r="F116" s="3"/>
      <c r="G116" s="15">
        <v>118.09</v>
      </c>
      <c r="H116" s="15">
        <v>239.57</v>
      </c>
      <c r="I116" s="15">
        <v>0</v>
      </c>
      <c r="J116" s="15">
        <v>0</v>
      </c>
      <c r="K116" s="15">
        <v>0</v>
      </c>
      <c r="L116" s="9">
        <v>0</v>
      </c>
      <c r="M116" s="3">
        <f t="shared" si="3"/>
        <v>357.66</v>
      </c>
      <c r="N116" s="57"/>
      <c r="O116" s="57"/>
      <c r="P116" s="57"/>
      <c r="Q116" s="57"/>
      <c r="R116" s="57"/>
      <c r="S116" s="57"/>
      <c r="T116" s="57"/>
      <c r="U116" s="57"/>
    </row>
    <row r="117" s="49" customFormat="1" ht="15" spans="1:21">
      <c r="A117" s="3">
        <f t="shared" si="4"/>
        <v>115</v>
      </c>
      <c r="B117" s="3" t="s">
        <v>563</v>
      </c>
      <c r="C117" s="3" t="s">
        <v>620</v>
      </c>
      <c r="D117" s="3" t="s">
        <v>621</v>
      </c>
      <c r="E117" s="3"/>
      <c r="F117" s="3"/>
      <c r="G117" s="15">
        <v>187.46</v>
      </c>
      <c r="H117" s="15">
        <v>349.91</v>
      </c>
      <c r="I117" s="15">
        <v>210.01</v>
      </c>
      <c r="J117" s="15">
        <v>0</v>
      </c>
      <c r="K117" s="15">
        <v>0</v>
      </c>
      <c r="L117" s="3">
        <v>28.47</v>
      </c>
      <c r="M117" s="3">
        <f t="shared" si="3"/>
        <v>775.85</v>
      </c>
      <c r="N117" s="57"/>
      <c r="O117" s="57"/>
      <c r="P117" s="57"/>
      <c r="Q117" s="57"/>
      <c r="R117" s="57"/>
      <c r="S117" s="57"/>
      <c r="T117" s="57"/>
      <c r="U117" s="57"/>
    </row>
    <row r="118" s="49" customFormat="1" ht="30" spans="1:21">
      <c r="A118" s="3">
        <f t="shared" si="4"/>
        <v>116</v>
      </c>
      <c r="B118" s="3" t="s">
        <v>563</v>
      </c>
      <c r="C118" s="3" t="s">
        <v>622</v>
      </c>
      <c r="D118" s="3" t="s">
        <v>623</v>
      </c>
      <c r="E118" s="3" t="s">
        <v>624</v>
      </c>
      <c r="F118" s="3"/>
      <c r="G118" s="15">
        <v>147.44</v>
      </c>
      <c r="H118" s="15">
        <v>414.29</v>
      </c>
      <c r="I118" s="15">
        <v>0</v>
      </c>
      <c r="J118" s="15">
        <v>0</v>
      </c>
      <c r="K118" s="15">
        <v>0</v>
      </c>
      <c r="L118" s="9">
        <v>0</v>
      </c>
      <c r="M118" s="3">
        <f t="shared" si="3"/>
        <v>561.73</v>
      </c>
      <c r="N118" s="57"/>
      <c r="O118" s="57"/>
      <c r="P118" s="57"/>
      <c r="Q118" s="57"/>
      <c r="R118" s="57"/>
      <c r="S118" s="57"/>
      <c r="T118" s="57"/>
      <c r="U118" s="57"/>
    </row>
    <row r="119" s="49" customFormat="1" ht="15" spans="1:21">
      <c r="A119" s="3">
        <f t="shared" si="4"/>
        <v>117</v>
      </c>
      <c r="B119" s="3" t="s">
        <v>563</v>
      </c>
      <c r="C119" s="3" t="s">
        <v>625</v>
      </c>
      <c r="D119" s="3" t="s">
        <v>626</v>
      </c>
      <c r="E119" s="3"/>
      <c r="F119" s="3"/>
      <c r="G119" s="3">
        <v>0</v>
      </c>
      <c r="H119" s="3">
        <v>0</v>
      </c>
      <c r="I119" s="3">
        <v>0</v>
      </c>
      <c r="J119" s="3">
        <v>0</v>
      </c>
      <c r="K119" s="3">
        <v>0</v>
      </c>
      <c r="L119" s="9">
        <v>0</v>
      </c>
      <c r="M119" s="3">
        <f t="shared" si="3"/>
        <v>0</v>
      </c>
      <c r="N119" s="57"/>
      <c r="O119" s="57"/>
      <c r="P119" s="57"/>
      <c r="Q119" s="57"/>
      <c r="R119" s="57"/>
      <c r="S119" s="57"/>
      <c r="T119" s="57"/>
      <c r="U119" s="57"/>
    </row>
    <row r="120" s="49" customFormat="1" ht="60" spans="1:21">
      <c r="A120" s="3">
        <f t="shared" si="4"/>
        <v>118</v>
      </c>
      <c r="B120" s="3" t="s">
        <v>563</v>
      </c>
      <c r="C120" s="17" t="s">
        <v>627</v>
      </c>
      <c r="D120" s="3" t="s">
        <v>628</v>
      </c>
      <c r="E120" s="3" t="s">
        <v>629</v>
      </c>
      <c r="F120" s="3"/>
      <c r="G120" s="15">
        <v>102.36</v>
      </c>
      <c r="H120" s="15">
        <v>104.49</v>
      </c>
      <c r="I120" s="15">
        <v>176.57</v>
      </c>
      <c r="J120" s="15">
        <v>0</v>
      </c>
      <c r="K120" s="15">
        <v>0</v>
      </c>
      <c r="L120" s="9">
        <v>0</v>
      </c>
      <c r="M120" s="3">
        <f t="shared" si="3"/>
        <v>383.42</v>
      </c>
      <c r="N120" s="57"/>
      <c r="O120" s="57"/>
      <c r="P120" s="57"/>
      <c r="Q120" s="57"/>
      <c r="R120" s="57"/>
      <c r="S120" s="57"/>
      <c r="T120" s="57"/>
      <c r="U120" s="57"/>
    </row>
    <row r="121" s="49" customFormat="1" ht="15" spans="1:21">
      <c r="A121" s="3">
        <f t="shared" si="4"/>
        <v>119</v>
      </c>
      <c r="B121" s="3" t="s">
        <v>563</v>
      </c>
      <c r="C121" s="18"/>
      <c r="D121" s="3" t="s">
        <v>630</v>
      </c>
      <c r="E121" s="3"/>
      <c r="F121" s="3"/>
      <c r="G121" s="3">
        <v>120.75</v>
      </c>
      <c r="H121" s="3">
        <v>72.31</v>
      </c>
      <c r="I121" s="3">
        <v>146.37</v>
      </c>
      <c r="J121" s="3">
        <v>40.18</v>
      </c>
      <c r="K121" s="3">
        <v>0</v>
      </c>
      <c r="L121" s="9">
        <v>0</v>
      </c>
      <c r="M121" s="3">
        <f t="shared" si="3"/>
        <v>379.61</v>
      </c>
      <c r="N121" s="57"/>
      <c r="O121" s="57"/>
      <c r="P121" s="57"/>
      <c r="Q121" s="57"/>
      <c r="R121" s="57"/>
      <c r="S121" s="57"/>
      <c r="T121" s="57"/>
      <c r="U121" s="57"/>
    </row>
    <row r="122" s="49" customFormat="1" ht="60" spans="1:21">
      <c r="A122" s="3">
        <f t="shared" si="4"/>
        <v>120</v>
      </c>
      <c r="B122" s="3" t="s">
        <v>563</v>
      </c>
      <c r="C122" s="3" t="s">
        <v>631</v>
      </c>
      <c r="D122" s="3" t="s">
        <v>632</v>
      </c>
      <c r="E122" s="3" t="s">
        <v>633</v>
      </c>
      <c r="F122" s="3"/>
      <c r="G122" s="15">
        <v>80.13</v>
      </c>
      <c r="H122" s="15">
        <v>232.4</v>
      </c>
      <c r="I122" s="15">
        <v>62.11</v>
      </c>
      <c r="J122" s="15">
        <v>0</v>
      </c>
      <c r="K122" s="15">
        <v>0</v>
      </c>
      <c r="L122" s="9">
        <v>0</v>
      </c>
      <c r="M122" s="3">
        <f t="shared" si="3"/>
        <v>374.64</v>
      </c>
      <c r="N122" s="57"/>
      <c r="O122" s="57"/>
      <c r="P122" s="57"/>
      <c r="Q122" s="57"/>
      <c r="R122" s="57"/>
      <c r="S122" s="57"/>
      <c r="T122" s="57"/>
      <c r="U122" s="57"/>
    </row>
    <row r="123" s="49" customFormat="1" ht="15" spans="1:21">
      <c r="A123" s="14">
        <f t="shared" si="4"/>
        <v>121</v>
      </c>
      <c r="B123" s="14" t="s">
        <v>634</v>
      </c>
      <c r="C123" s="3" t="s">
        <v>635</v>
      </c>
      <c r="D123" s="3" t="s">
        <v>636</v>
      </c>
      <c r="E123" s="14"/>
      <c r="F123" s="14"/>
      <c r="G123" s="15">
        <v>259.05</v>
      </c>
      <c r="H123" s="15">
        <v>330.12</v>
      </c>
      <c r="I123" s="15">
        <v>0</v>
      </c>
      <c r="J123" s="15">
        <v>0</v>
      </c>
      <c r="K123" s="15">
        <v>0</v>
      </c>
      <c r="L123" s="3">
        <v>0</v>
      </c>
      <c r="M123" s="14">
        <f t="shared" si="3"/>
        <v>589.17</v>
      </c>
      <c r="N123" s="57"/>
      <c r="O123" s="57"/>
      <c r="P123" s="57"/>
      <c r="Q123" s="57"/>
      <c r="R123" s="57"/>
      <c r="S123" s="57"/>
      <c r="T123" s="57"/>
      <c r="U123" s="57"/>
    </row>
    <row r="124" s="49" customFormat="1" ht="15" spans="1:21">
      <c r="A124" s="14">
        <f t="shared" si="4"/>
        <v>122</v>
      </c>
      <c r="B124" s="14" t="s">
        <v>634</v>
      </c>
      <c r="C124" s="3" t="s">
        <v>637</v>
      </c>
      <c r="D124" s="3" t="s">
        <v>638</v>
      </c>
      <c r="E124" s="14"/>
      <c r="F124" s="14"/>
      <c r="G124" s="15">
        <v>71.52</v>
      </c>
      <c r="H124" s="15">
        <v>132.36</v>
      </c>
      <c r="I124" s="15">
        <v>0</v>
      </c>
      <c r="J124" s="15">
        <v>0</v>
      </c>
      <c r="K124" s="15">
        <v>0</v>
      </c>
      <c r="L124" s="3">
        <v>0</v>
      </c>
      <c r="M124" s="14">
        <f t="shared" si="3"/>
        <v>203.88</v>
      </c>
      <c r="N124" s="57"/>
      <c r="O124" s="57"/>
      <c r="P124" s="57"/>
      <c r="Q124" s="57"/>
      <c r="R124" s="57"/>
      <c r="S124" s="57"/>
      <c r="T124" s="57"/>
      <c r="U124" s="57"/>
    </row>
    <row r="125" s="49" customFormat="1" ht="15" spans="1:21">
      <c r="A125" s="14">
        <f t="shared" si="4"/>
        <v>123</v>
      </c>
      <c r="B125" s="14" t="s">
        <v>634</v>
      </c>
      <c r="C125" s="3" t="s">
        <v>639</v>
      </c>
      <c r="D125" s="3" t="s">
        <v>640</v>
      </c>
      <c r="E125" s="14"/>
      <c r="F125" s="14"/>
      <c r="G125" s="15">
        <v>371.73</v>
      </c>
      <c r="H125" s="15">
        <v>41.63</v>
      </c>
      <c r="I125" s="15">
        <v>216.44</v>
      </c>
      <c r="J125" s="15">
        <v>0</v>
      </c>
      <c r="K125" s="15">
        <v>0</v>
      </c>
      <c r="L125" s="3">
        <v>0</v>
      </c>
      <c r="M125" s="14">
        <f t="shared" si="3"/>
        <v>629.8</v>
      </c>
      <c r="N125" s="57"/>
      <c r="O125" s="57"/>
      <c r="P125" s="57"/>
      <c r="Q125" s="57"/>
      <c r="R125" s="57"/>
      <c r="S125" s="57"/>
      <c r="T125" s="57"/>
      <c r="U125" s="57"/>
    </row>
    <row r="126" s="49" customFormat="1" ht="15" spans="1:21">
      <c r="A126" s="14">
        <f t="shared" si="4"/>
        <v>124</v>
      </c>
      <c r="B126" s="14" t="s">
        <v>634</v>
      </c>
      <c r="C126" s="3" t="s">
        <v>641</v>
      </c>
      <c r="D126" s="3" t="s">
        <v>642</v>
      </c>
      <c r="E126" s="14"/>
      <c r="F126" s="14"/>
      <c r="G126" s="15">
        <v>246.24</v>
      </c>
      <c r="H126" s="15">
        <v>92.45</v>
      </c>
      <c r="I126" s="15">
        <v>0</v>
      </c>
      <c r="J126" s="15">
        <v>0</v>
      </c>
      <c r="K126" s="15">
        <v>0</v>
      </c>
      <c r="L126" s="3">
        <v>0</v>
      </c>
      <c r="M126" s="14">
        <f t="shared" si="3"/>
        <v>338.69</v>
      </c>
      <c r="N126" s="57"/>
      <c r="O126" s="57"/>
      <c r="P126" s="57"/>
      <c r="Q126" s="57"/>
      <c r="R126" s="57"/>
      <c r="S126" s="57"/>
      <c r="T126" s="57"/>
      <c r="U126" s="57"/>
    </row>
    <row r="127" s="49" customFormat="1" ht="15" spans="1:21">
      <c r="A127" s="14">
        <f t="shared" si="4"/>
        <v>125</v>
      </c>
      <c r="B127" s="14" t="s">
        <v>634</v>
      </c>
      <c r="C127" s="3" t="s">
        <v>643</v>
      </c>
      <c r="D127" s="3" t="s">
        <v>644</v>
      </c>
      <c r="E127" s="3"/>
      <c r="F127" s="14"/>
      <c r="G127" s="15">
        <v>679.07</v>
      </c>
      <c r="H127" s="15">
        <v>690.63</v>
      </c>
      <c r="I127" s="15">
        <v>0</v>
      </c>
      <c r="J127" s="15">
        <v>0</v>
      </c>
      <c r="K127" s="15">
        <v>0</v>
      </c>
      <c r="L127" s="3">
        <v>0</v>
      </c>
      <c r="M127" s="14">
        <f t="shared" si="3"/>
        <v>1369.7</v>
      </c>
      <c r="N127" s="57"/>
      <c r="O127" s="57"/>
      <c r="P127" s="57"/>
      <c r="Q127" s="57"/>
      <c r="R127" s="57"/>
      <c r="S127" s="57"/>
      <c r="T127" s="57"/>
      <c r="U127" s="57"/>
    </row>
    <row r="128" s="49" customFormat="1" ht="30" spans="1:21">
      <c r="A128" s="14">
        <f t="shared" si="4"/>
        <v>126</v>
      </c>
      <c r="B128" s="14" t="s">
        <v>634</v>
      </c>
      <c r="C128" s="3" t="s">
        <v>645</v>
      </c>
      <c r="D128" s="3" t="s">
        <v>646</v>
      </c>
      <c r="E128" s="3"/>
      <c r="F128" s="14"/>
      <c r="G128" s="15">
        <v>290.63</v>
      </c>
      <c r="H128" s="15">
        <v>284.9</v>
      </c>
      <c r="I128" s="15">
        <v>0</v>
      </c>
      <c r="J128" s="15">
        <v>0</v>
      </c>
      <c r="K128" s="15">
        <v>0</v>
      </c>
      <c r="L128" s="3">
        <v>0</v>
      </c>
      <c r="M128" s="14">
        <f t="shared" si="3"/>
        <v>575.53</v>
      </c>
      <c r="N128" s="57"/>
      <c r="O128" s="57"/>
      <c r="P128" s="57"/>
      <c r="Q128" s="57"/>
      <c r="R128" s="57"/>
      <c r="S128" s="57"/>
      <c r="T128" s="57"/>
      <c r="U128" s="57"/>
    </row>
    <row r="129" s="49" customFormat="1" ht="30" spans="1:21">
      <c r="A129" s="14">
        <f t="shared" si="4"/>
        <v>127</v>
      </c>
      <c r="B129" s="14" t="s">
        <v>634</v>
      </c>
      <c r="C129" s="3" t="s">
        <v>647</v>
      </c>
      <c r="D129" s="19" t="s">
        <v>648</v>
      </c>
      <c r="E129" s="3"/>
      <c r="F129" s="14"/>
      <c r="G129" s="15">
        <v>175.62</v>
      </c>
      <c r="H129" s="15">
        <v>0</v>
      </c>
      <c r="I129" s="15">
        <v>0</v>
      </c>
      <c r="J129" s="15">
        <v>0</v>
      </c>
      <c r="K129" s="15">
        <v>0</v>
      </c>
      <c r="L129" s="3">
        <v>0</v>
      </c>
      <c r="M129" s="14">
        <f t="shared" si="3"/>
        <v>175.62</v>
      </c>
      <c r="N129" s="57"/>
      <c r="O129" s="57"/>
      <c r="P129" s="57"/>
      <c r="Q129" s="57"/>
      <c r="R129" s="57"/>
      <c r="S129" s="57"/>
      <c r="T129" s="57"/>
      <c r="U129" s="57"/>
    </row>
    <row r="130" s="49" customFormat="1" ht="30" spans="1:21">
      <c r="A130" s="14">
        <f t="shared" si="4"/>
        <v>128</v>
      </c>
      <c r="B130" s="14" t="s">
        <v>634</v>
      </c>
      <c r="C130" s="3" t="s">
        <v>649</v>
      </c>
      <c r="D130" s="19" t="s">
        <v>648</v>
      </c>
      <c r="E130" s="14"/>
      <c r="F130" s="14"/>
      <c r="G130" s="15">
        <v>309.52</v>
      </c>
      <c r="H130" s="15">
        <v>28.5</v>
      </c>
      <c r="I130" s="15">
        <v>0</v>
      </c>
      <c r="J130" s="15">
        <v>0</v>
      </c>
      <c r="K130" s="15">
        <v>0</v>
      </c>
      <c r="L130" s="3">
        <v>0</v>
      </c>
      <c r="M130" s="14">
        <f t="shared" si="3"/>
        <v>338.02</v>
      </c>
      <c r="N130" s="57"/>
      <c r="O130" s="57"/>
      <c r="P130" s="57"/>
      <c r="Q130" s="57"/>
      <c r="R130" s="57"/>
      <c r="S130" s="57"/>
      <c r="T130" s="57"/>
      <c r="U130" s="57"/>
    </row>
    <row r="131" s="49" customFormat="1" ht="30" spans="1:21">
      <c r="A131" s="14">
        <f t="shared" si="4"/>
        <v>129</v>
      </c>
      <c r="B131" s="14" t="s">
        <v>634</v>
      </c>
      <c r="C131" s="3" t="s">
        <v>650</v>
      </c>
      <c r="D131" s="3" t="s">
        <v>651</v>
      </c>
      <c r="E131" s="14"/>
      <c r="F131" s="14"/>
      <c r="G131" s="14">
        <v>0</v>
      </c>
      <c r="H131" s="14">
        <v>0</v>
      </c>
      <c r="I131" s="14">
        <v>0</v>
      </c>
      <c r="J131" s="14">
        <v>0</v>
      </c>
      <c r="K131" s="14">
        <v>0</v>
      </c>
      <c r="L131" s="3">
        <v>0</v>
      </c>
      <c r="M131" s="14">
        <f t="shared" si="3"/>
        <v>0</v>
      </c>
      <c r="N131" s="57"/>
      <c r="O131" s="57"/>
      <c r="P131" s="57"/>
      <c r="Q131" s="57"/>
      <c r="R131" s="57"/>
      <c r="S131" s="57"/>
      <c r="T131" s="57"/>
      <c r="U131" s="57"/>
    </row>
    <row r="132" s="49" customFormat="1" ht="30" spans="1:21">
      <c r="A132" s="14">
        <f t="shared" si="4"/>
        <v>130</v>
      </c>
      <c r="B132" s="14" t="s">
        <v>634</v>
      </c>
      <c r="C132" s="3" t="s">
        <v>652</v>
      </c>
      <c r="D132" s="3" t="s">
        <v>653</v>
      </c>
      <c r="E132" s="14"/>
      <c r="F132" s="14"/>
      <c r="G132" s="15">
        <v>38.62</v>
      </c>
      <c r="H132" s="15">
        <v>2.87</v>
      </c>
      <c r="I132" s="15">
        <v>163.09</v>
      </c>
      <c r="J132" s="15">
        <v>0</v>
      </c>
      <c r="K132" s="15">
        <v>0</v>
      </c>
      <c r="L132" s="3">
        <v>0</v>
      </c>
      <c r="M132" s="14">
        <f t="shared" si="3"/>
        <v>204.58</v>
      </c>
      <c r="N132" s="57"/>
      <c r="O132" s="57"/>
      <c r="P132" s="57"/>
      <c r="Q132" s="57"/>
      <c r="R132" s="57"/>
      <c r="S132" s="57"/>
      <c r="T132" s="57"/>
      <c r="U132" s="57"/>
    </row>
    <row r="133" s="49" customFormat="1" ht="30" spans="1:21">
      <c r="A133" s="14">
        <f t="shared" si="4"/>
        <v>131</v>
      </c>
      <c r="B133" s="14" t="s">
        <v>634</v>
      </c>
      <c r="C133" s="3" t="s">
        <v>654</v>
      </c>
      <c r="D133" s="3" t="s">
        <v>655</v>
      </c>
      <c r="E133" s="14"/>
      <c r="F133" s="14"/>
      <c r="G133" s="15">
        <v>120.65</v>
      </c>
      <c r="H133" s="15">
        <v>200.54</v>
      </c>
      <c r="I133" s="15">
        <v>0</v>
      </c>
      <c r="J133" s="15">
        <v>0</v>
      </c>
      <c r="K133" s="15">
        <v>0</v>
      </c>
      <c r="L133" s="3">
        <v>0</v>
      </c>
      <c r="M133" s="14">
        <f t="shared" ref="M133:M184" si="5">SUM(G133:L133)</f>
        <v>321.19</v>
      </c>
      <c r="N133" s="57"/>
      <c r="O133" s="57"/>
      <c r="P133" s="57"/>
      <c r="Q133" s="57"/>
      <c r="R133" s="57"/>
      <c r="S133" s="57"/>
      <c r="T133" s="57"/>
      <c r="U133" s="57"/>
    </row>
    <row r="134" s="49" customFormat="1" ht="15" spans="1:21">
      <c r="A134" s="14">
        <f t="shared" si="4"/>
        <v>132</v>
      </c>
      <c r="B134" s="14" t="s">
        <v>634</v>
      </c>
      <c r="C134" s="3" t="s">
        <v>656</v>
      </c>
      <c r="D134" s="19" t="s">
        <v>657</v>
      </c>
      <c r="E134" s="14"/>
      <c r="F134" s="14"/>
      <c r="G134" s="15">
        <v>90.93</v>
      </c>
      <c r="H134" s="15">
        <v>141.42</v>
      </c>
      <c r="I134" s="15">
        <v>0</v>
      </c>
      <c r="J134" s="15">
        <v>0</v>
      </c>
      <c r="K134" s="15">
        <v>0</v>
      </c>
      <c r="L134" s="3">
        <v>0</v>
      </c>
      <c r="M134" s="14">
        <f t="shared" si="5"/>
        <v>232.35</v>
      </c>
      <c r="N134" s="57"/>
      <c r="O134" s="57"/>
      <c r="P134" s="57"/>
      <c r="Q134" s="57"/>
      <c r="R134" s="57"/>
      <c r="S134" s="57"/>
      <c r="T134" s="57"/>
      <c r="U134" s="57"/>
    </row>
    <row r="135" s="49" customFormat="1" ht="30" spans="1:21">
      <c r="A135" s="14">
        <f t="shared" si="4"/>
        <v>133</v>
      </c>
      <c r="B135" s="14" t="s">
        <v>634</v>
      </c>
      <c r="C135" s="3" t="s">
        <v>658</v>
      </c>
      <c r="D135" s="19" t="s">
        <v>659</v>
      </c>
      <c r="E135" s="14"/>
      <c r="F135" s="14"/>
      <c r="G135" s="15">
        <v>24.91</v>
      </c>
      <c r="H135" s="15">
        <v>0</v>
      </c>
      <c r="I135" s="15">
        <v>0</v>
      </c>
      <c r="J135" s="15">
        <v>0</v>
      </c>
      <c r="K135" s="15">
        <v>0</v>
      </c>
      <c r="L135" s="3">
        <v>0</v>
      </c>
      <c r="M135" s="14">
        <f t="shared" si="5"/>
        <v>24.91</v>
      </c>
      <c r="N135" s="57"/>
      <c r="O135" s="57"/>
      <c r="P135" s="57"/>
      <c r="Q135" s="57"/>
      <c r="R135" s="57"/>
      <c r="S135" s="57"/>
      <c r="T135" s="57"/>
      <c r="U135" s="57"/>
    </row>
    <row r="136" s="49" customFormat="1" ht="30" spans="1:21">
      <c r="A136" s="14">
        <f t="shared" si="4"/>
        <v>134</v>
      </c>
      <c r="B136" s="14" t="s">
        <v>634</v>
      </c>
      <c r="C136" s="3" t="s">
        <v>68</v>
      </c>
      <c r="D136" s="3" t="s">
        <v>660</v>
      </c>
      <c r="E136" s="3"/>
      <c r="F136" s="19"/>
      <c r="G136" s="15">
        <v>301.92</v>
      </c>
      <c r="H136" s="15">
        <v>155.1</v>
      </c>
      <c r="I136" s="15">
        <v>0</v>
      </c>
      <c r="J136" s="15">
        <v>0</v>
      </c>
      <c r="K136" s="15">
        <v>0</v>
      </c>
      <c r="L136" s="3">
        <v>0</v>
      </c>
      <c r="M136" s="14">
        <f t="shared" si="5"/>
        <v>457.02</v>
      </c>
      <c r="N136" s="57"/>
      <c r="O136" s="57"/>
      <c r="P136" s="57"/>
      <c r="Q136" s="57"/>
      <c r="R136" s="57"/>
      <c r="S136" s="57"/>
      <c r="T136" s="57"/>
      <c r="U136" s="57"/>
    </row>
    <row r="137" s="49" customFormat="1" ht="30" spans="1:21">
      <c r="A137" s="14">
        <f t="shared" si="4"/>
        <v>135</v>
      </c>
      <c r="B137" s="14" t="s">
        <v>634</v>
      </c>
      <c r="C137" s="3" t="s">
        <v>661</v>
      </c>
      <c r="D137" s="19" t="s">
        <v>662</v>
      </c>
      <c r="E137" s="14"/>
      <c r="F137" s="14"/>
      <c r="G137" s="15">
        <v>38.65</v>
      </c>
      <c r="H137" s="15">
        <v>57.45</v>
      </c>
      <c r="I137" s="15">
        <v>103.83</v>
      </c>
      <c r="J137" s="15">
        <v>0</v>
      </c>
      <c r="K137" s="15">
        <v>0</v>
      </c>
      <c r="L137" s="3">
        <v>0</v>
      </c>
      <c r="M137" s="14">
        <f t="shared" si="5"/>
        <v>199.93</v>
      </c>
      <c r="N137" s="57"/>
      <c r="O137" s="57"/>
      <c r="P137" s="57"/>
      <c r="Q137" s="57"/>
      <c r="R137" s="57"/>
      <c r="S137" s="57"/>
      <c r="T137" s="57"/>
      <c r="U137" s="57"/>
    </row>
    <row r="138" s="49" customFormat="1" ht="30" spans="1:21">
      <c r="A138" s="14">
        <f t="shared" si="4"/>
        <v>136</v>
      </c>
      <c r="B138" s="14" t="s">
        <v>634</v>
      </c>
      <c r="C138" s="3" t="s">
        <v>663</v>
      </c>
      <c r="D138" s="19" t="s">
        <v>664</v>
      </c>
      <c r="E138" s="14"/>
      <c r="F138" s="14"/>
      <c r="G138" s="15">
        <v>81.16</v>
      </c>
      <c r="H138" s="15">
        <v>0</v>
      </c>
      <c r="I138" s="15">
        <v>18.58</v>
      </c>
      <c r="J138" s="15">
        <v>0</v>
      </c>
      <c r="K138" s="15">
        <v>0</v>
      </c>
      <c r="L138" s="3">
        <v>0</v>
      </c>
      <c r="M138" s="14">
        <f t="shared" si="5"/>
        <v>99.74</v>
      </c>
      <c r="N138" s="57"/>
      <c r="O138" s="57"/>
      <c r="P138" s="57"/>
      <c r="Q138" s="57"/>
      <c r="R138" s="57"/>
      <c r="S138" s="57"/>
      <c r="T138" s="57"/>
      <c r="U138" s="57"/>
    </row>
    <row r="139" s="49" customFormat="1" ht="15" spans="1:21">
      <c r="A139" s="14">
        <f t="shared" si="4"/>
        <v>137</v>
      </c>
      <c r="B139" s="14" t="s">
        <v>634</v>
      </c>
      <c r="C139" s="3" t="s">
        <v>665</v>
      </c>
      <c r="D139" s="19" t="s">
        <v>666</v>
      </c>
      <c r="E139" s="14"/>
      <c r="F139" s="14"/>
      <c r="G139" s="15">
        <v>350.64</v>
      </c>
      <c r="H139" s="15">
        <v>224.03</v>
      </c>
      <c r="I139" s="15">
        <v>0</v>
      </c>
      <c r="J139" s="15">
        <v>0</v>
      </c>
      <c r="K139" s="15">
        <v>0</v>
      </c>
      <c r="L139" s="3">
        <v>0</v>
      </c>
      <c r="M139" s="14">
        <f t="shared" si="5"/>
        <v>574.67</v>
      </c>
      <c r="N139" s="57"/>
      <c r="O139" s="57"/>
      <c r="P139" s="57"/>
      <c r="Q139" s="57"/>
      <c r="R139" s="57"/>
      <c r="S139" s="57"/>
      <c r="T139" s="57"/>
      <c r="U139" s="57"/>
    </row>
    <row r="140" s="49" customFormat="1" ht="30" spans="1:21">
      <c r="A140" s="14">
        <f t="shared" si="4"/>
        <v>138</v>
      </c>
      <c r="B140" s="14" t="s">
        <v>634</v>
      </c>
      <c r="C140" s="3" t="s">
        <v>667</v>
      </c>
      <c r="D140" s="19" t="s">
        <v>668</v>
      </c>
      <c r="E140" s="16"/>
      <c r="F140" s="16"/>
      <c r="G140" s="15">
        <v>93.54</v>
      </c>
      <c r="H140" s="15">
        <v>193.6</v>
      </c>
      <c r="I140" s="15">
        <v>0</v>
      </c>
      <c r="J140" s="15">
        <v>0</v>
      </c>
      <c r="K140" s="15">
        <v>0</v>
      </c>
      <c r="L140" s="3">
        <v>0</v>
      </c>
      <c r="M140" s="14">
        <f t="shared" si="5"/>
        <v>287.14</v>
      </c>
      <c r="N140" s="57"/>
      <c r="O140" s="57"/>
      <c r="P140" s="57"/>
      <c r="Q140" s="57"/>
      <c r="R140" s="57"/>
      <c r="S140" s="57"/>
      <c r="T140" s="57"/>
      <c r="U140" s="57"/>
    </row>
    <row r="141" s="49" customFormat="1" ht="15" spans="1:21">
      <c r="A141" s="14">
        <f t="shared" si="4"/>
        <v>139</v>
      </c>
      <c r="B141" s="14" t="s">
        <v>634</v>
      </c>
      <c r="C141" s="3" t="s">
        <v>669</v>
      </c>
      <c r="D141" s="19" t="s">
        <v>670</v>
      </c>
      <c r="E141" s="3"/>
      <c r="F141" s="14"/>
      <c r="G141" s="15">
        <v>217.68</v>
      </c>
      <c r="H141" s="15">
        <v>0</v>
      </c>
      <c r="I141" s="15">
        <v>0</v>
      </c>
      <c r="J141" s="15">
        <v>0</v>
      </c>
      <c r="K141" s="15">
        <v>0</v>
      </c>
      <c r="L141" s="3">
        <v>0</v>
      </c>
      <c r="M141" s="14">
        <f t="shared" si="5"/>
        <v>217.68</v>
      </c>
      <c r="N141" s="57"/>
      <c r="O141" s="57"/>
      <c r="P141" s="57"/>
      <c r="Q141" s="57"/>
      <c r="R141" s="57"/>
      <c r="S141" s="57"/>
      <c r="T141" s="57"/>
      <c r="U141" s="57"/>
    </row>
    <row r="142" s="49" customFormat="1" ht="15" spans="1:21">
      <c r="A142" s="14">
        <f t="shared" si="4"/>
        <v>140</v>
      </c>
      <c r="B142" s="14" t="s">
        <v>634</v>
      </c>
      <c r="C142" s="3" t="s">
        <v>671</v>
      </c>
      <c r="D142" s="19" t="s">
        <v>672</v>
      </c>
      <c r="E142" s="3"/>
      <c r="F142" s="14"/>
      <c r="G142" s="15">
        <v>44.33</v>
      </c>
      <c r="H142" s="15">
        <v>183.33</v>
      </c>
      <c r="I142" s="15">
        <v>0</v>
      </c>
      <c r="J142" s="15">
        <v>0</v>
      </c>
      <c r="K142" s="15">
        <v>0</v>
      </c>
      <c r="L142" s="3">
        <v>0</v>
      </c>
      <c r="M142" s="14">
        <f t="shared" si="5"/>
        <v>227.66</v>
      </c>
      <c r="N142" s="57"/>
      <c r="O142" s="57"/>
      <c r="P142" s="57"/>
      <c r="Q142" s="57"/>
      <c r="R142" s="57"/>
      <c r="S142" s="57"/>
      <c r="T142" s="57"/>
      <c r="U142" s="57"/>
    </row>
    <row r="143" s="49" customFormat="1" ht="15" spans="1:21">
      <c r="A143" s="14">
        <f t="shared" si="4"/>
        <v>141</v>
      </c>
      <c r="B143" s="14" t="s">
        <v>634</v>
      </c>
      <c r="C143" s="3" t="s">
        <v>60</v>
      </c>
      <c r="D143" s="3" t="s">
        <v>673</v>
      </c>
      <c r="E143" s="3"/>
      <c r="F143" s="14"/>
      <c r="G143" s="15">
        <v>153.92</v>
      </c>
      <c r="H143" s="15">
        <v>16.03</v>
      </c>
      <c r="I143" s="15">
        <v>0</v>
      </c>
      <c r="J143" s="15">
        <v>0</v>
      </c>
      <c r="K143" s="15">
        <v>0</v>
      </c>
      <c r="L143" s="3">
        <v>0</v>
      </c>
      <c r="M143" s="14">
        <f t="shared" si="5"/>
        <v>169.95</v>
      </c>
      <c r="N143" s="57"/>
      <c r="O143" s="57"/>
      <c r="P143" s="57"/>
      <c r="Q143" s="57"/>
      <c r="R143" s="57"/>
      <c r="S143" s="57"/>
      <c r="T143" s="57"/>
      <c r="U143" s="57"/>
    </row>
    <row r="144" s="49" customFormat="1" ht="15" spans="1:21">
      <c r="A144" s="14">
        <f t="shared" si="4"/>
        <v>142</v>
      </c>
      <c r="B144" s="14" t="s">
        <v>634</v>
      </c>
      <c r="C144" s="3" t="s">
        <v>674</v>
      </c>
      <c r="D144" s="19" t="s">
        <v>675</v>
      </c>
      <c r="E144" s="3"/>
      <c r="F144" s="14"/>
      <c r="G144" s="15">
        <v>61.14</v>
      </c>
      <c r="H144" s="15">
        <v>53.69</v>
      </c>
      <c r="I144" s="15">
        <v>0</v>
      </c>
      <c r="J144" s="15">
        <v>0</v>
      </c>
      <c r="K144" s="15">
        <v>0</v>
      </c>
      <c r="L144" s="3">
        <v>0</v>
      </c>
      <c r="M144" s="14">
        <f t="shared" si="5"/>
        <v>114.83</v>
      </c>
      <c r="N144" s="57"/>
      <c r="O144" s="57"/>
      <c r="P144" s="57"/>
      <c r="Q144" s="57"/>
      <c r="R144" s="57"/>
      <c r="S144" s="57"/>
      <c r="T144" s="57"/>
      <c r="U144" s="57"/>
    </row>
    <row r="145" s="49" customFormat="1" ht="15" spans="1:21">
      <c r="A145" s="14">
        <f t="shared" si="4"/>
        <v>143</v>
      </c>
      <c r="B145" s="14" t="s">
        <v>634</v>
      </c>
      <c r="C145" s="3" t="s">
        <v>676</v>
      </c>
      <c r="D145" s="19" t="s">
        <v>677</v>
      </c>
      <c r="E145" s="16"/>
      <c r="F145" s="16"/>
      <c r="G145" s="15">
        <v>73.5</v>
      </c>
      <c r="H145" s="15">
        <v>0</v>
      </c>
      <c r="I145" s="15">
        <v>0</v>
      </c>
      <c r="J145" s="15">
        <v>0</v>
      </c>
      <c r="K145" s="15">
        <v>0</v>
      </c>
      <c r="L145" s="3">
        <v>0</v>
      </c>
      <c r="M145" s="14">
        <f t="shared" si="5"/>
        <v>73.5</v>
      </c>
      <c r="N145" s="57"/>
      <c r="O145" s="57"/>
      <c r="P145" s="57"/>
      <c r="Q145" s="57"/>
      <c r="R145" s="57"/>
      <c r="S145" s="57"/>
      <c r="T145" s="57"/>
      <c r="U145" s="57"/>
    </row>
    <row r="146" s="49" customFormat="1" ht="45" spans="1:21">
      <c r="A146" s="14">
        <f t="shared" si="4"/>
        <v>144</v>
      </c>
      <c r="B146" s="14" t="s">
        <v>634</v>
      </c>
      <c r="C146" s="3" t="s">
        <v>678</v>
      </c>
      <c r="D146" s="19" t="s">
        <v>679</v>
      </c>
      <c r="E146" s="17"/>
      <c r="F146" s="16"/>
      <c r="G146" s="15">
        <v>46.18</v>
      </c>
      <c r="H146" s="15">
        <v>0.72</v>
      </c>
      <c r="I146" s="15">
        <v>114.11</v>
      </c>
      <c r="J146" s="15">
        <v>0</v>
      </c>
      <c r="K146" s="15">
        <v>0</v>
      </c>
      <c r="L146" s="16">
        <v>50.2</v>
      </c>
      <c r="M146" s="14">
        <f t="shared" si="5"/>
        <v>211.21</v>
      </c>
      <c r="N146" s="57"/>
      <c r="O146" s="57"/>
      <c r="P146" s="57"/>
      <c r="Q146" s="57"/>
      <c r="R146" s="57"/>
      <c r="S146" s="57"/>
      <c r="T146" s="57"/>
      <c r="U146" s="57"/>
    </row>
    <row r="147" s="49" customFormat="1" ht="30" spans="1:21">
      <c r="A147" s="14">
        <f t="shared" si="4"/>
        <v>145</v>
      </c>
      <c r="B147" s="14" t="s">
        <v>634</v>
      </c>
      <c r="C147" s="3" t="s">
        <v>680</v>
      </c>
      <c r="D147" s="19" t="s">
        <v>681</v>
      </c>
      <c r="E147" s="3"/>
      <c r="F147" s="14"/>
      <c r="G147" s="15">
        <v>110.99</v>
      </c>
      <c r="H147" s="15">
        <v>66.89</v>
      </c>
      <c r="I147" s="15">
        <v>0</v>
      </c>
      <c r="J147" s="15">
        <v>0</v>
      </c>
      <c r="K147" s="15">
        <v>0</v>
      </c>
      <c r="L147" s="3">
        <v>0</v>
      </c>
      <c r="M147" s="14">
        <f t="shared" si="5"/>
        <v>177.88</v>
      </c>
      <c r="N147" s="57"/>
      <c r="O147" s="57"/>
      <c r="P147" s="57"/>
      <c r="Q147" s="57"/>
      <c r="R147" s="57"/>
      <c r="S147" s="57"/>
      <c r="T147" s="57"/>
      <c r="U147" s="57"/>
    </row>
    <row r="148" s="49" customFormat="1" ht="15" spans="1:21">
      <c r="A148" s="14">
        <f t="shared" si="4"/>
        <v>146</v>
      </c>
      <c r="B148" s="14" t="s">
        <v>634</v>
      </c>
      <c r="C148" s="16" t="s">
        <v>682</v>
      </c>
      <c r="D148" s="16"/>
      <c r="E148" s="16"/>
      <c r="F148" s="16"/>
      <c r="G148" s="16">
        <v>673.53</v>
      </c>
      <c r="H148" s="16">
        <v>0</v>
      </c>
      <c r="I148" s="16">
        <v>0</v>
      </c>
      <c r="J148" s="16">
        <v>0</v>
      </c>
      <c r="K148" s="16">
        <v>0</v>
      </c>
      <c r="L148" s="16">
        <v>0</v>
      </c>
      <c r="M148" s="14">
        <f t="shared" si="5"/>
        <v>673.53</v>
      </c>
      <c r="N148" s="57"/>
      <c r="O148" s="57"/>
      <c r="P148" s="57"/>
      <c r="Q148" s="57"/>
      <c r="R148" s="57"/>
      <c r="S148" s="57"/>
      <c r="T148" s="57"/>
      <c r="U148" s="57"/>
    </row>
    <row r="149" s="49" customFormat="1" ht="15" spans="1:21">
      <c r="A149" s="14">
        <f t="shared" si="4"/>
        <v>147</v>
      </c>
      <c r="B149" s="14" t="s">
        <v>683</v>
      </c>
      <c r="C149" s="3" t="s">
        <v>684</v>
      </c>
      <c r="D149" s="3" t="s">
        <v>685</v>
      </c>
      <c r="E149" s="14"/>
      <c r="F149" s="3"/>
      <c r="G149" s="15">
        <v>217.09</v>
      </c>
      <c r="H149" s="15">
        <v>71.57</v>
      </c>
      <c r="I149" s="15">
        <v>302.83</v>
      </c>
      <c r="J149" s="15">
        <v>0</v>
      </c>
      <c r="K149" s="15">
        <v>0</v>
      </c>
      <c r="L149" s="3">
        <v>0</v>
      </c>
      <c r="M149" s="14">
        <f t="shared" si="5"/>
        <v>591.49</v>
      </c>
      <c r="N149" s="57"/>
      <c r="O149" s="57"/>
      <c r="P149" s="57"/>
      <c r="Q149" s="57"/>
      <c r="R149" s="57"/>
      <c r="S149" s="57"/>
      <c r="T149" s="57"/>
      <c r="U149" s="57"/>
    </row>
    <row r="150" s="49" customFormat="1" ht="15" spans="1:21">
      <c r="A150" s="14">
        <f t="shared" si="4"/>
        <v>148</v>
      </c>
      <c r="B150" s="14" t="s">
        <v>683</v>
      </c>
      <c r="C150" s="17" t="s">
        <v>686</v>
      </c>
      <c r="D150" s="17" t="s">
        <v>687</v>
      </c>
      <c r="E150" s="14"/>
      <c r="F150" s="3" t="s">
        <v>688</v>
      </c>
      <c r="G150" s="9">
        <v>153.73</v>
      </c>
      <c r="H150" s="9">
        <v>95.32</v>
      </c>
      <c r="I150" s="9">
        <v>143.89</v>
      </c>
      <c r="J150" s="9">
        <v>0</v>
      </c>
      <c r="K150" s="9">
        <v>0</v>
      </c>
      <c r="L150" s="14">
        <v>21.88</v>
      </c>
      <c r="M150" s="14">
        <f t="shared" si="5"/>
        <v>414.82</v>
      </c>
      <c r="N150" s="57"/>
      <c r="O150" s="57"/>
      <c r="P150" s="57"/>
      <c r="Q150" s="57"/>
      <c r="R150" s="57"/>
      <c r="S150" s="57"/>
      <c r="T150" s="57"/>
      <c r="U150" s="57"/>
    </row>
    <row r="151" s="49" customFormat="1" ht="15" spans="1:21">
      <c r="A151" s="14">
        <f t="shared" si="4"/>
        <v>149</v>
      </c>
      <c r="B151" s="14" t="s">
        <v>683</v>
      </c>
      <c r="C151" s="21"/>
      <c r="D151" s="21"/>
      <c r="E151" s="14"/>
      <c r="F151" s="3" t="s">
        <v>689</v>
      </c>
      <c r="G151" s="9">
        <v>75.11</v>
      </c>
      <c r="H151" s="9">
        <v>198.99</v>
      </c>
      <c r="I151" s="9">
        <v>0</v>
      </c>
      <c r="J151" s="9">
        <v>0</v>
      </c>
      <c r="K151" s="9">
        <v>0</v>
      </c>
      <c r="L151" s="3">
        <v>0</v>
      </c>
      <c r="M151" s="14">
        <f t="shared" si="5"/>
        <v>274.1</v>
      </c>
      <c r="N151" s="57"/>
      <c r="O151" s="57"/>
      <c r="P151" s="57"/>
      <c r="Q151" s="57"/>
      <c r="R151" s="57"/>
      <c r="S151" s="57"/>
      <c r="T151" s="57"/>
      <c r="U151" s="57"/>
    </row>
    <row r="152" s="49" customFormat="1" ht="15" spans="1:21">
      <c r="A152" s="14">
        <f t="shared" ref="A152:A184" si="6">ROW()-2</f>
        <v>150</v>
      </c>
      <c r="B152" s="14" t="s">
        <v>683</v>
      </c>
      <c r="C152" s="17" t="s">
        <v>690</v>
      </c>
      <c r="D152" s="17" t="s">
        <v>691</v>
      </c>
      <c r="E152" s="14"/>
      <c r="F152" s="3" t="s">
        <v>692</v>
      </c>
      <c r="G152" s="9">
        <v>113.37</v>
      </c>
      <c r="H152" s="9">
        <v>112.44</v>
      </c>
      <c r="I152" s="9">
        <v>0</v>
      </c>
      <c r="J152" s="9">
        <v>0</v>
      </c>
      <c r="K152" s="9">
        <v>0</v>
      </c>
      <c r="L152" s="3">
        <v>0</v>
      </c>
      <c r="M152" s="14">
        <f t="shared" si="5"/>
        <v>225.81</v>
      </c>
      <c r="N152" s="57"/>
      <c r="O152" s="57"/>
      <c r="P152" s="57"/>
      <c r="Q152" s="57"/>
      <c r="R152" s="57"/>
      <c r="S152" s="57"/>
      <c r="T152" s="57"/>
      <c r="U152" s="57"/>
    </row>
    <row r="153" s="49" customFormat="1" ht="15" spans="1:21">
      <c r="A153" s="14">
        <f t="shared" si="6"/>
        <v>151</v>
      </c>
      <c r="B153" s="14" t="s">
        <v>683</v>
      </c>
      <c r="C153" s="21"/>
      <c r="D153" s="21"/>
      <c r="E153" s="14"/>
      <c r="F153" s="3" t="s">
        <v>693</v>
      </c>
      <c r="G153" s="9">
        <v>60.08</v>
      </c>
      <c r="H153" s="9">
        <v>196.79</v>
      </c>
      <c r="I153" s="9">
        <v>0</v>
      </c>
      <c r="J153" s="9">
        <v>0</v>
      </c>
      <c r="K153" s="9">
        <v>0</v>
      </c>
      <c r="L153" s="3">
        <v>0</v>
      </c>
      <c r="M153" s="14">
        <f t="shared" si="5"/>
        <v>256.87</v>
      </c>
      <c r="N153" s="57"/>
      <c r="O153" s="57"/>
      <c r="P153" s="57"/>
      <c r="Q153" s="57"/>
      <c r="R153" s="57"/>
      <c r="S153" s="57"/>
      <c r="T153" s="57"/>
      <c r="U153" s="57"/>
    </row>
    <row r="154" s="49" customFormat="1" ht="15" spans="1:21">
      <c r="A154" s="14">
        <f t="shared" si="6"/>
        <v>152</v>
      </c>
      <c r="B154" s="14" t="s">
        <v>683</v>
      </c>
      <c r="C154" s="18"/>
      <c r="D154" s="18"/>
      <c r="E154" s="14"/>
      <c r="F154" s="3" t="s">
        <v>694</v>
      </c>
      <c r="G154" s="9">
        <v>81.39</v>
      </c>
      <c r="H154" s="9">
        <v>120.97</v>
      </c>
      <c r="I154" s="9">
        <v>0</v>
      </c>
      <c r="J154" s="9">
        <v>0</v>
      </c>
      <c r="K154" s="9">
        <v>0</v>
      </c>
      <c r="L154" s="3">
        <v>0</v>
      </c>
      <c r="M154" s="14">
        <f t="shared" si="5"/>
        <v>202.36</v>
      </c>
      <c r="N154" s="57"/>
      <c r="O154" s="57"/>
      <c r="P154" s="57"/>
      <c r="Q154" s="57"/>
      <c r="R154" s="57"/>
      <c r="S154" s="57"/>
      <c r="T154" s="57"/>
      <c r="U154" s="57"/>
    </row>
    <row r="155" s="49" customFormat="1" ht="15" spans="1:21">
      <c r="A155" s="14">
        <f t="shared" si="6"/>
        <v>153</v>
      </c>
      <c r="B155" s="14" t="s">
        <v>683</v>
      </c>
      <c r="C155" s="3" t="s">
        <v>695</v>
      </c>
      <c r="D155" s="3" t="s">
        <v>696</v>
      </c>
      <c r="E155" s="14"/>
      <c r="F155" s="3"/>
      <c r="G155" s="15">
        <v>300.65</v>
      </c>
      <c r="H155" s="9">
        <v>0</v>
      </c>
      <c r="I155" s="9">
        <v>0</v>
      </c>
      <c r="J155" s="9">
        <v>0</v>
      </c>
      <c r="K155" s="9">
        <v>0</v>
      </c>
      <c r="L155" s="3">
        <v>0</v>
      </c>
      <c r="M155" s="14">
        <f t="shared" si="5"/>
        <v>300.65</v>
      </c>
      <c r="N155" s="57"/>
      <c r="O155" s="57"/>
      <c r="P155" s="57"/>
      <c r="Q155" s="57"/>
      <c r="R155" s="57"/>
      <c r="S155" s="57"/>
      <c r="T155" s="57"/>
      <c r="U155" s="57"/>
    </row>
    <row r="156" s="49" customFormat="1" ht="30" spans="1:21">
      <c r="A156" s="14">
        <f t="shared" si="6"/>
        <v>154</v>
      </c>
      <c r="B156" s="14" t="s">
        <v>683</v>
      </c>
      <c r="C156" s="3" t="s">
        <v>697</v>
      </c>
      <c r="D156" s="3" t="s">
        <v>698</v>
      </c>
      <c r="E156" s="3"/>
      <c r="F156" s="3"/>
      <c r="G156" s="15">
        <v>235.34</v>
      </c>
      <c r="H156" s="15">
        <v>93.91</v>
      </c>
      <c r="I156" s="15">
        <v>181.12</v>
      </c>
      <c r="J156" s="15">
        <v>0</v>
      </c>
      <c r="K156" s="15">
        <v>0</v>
      </c>
      <c r="L156" s="3">
        <v>0</v>
      </c>
      <c r="M156" s="14">
        <f t="shared" si="5"/>
        <v>510.37</v>
      </c>
      <c r="N156" s="57"/>
      <c r="O156" s="57"/>
      <c r="P156" s="57"/>
      <c r="Q156" s="57"/>
      <c r="R156" s="57"/>
      <c r="S156" s="57"/>
      <c r="T156" s="57"/>
      <c r="U156" s="57"/>
    </row>
    <row r="157" s="49" customFormat="1" ht="15" spans="1:21">
      <c r="A157" s="14">
        <f t="shared" si="6"/>
        <v>155</v>
      </c>
      <c r="B157" s="14" t="s">
        <v>683</v>
      </c>
      <c r="C157" s="17" t="s">
        <v>699</v>
      </c>
      <c r="D157" s="17" t="s">
        <v>700</v>
      </c>
      <c r="E157" s="3"/>
      <c r="F157" s="3" t="s">
        <v>701</v>
      </c>
      <c r="G157" s="9">
        <v>292.48</v>
      </c>
      <c r="H157" s="9">
        <v>333.79</v>
      </c>
      <c r="I157" s="9">
        <v>0</v>
      </c>
      <c r="J157" s="9">
        <v>0</v>
      </c>
      <c r="K157" s="9">
        <v>0</v>
      </c>
      <c r="L157" s="3">
        <v>0</v>
      </c>
      <c r="M157" s="14">
        <f t="shared" si="5"/>
        <v>626.27</v>
      </c>
      <c r="N157" s="57"/>
      <c r="O157" s="57"/>
      <c r="P157" s="57"/>
      <c r="Q157" s="57"/>
      <c r="R157" s="57"/>
      <c r="S157" s="57"/>
      <c r="T157" s="57"/>
      <c r="U157" s="57"/>
    </row>
    <row r="158" s="49" customFormat="1" ht="15" spans="1:21">
      <c r="A158" s="14">
        <f t="shared" si="6"/>
        <v>156</v>
      </c>
      <c r="B158" s="14" t="s">
        <v>683</v>
      </c>
      <c r="C158" s="21"/>
      <c r="D158" s="21"/>
      <c r="E158" s="3"/>
      <c r="F158" s="3" t="s">
        <v>702</v>
      </c>
      <c r="G158" s="9">
        <v>245.48</v>
      </c>
      <c r="H158" s="9">
        <v>137.11</v>
      </c>
      <c r="I158" s="9">
        <v>0</v>
      </c>
      <c r="J158" s="9">
        <v>0</v>
      </c>
      <c r="K158" s="9">
        <v>0</v>
      </c>
      <c r="L158" s="3">
        <v>0</v>
      </c>
      <c r="M158" s="14">
        <f t="shared" si="5"/>
        <v>382.59</v>
      </c>
      <c r="N158" s="57"/>
      <c r="O158" s="57"/>
      <c r="P158" s="57"/>
      <c r="Q158" s="57"/>
      <c r="R158" s="57"/>
      <c r="S158" s="57"/>
      <c r="T158" s="57"/>
      <c r="U158" s="57"/>
    </row>
    <row r="159" s="49" customFormat="1" ht="30" spans="1:21">
      <c r="A159" s="14">
        <f t="shared" si="6"/>
        <v>157</v>
      </c>
      <c r="B159" s="14" t="s">
        <v>683</v>
      </c>
      <c r="C159" s="17" t="s">
        <v>703</v>
      </c>
      <c r="D159" s="17" t="s">
        <v>704</v>
      </c>
      <c r="E159" s="3"/>
      <c r="F159" s="3" t="s">
        <v>705</v>
      </c>
      <c r="G159" s="9">
        <v>29.05</v>
      </c>
      <c r="H159" s="9">
        <v>215.92</v>
      </c>
      <c r="I159" s="9">
        <v>41.59</v>
      </c>
      <c r="J159" s="9">
        <v>0</v>
      </c>
      <c r="K159" s="9">
        <v>0</v>
      </c>
      <c r="L159" s="3">
        <v>0</v>
      </c>
      <c r="M159" s="14">
        <f t="shared" si="5"/>
        <v>286.56</v>
      </c>
      <c r="N159" s="57"/>
      <c r="O159" s="57"/>
      <c r="P159" s="57"/>
      <c r="Q159" s="57"/>
      <c r="R159" s="57"/>
      <c r="S159" s="57"/>
      <c r="T159" s="57"/>
      <c r="U159" s="57"/>
    </row>
    <row r="160" s="49" customFormat="1" ht="15" spans="1:21">
      <c r="A160" s="14">
        <f t="shared" si="6"/>
        <v>158</v>
      </c>
      <c r="B160" s="14" t="s">
        <v>683</v>
      </c>
      <c r="C160" s="21"/>
      <c r="D160" s="21"/>
      <c r="E160" s="14"/>
      <c r="F160" s="3" t="s">
        <v>706</v>
      </c>
      <c r="G160" s="15">
        <v>33.66</v>
      </c>
      <c r="H160" s="15">
        <v>104.8</v>
      </c>
      <c r="I160" s="15">
        <v>0</v>
      </c>
      <c r="J160" s="15">
        <v>0</v>
      </c>
      <c r="K160" s="15">
        <v>0</v>
      </c>
      <c r="L160" s="3">
        <v>0</v>
      </c>
      <c r="M160" s="14">
        <f t="shared" si="5"/>
        <v>138.46</v>
      </c>
      <c r="N160" s="57"/>
      <c r="O160" s="57"/>
      <c r="P160" s="57"/>
      <c r="Q160" s="57"/>
      <c r="R160" s="57"/>
      <c r="S160" s="57"/>
      <c r="T160" s="57"/>
      <c r="U160" s="57"/>
    </row>
    <row r="161" s="49" customFormat="1" ht="15" spans="1:21">
      <c r="A161" s="14">
        <f t="shared" si="6"/>
        <v>159</v>
      </c>
      <c r="B161" s="14" t="s">
        <v>683</v>
      </c>
      <c r="C161" s="18"/>
      <c r="D161" s="18"/>
      <c r="E161" s="14"/>
      <c r="F161" s="3" t="s">
        <v>707</v>
      </c>
      <c r="G161" s="9">
        <v>0</v>
      </c>
      <c r="H161" s="9">
        <v>0</v>
      </c>
      <c r="I161" s="9">
        <v>0</v>
      </c>
      <c r="J161" s="9">
        <v>0</v>
      </c>
      <c r="K161" s="9">
        <v>0</v>
      </c>
      <c r="L161" s="3">
        <v>0</v>
      </c>
      <c r="M161" s="14">
        <f t="shared" si="5"/>
        <v>0</v>
      </c>
      <c r="N161" s="57"/>
      <c r="O161" s="57"/>
      <c r="P161" s="57"/>
      <c r="Q161" s="57"/>
      <c r="R161" s="57"/>
      <c r="S161" s="57"/>
      <c r="T161" s="57"/>
      <c r="U161" s="57"/>
    </row>
    <row r="162" s="49" customFormat="1" ht="30" spans="1:21">
      <c r="A162" s="14">
        <f t="shared" si="6"/>
        <v>160</v>
      </c>
      <c r="B162" s="14" t="s">
        <v>683</v>
      </c>
      <c r="C162" s="3" t="s">
        <v>708</v>
      </c>
      <c r="D162" s="3" t="s">
        <v>709</v>
      </c>
      <c r="E162" s="14"/>
      <c r="F162" s="3"/>
      <c r="G162" s="9">
        <v>58.24</v>
      </c>
      <c r="H162" s="9">
        <v>188.78</v>
      </c>
      <c r="I162" s="9">
        <v>41.05</v>
      </c>
      <c r="J162" s="9">
        <v>0</v>
      </c>
      <c r="K162" s="9">
        <v>0</v>
      </c>
      <c r="L162" s="3">
        <v>0</v>
      </c>
      <c r="M162" s="14">
        <f t="shared" si="5"/>
        <v>288.07</v>
      </c>
      <c r="N162" s="57"/>
      <c r="O162" s="57"/>
      <c r="P162" s="57"/>
      <c r="Q162" s="57"/>
      <c r="R162" s="57"/>
      <c r="S162" s="57"/>
      <c r="T162" s="57"/>
      <c r="U162" s="57"/>
    </row>
    <row r="163" s="49" customFormat="1" ht="30" spans="1:21">
      <c r="A163" s="14">
        <f t="shared" si="6"/>
        <v>161</v>
      </c>
      <c r="B163" s="14" t="s">
        <v>683</v>
      </c>
      <c r="C163" s="3" t="s">
        <v>710</v>
      </c>
      <c r="D163" s="3" t="s">
        <v>711</v>
      </c>
      <c r="E163" s="3" t="s">
        <v>712</v>
      </c>
      <c r="F163" s="3"/>
      <c r="G163" s="9">
        <v>445.63</v>
      </c>
      <c r="H163" s="9">
        <v>332.37</v>
      </c>
      <c r="I163" s="9">
        <v>0</v>
      </c>
      <c r="J163" s="9">
        <v>0</v>
      </c>
      <c r="K163" s="9">
        <v>0</v>
      </c>
      <c r="L163" s="3">
        <v>0</v>
      </c>
      <c r="M163" s="14">
        <f t="shared" si="5"/>
        <v>778</v>
      </c>
      <c r="N163" s="57"/>
      <c r="O163" s="57"/>
      <c r="P163" s="57"/>
      <c r="Q163" s="57"/>
      <c r="R163" s="57"/>
      <c r="S163" s="57"/>
      <c r="T163" s="57"/>
      <c r="U163" s="57"/>
    </row>
    <row r="164" s="49" customFormat="1" ht="30" spans="1:21">
      <c r="A164" s="14">
        <f t="shared" si="6"/>
        <v>162</v>
      </c>
      <c r="B164" s="14" t="s">
        <v>683</v>
      </c>
      <c r="C164" s="3" t="s">
        <v>713</v>
      </c>
      <c r="D164" s="3" t="s">
        <v>714</v>
      </c>
      <c r="E164" s="14"/>
      <c r="F164" s="3"/>
      <c r="G164" s="9">
        <v>132.08</v>
      </c>
      <c r="H164" s="9">
        <v>10.79</v>
      </c>
      <c r="I164" s="9">
        <v>0</v>
      </c>
      <c r="J164" s="9">
        <v>0</v>
      </c>
      <c r="K164" s="9">
        <v>0</v>
      </c>
      <c r="L164" s="3">
        <v>0</v>
      </c>
      <c r="M164" s="14">
        <f t="shared" si="5"/>
        <v>142.87</v>
      </c>
      <c r="N164" s="57"/>
      <c r="O164" s="57"/>
      <c r="P164" s="57"/>
      <c r="Q164" s="57"/>
      <c r="R164" s="57"/>
      <c r="S164" s="57"/>
      <c r="T164" s="57"/>
      <c r="U164" s="57"/>
    </row>
    <row r="165" s="49" customFormat="1" ht="30" spans="1:21">
      <c r="A165" s="14">
        <f t="shared" si="6"/>
        <v>163</v>
      </c>
      <c r="B165" s="14" t="s">
        <v>683</v>
      </c>
      <c r="C165" s="3" t="s">
        <v>715</v>
      </c>
      <c r="D165" s="3" t="s">
        <v>716</v>
      </c>
      <c r="E165" s="14"/>
      <c r="F165" s="3"/>
      <c r="G165" s="9">
        <v>289.77</v>
      </c>
      <c r="H165" s="9">
        <v>92.92</v>
      </c>
      <c r="I165" s="9">
        <v>5.72</v>
      </c>
      <c r="J165" s="9">
        <v>0</v>
      </c>
      <c r="K165" s="9">
        <v>0</v>
      </c>
      <c r="L165" s="3">
        <v>0</v>
      </c>
      <c r="M165" s="14">
        <f t="shared" si="5"/>
        <v>388.41</v>
      </c>
      <c r="N165" s="57"/>
      <c r="O165" s="57"/>
      <c r="P165" s="57"/>
      <c r="Q165" s="57"/>
      <c r="R165" s="57"/>
      <c r="S165" s="57"/>
      <c r="T165" s="57"/>
      <c r="U165" s="57"/>
    </row>
    <row r="166" s="49" customFormat="1" ht="30" spans="1:21">
      <c r="A166" s="14">
        <f t="shared" si="6"/>
        <v>164</v>
      </c>
      <c r="B166" s="14" t="s">
        <v>683</v>
      </c>
      <c r="C166" s="3" t="s">
        <v>717</v>
      </c>
      <c r="D166" s="3" t="s">
        <v>718</v>
      </c>
      <c r="E166" s="14"/>
      <c r="F166" s="3"/>
      <c r="G166" s="9">
        <v>206.6</v>
      </c>
      <c r="H166" s="9">
        <v>142.55</v>
      </c>
      <c r="I166" s="9">
        <v>0</v>
      </c>
      <c r="J166" s="9">
        <v>0</v>
      </c>
      <c r="K166" s="9">
        <v>0</v>
      </c>
      <c r="L166" s="3">
        <v>0</v>
      </c>
      <c r="M166" s="14">
        <f t="shared" si="5"/>
        <v>349.15</v>
      </c>
      <c r="N166" s="57"/>
      <c r="O166" s="57"/>
      <c r="P166" s="57"/>
      <c r="Q166" s="57"/>
      <c r="R166" s="57"/>
      <c r="S166" s="57"/>
      <c r="T166" s="57"/>
      <c r="U166" s="57"/>
    </row>
    <row r="167" s="49" customFormat="1" ht="30" spans="1:21">
      <c r="A167" s="14">
        <f t="shared" si="6"/>
        <v>165</v>
      </c>
      <c r="B167" s="14" t="s">
        <v>683</v>
      </c>
      <c r="C167" s="3" t="s">
        <v>719</v>
      </c>
      <c r="D167" s="3" t="s">
        <v>720</v>
      </c>
      <c r="E167" s="14"/>
      <c r="F167" s="3"/>
      <c r="G167" s="9">
        <v>127.88</v>
      </c>
      <c r="H167" s="9">
        <v>0</v>
      </c>
      <c r="I167" s="9">
        <v>0</v>
      </c>
      <c r="J167" s="9">
        <v>0</v>
      </c>
      <c r="K167" s="9">
        <v>0</v>
      </c>
      <c r="L167" s="3">
        <v>0</v>
      </c>
      <c r="M167" s="14">
        <f t="shared" si="5"/>
        <v>127.88</v>
      </c>
      <c r="N167" s="57"/>
      <c r="O167" s="57"/>
      <c r="P167" s="57"/>
      <c r="Q167" s="57"/>
      <c r="R167" s="57"/>
      <c r="S167" s="57"/>
      <c r="T167" s="57"/>
      <c r="U167" s="57"/>
    </row>
    <row r="168" s="49" customFormat="1" ht="15" spans="1:21">
      <c r="A168" s="14">
        <f t="shared" si="6"/>
        <v>166</v>
      </c>
      <c r="B168" s="14" t="s">
        <v>683</v>
      </c>
      <c r="C168" s="3" t="s">
        <v>721</v>
      </c>
      <c r="D168" s="3" t="s">
        <v>722</v>
      </c>
      <c r="E168" s="14"/>
      <c r="F168" s="3"/>
      <c r="G168" s="9">
        <v>34.07</v>
      </c>
      <c r="H168" s="9">
        <v>0</v>
      </c>
      <c r="I168" s="9">
        <v>0</v>
      </c>
      <c r="J168" s="9">
        <v>0</v>
      </c>
      <c r="K168" s="9">
        <v>0</v>
      </c>
      <c r="L168" s="3">
        <v>0</v>
      </c>
      <c r="M168" s="14">
        <f t="shared" si="5"/>
        <v>34.07</v>
      </c>
      <c r="N168" s="57"/>
      <c r="O168" s="57"/>
      <c r="P168" s="57"/>
      <c r="Q168" s="57"/>
      <c r="R168" s="57"/>
      <c r="S168" s="57"/>
      <c r="T168" s="57"/>
      <c r="U168" s="57"/>
    </row>
    <row r="169" s="49" customFormat="1" ht="15" spans="1:21">
      <c r="A169" s="14">
        <f t="shared" si="6"/>
        <v>167</v>
      </c>
      <c r="B169" s="14" t="s">
        <v>683</v>
      </c>
      <c r="C169" s="17" t="s">
        <v>723</v>
      </c>
      <c r="D169" s="17" t="s">
        <v>724</v>
      </c>
      <c r="E169" s="3"/>
      <c r="F169" s="19" t="s">
        <v>725</v>
      </c>
      <c r="G169" s="9">
        <v>695.99</v>
      </c>
      <c r="H169" s="9">
        <v>280.37</v>
      </c>
      <c r="I169" s="9">
        <v>0</v>
      </c>
      <c r="J169" s="9">
        <v>0</v>
      </c>
      <c r="K169" s="9">
        <v>0</v>
      </c>
      <c r="L169" s="14">
        <v>110.3</v>
      </c>
      <c r="M169" s="14">
        <f t="shared" si="5"/>
        <v>1086.66</v>
      </c>
      <c r="N169" s="57"/>
      <c r="O169" s="57"/>
      <c r="P169" s="57"/>
      <c r="Q169" s="57"/>
      <c r="R169" s="57"/>
      <c r="S169" s="57"/>
      <c r="T169" s="57"/>
      <c r="U169" s="57"/>
    </row>
    <row r="170" s="49" customFormat="1" ht="15" spans="1:21">
      <c r="A170" s="14">
        <f t="shared" si="6"/>
        <v>168</v>
      </c>
      <c r="B170" s="14" t="s">
        <v>683</v>
      </c>
      <c r="C170" s="18"/>
      <c r="D170" s="18"/>
      <c r="E170" s="3"/>
      <c r="F170" s="3" t="s">
        <v>726</v>
      </c>
      <c r="G170" s="9">
        <v>123.53</v>
      </c>
      <c r="H170" s="9">
        <v>229.61</v>
      </c>
      <c r="I170" s="9">
        <v>0</v>
      </c>
      <c r="J170" s="9">
        <v>0</v>
      </c>
      <c r="K170" s="9">
        <v>0</v>
      </c>
      <c r="L170" s="3">
        <v>0</v>
      </c>
      <c r="M170" s="14">
        <f t="shared" si="5"/>
        <v>353.14</v>
      </c>
      <c r="N170" s="57"/>
      <c r="O170" s="57"/>
      <c r="P170" s="57"/>
      <c r="Q170" s="57"/>
      <c r="R170" s="57"/>
      <c r="S170" s="57"/>
      <c r="T170" s="57"/>
      <c r="U170" s="57"/>
    </row>
    <row r="171" s="49" customFormat="1" ht="30" spans="1:21">
      <c r="A171" s="14">
        <f t="shared" si="6"/>
        <v>169</v>
      </c>
      <c r="B171" s="14" t="s">
        <v>683</v>
      </c>
      <c r="C171" s="3" t="s">
        <v>727</v>
      </c>
      <c r="D171" s="3" t="s">
        <v>728</v>
      </c>
      <c r="E171" s="3" t="s">
        <v>729</v>
      </c>
      <c r="F171" s="3"/>
      <c r="G171" s="15">
        <v>232.27</v>
      </c>
      <c r="H171" s="15">
        <v>286.24</v>
      </c>
      <c r="I171" s="9">
        <v>0</v>
      </c>
      <c r="J171" s="9">
        <v>0</v>
      </c>
      <c r="K171" s="9">
        <v>0</v>
      </c>
      <c r="L171" s="14">
        <v>142</v>
      </c>
      <c r="M171" s="14">
        <f t="shared" si="5"/>
        <v>660.51</v>
      </c>
      <c r="N171" s="57"/>
      <c r="O171" s="57"/>
      <c r="P171" s="57"/>
      <c r="Q171" s="57"/>
      <c r="R171" s="57"/>
      <c r="S171" s="57"/>
      <c r="T171" s="57"/>
      <c r="U171" s="57"/>
    </row>
    <row r="172" s="49" customFormat="1" ht="30" spans="1:21">
      <c r="A172" s="14">
        <f t="shared" si="6"/>
        <v>170</v>
      </c>
      <c r="B172" s="14" t="s">
        <v>683</v>
      </c>
      <c r="C172" s="3" t="s">
        <v>730</v>
      </c>
      <c r="D172" s="3" t="s">
        <v>731</v>
      </c>
      <c r="E172" s="14"/>
      <c r="F172" s="3"/>
      <c r="G172" s="9">
        <v>226.16</v>
      </c>
      <c r="H172" s="9">
        <v>290.11</v>
      </c>
      <c r="I172" s="9">
        <v>0</v>
      </c>
      <c r="J172" s="9">
        <v>0</v>
      </c>
      <c r="K172" s="9">
        <v>0</v>
      </c>
      <c r="L172" s="14">
        <v>16.32</v>
      </c>
      <c r="M172" s="14">
        <f t="shared" si="5"/>
        <v>532.59</v>
      </c>
      <c r="N172" s="57"/>
      <c r="O172" s="57"/>
      <c r="P172" s="57"/>
      <c r="Q172" s="57"/>
      <c r="R172" s="57"/>
      <c r="S172" s="57"/>
      <c r="T172" s="57"/>
      <c r="U172" s="57"/>
    </row>
    <row r="173" s="49" customFormat="1" ht="30" spans="1:21">
      <c r="A173" s="14">
        <f t="shared" si="6"/>
        <v>171</v>
      </c>
      <c r="B173" s="14" t="s">
        <v>683</v>
      </c>
      <c r="C173" s="3" t="s">
        <v>732</v>
      </c>
      <c r="D173" s="3" t="s">
        <v>733</v>
      </c>
      <c r="E173" s="14"/>
      <c r="F173" s="3"/>
      <c r="G173" s="9">
        <v>121.83</v>
      </c>
      <c r="H173" s="9">
        <v>391.11</v>
      </c>
      <c r="I173" s="9">
        <v>0</v>
      </c>
      <c r="J173" s="9">
        <v>0</v>
      </c>
      <c r="K173" s="9">
        <v>0</v>
      </c>
      <c r="L173" s="3">
        <v>0</v>
      </c>
      <c r="M173" s="14">
        <f t="shared" si="5"/>
        <v>512.94</v>
      </c>
      <c r="N173" s="57"/>
      <c r="O173" s="57"/>
      <c r="P173" s="57"/>
      <c r="Q173" s="57"/>
      <c r="R173" s="57"/>
      <c r="S173" s="57"/>
      <c r="T173" s="57"/>
      <c r="U173" s="57"/>
    </row>
    <row r="174" s="49" customFormat="1" ht="30" spans="1:21">
      <c r="A174" s="14">
        <f t="shared" si="6"/>
        <v>172</v>
      </c>
      <c r="B174" s="14" t="s">
        <v>683</v>
      </c>
      <c r="C174" s="3" t="s">
        <v>734</v>
      </c>
      <c r="D174" s="3" t="s">
        <v>735</v>
      </c>
      <c r="E174" s="16"/>
      <c r="F174" s="17"/>
      <c r="G174" s="9">
        <v>73.69</v>
      </c>
      <c r="H174" s="9">
        <v>112.53</v>
      </c>
      <c r="I174" s="9">
        <v>0</v>
      </c>
      <c r="J174" s="9">
        <v>0</v>
      </c>
      <c r="K174" s="9">
        <v>0</v>
      </c>
      <c r="L174" s="3">
        <v>0</v>
      </c>
      <c r="M174" s="14">
        <f t="shared" si="5"/>
        <v>186.22</v>
      </c>
      <c r="N174" s="57"/>
      <c r="O174" s="57"/>
      <c r="P174" s="57"/>
      <c r="Q174" s="57"/>
      <c r="R174" s="57"/>
      <c r="S174" s="57"/>
      <c r="T174" s="57"/>
      <c r="U174" s="57"/>
    </row>
    <row r="175" s="49" customFormat="1" ht="30" spans="1:21">
      <c r="A175" s="14">
        <f t="shared" si="6"/>
        <v>173</v>
      </c>
      <c r="B175" s="14" t="s">
        <v>683</v>
      </c>
      <c r="C175" s="3" t="s">
        <v>736</v>
      </c>
      <c r="D175" s="3" t="s">
        <v>737</v>
      </c>
      <c r="E175" s="3"/>
      <c r="F175" s="3"/>
      <c r="G175" s="9">
        <v>614.37</v>
      </c>
      <c r="H175" s="9">
        <v>641.45</v>
      </c>
      <c r="I175" s="9">
        <v>0</v>
      </c>
      <c r="J175" s="9">
        <v>0</v>
      </c>
      <c r="K175" s="9">
        <v>0</v>
      </c>
      <c r="L175" s="3">
        <v>0</v>
      </c>
      <c r="M175" s="14">
        <f t="shared" si="5"/>
        <v>1255.82</v>
      </c>
      <c r="N175" s="57"/>
      <c r="O175" s="57"/>
      <c r="P175" s="57"/>
      <c r="Q175" s="57"/>
      <c r="R175" s="57"/>
      <c r="S175" s="57"/>
      <c r="T175" s="57"/>
      <c r="U175" s="57"/>
    </row>
    <row r="176" s="49" customFormat="1" ht="15" spans="1:21">
      <c r="A176" s="14">
        <f t="shared" si="6"/>
        <v>174</v>
      </c>
      <c r="B176" s="14" t="s">
        <v>683</v>
      </c>
      <c r="C176" s="3" t="s">
        <v>738</v>
      </c>
      <c r="D176" s="3" t="s">
        <v>685</v>
      </c>
      <c r="E176" s="3"/>
      <c r="F176" s="3"/>
      <c r="G176" s="9">
        <v>7.11</v>
      </c>
      <c r="H176" s="9">
        <v>9.38</v>
      </c>
      <c r="I176" s="9">
        <v>0</v>
      </c>
      <c r="J176" s="9">
        <v>0</v>
      </c>
      <c r="K176" s="9">
        <v>0</v>
      </c>
      <c r="L176" s="3">
        <v>0</v>
      </c>
      <c r="M176" s="14">
        <f t="shared" si="5"/>
        <v>16.49</v>
      </c>
      <c r="N176" s="57"/>
      <c r="O176" s="57"/>
      <c r="P176" s="57"/>
      <c r="Q176" s="57"/>
      <c r="R176" s="57"/>
      <c r="S176" s="57"/>
      <c r="T176" s="57"/>
      <c r="U176" s="57"/>
    </row>
    <row r="177" s="49" customFormat="1" ht="15" spans="1:21">
      <c r="A177" s="14">
        <f t="shared" si="6"/>
        <v>175</v>
      </c>
      <c r="B177" s="14" t="s">
        <v>683</v>
      </c>
      <c r="C177" s="3" t="s">
        <v>739</v>
      </c>
      <c r="D177" s="3" t="s">
        <v>740</v>
      </c>
      <c r="E177" s="3"/>
      <c r="F177" s="3"/>
      <c r="G177" s="9">
        <v>576.91</v>
      </c>
      <c r="H177" s="9">
        <v>0</v>
      </c>
      <c r="I177" s="9">
        <v>0</v>
      </c>
      <c r="J177" s="9">
        <v>0</v>
      </c>
      <c r="K177" s="9">
        <v>0</v>
      </c>
      <c r="L177" s="3">
        <v>0</v>
      </c>
      <c r="M177" s="14">
        <f t="shared" si="5"/>
        <v>576.91</v>
      </c>
      <c r="N177" s="57"/>
      <c r="O177" s="57"/>
      <c r="P177" s="57"/>
      <c r="Q177" s="57"/>
      <c r="R177" s="57"/>
      <c r="S177" s="57"/>
      <c r="T177" s="57"/>
      <c r="U177" s="57"/>
    </row>
    <row r="178" s="49" customFormat="1" ht="15" spans="1:21">
      <c r="A178" s="14">
        <f t="shared" si="6"/>
        <v>176</v>
      </c>
      <c r="B178" s="14" t="s">
        <v>683</v>
      </c>
      <c r="C178" s="3" t="s">
        <v>741</v>
      </c>
      <c r="D178" s="3" t="s">
        <v>742</v>
      </c>
      <c r="E178" s="3"/>
      <c r="F178" s="3"/>
      <c r="G178" s="9">
        <v>35.32</v>
      </c>
      <c r="H178" s="9">
        <v>2.18</v>
      </c>
      <c r="I178" s="9">
        <v>101.53</v>
      </c>
      <c r="J178" s="9">
        <v>0</v>
      </c>
      <c r="K178" s="9">
        <v>0</v>
      </c>
      <c r="L178" s="3">
        <v>0</v>
      </c>
      <c r="M178" s="14">
        <f t="shared" si="5"/>
        <v>139.03</v>
      </c>
      <c r="N178" s="57"/>
      <c r="O178" s="57"/>
      <c r="P178" s="57"/>
      <c r="Q178" s="57"/>
      <c r="R178" s="57"/>
      <c r="S178" s="57"/>
      <c r="T178" s="57"/>
      <c r="U178" s="57"/>
    </row>
    <row r="179" s="49" customFormat="1" ht="30" spans="1:21">
      <c r="A179" s="14">
        <f t="shared" si="6"/>
        <v>177</v>
      </c>
      <c r="B179" s="14" t="s">
        <v>683</v>
      </c>
      <c r="C179" s="3" t="s">
        <v>743</v>
      </c>
      <c r="D179" s="19" t="s">
        <v>744</v>
      </c>
      <c r="E179" s="16"/>
      <c r="F179" s="17"/>
      <c r="G179" s="9">
        <v>239</v>
      </c>
      <c r="H179" s="9">
        <v>8.02</v>
      </c>
      <c r="I179" s="9">
        <v>0</v>
      </c>
      <c r="J179" s="9">
        <v>0</v>
      </c>
      <c r="K179" s="9">
        <v>0</v>
      </c>
      <c r="L179" s="3">
        <v>0</v>
      </c>
      <c r="M179" s="14">
        <f t="shared" si="5"/>
        <v>247.02</v>
      </c>
      <c r="N179" s="57"/>
      <c r="O179" s="57"/>
      <c r="P179" s="57"/>
      <c r="Q179" s="57"/>
      <c r="R179" s="57"/>
      <c r="S179" s="57"/>
      <c r="T179" s="57"/>
      <c r="U179" s="57"/>
    </row>
    <row r="180" s="49" customFormat="1" ht="30" spans="1:21">
      <c r="A180" s="14">
        <f t="shared" si="6"/>
        <v>178</v>
      </c>
      <c r="B180" s="14" t="s">
        <v>683</v>
      </c>
      <c r="C180" s="3" t="s">
        <v>745</v>
      </c>
      <c r="D180" s="19" t="s">
        <v>746</v>
      </c>
      <c r="E180" s="17"/>
      <c r="F180" s="17"/>
      <c r="G180" s="9">
        <v>124.41</v>
      </c>
      <c r="H180" s="9">
        <v>11.68</v>
      </c>
      <c r="I180" s="9">
        <v>0</v>
      </c>
      <c r="J180" s="9">
        <v>0</v>
      </c>
      <c r="K180" s="9">
        <v>0</v>
      </c>
      <c r="L180" s="3">
        <v>0</v>
      </c>
      <c r="M180" s="14">
        <f t="shared" si="5"/>
        <v>136.09</v>
      </c>
      <c r="N180" s="57"/>
      <c r="O180" s="57"/>
      <c r="P180" s="57"/>
      <c r="Q180" s="57"/>
      <c r="R180" s="57"/>
      <c r="S180" s="57"/>
      <c r="T180" s="57"/>
      <c r="U180" s="57"/>
    </row>
    <row r="181" s="49" customFormat="1" ht="15" spans="1:21">
      <c r="A181" s="14">
        <f t="shared" si="6"/>
        <v>179</v>
      </c>
      <c r="B181" s="14" t="s">
        <v>683</v>
      </c>
      <c r="C181" s="3" t="s">
        <v>747</v>
      </c>
      <c r="D181" s="3" t="s">
        <v>748</v>
      </c>
      <c r="E181" s="17"/>
      <c r="F181" s="17"/>
      <c r="G181" s="15">
        <v>144.87</v>
      </c>
      <c r="H181" s="15">
        <v>20.4</v>
      </c>
      <c r="I181" s="15">
        <v>0</v>
      </c>
      <c r="J181" s="15">
        <v>0</v>
      </c>
      <c r="K181" s="15">
        <v>0</v>
      </c>
      <c r="L181" s="3">
        <v>0</v>
      </c>
      <c r="M181" s="14">
        <f t="shared" si="5"/>
        <v>165.27</v>
      </c>
      <c r="N181" s="57"/>
      <c r="O181" s="57"/>
      <c r="P181" s="57"/>
      <c r="Q181" s="57"/>
      <c r="R181" s="57"/>
      <c r="S181" s="57"/>
      <c r="T181" s="57"/>
      <c r="U181" s="57"/>
    </row>
    <row r="182" s="49" customFormat="1" ht="30" spans="1:21">
      <c r="A182" s="14">
        <f t="shared" si="6"/>
        <v>180</v>
      </c>
      <c r="B182" s="16" t="s">
        <v>683</v>
      </c>
      <c r="C182" s="59" t="s">
        <v>749</v>
      </c>
      <c r="D182" s="59" t="s">
        <v>750</v>
      </c>
      <c r="E182" s="16"/>
      <c r="F182" s="17"/>
      <c r="G182" s="16">
        <v>133.79</v>
      </c>
      <c r="H182" s="16">
        <v>197.72</v>
      </c>
      <c r="I182" s="16">
        <v>58.01</v>
      </c>
      <c r="J182" s="16">
        <v>0</v>
      </c>
      <c r="K182" s="16">
        <v>0</v>
      </c>
      <c r="L182" s="3">
        <v>0</v>
      </c>
      <c r="M182" s="14">
        <f t="shared" si="5"/>
        <v>389.52</v>
      </c>
      <c r="N182" s="57"/>
      <c r="O182" s="57"/>
      <c r="P182" s="57"/>
      <c r="Q182" s="57"/>
      <c r="R182" s="57"/>
      <c r="S182" s="57"/>
      <c r="T182" s="57"/>
      <c r="U182" s="57"/>
    </row>
    <row r="183" s="49" customFormat="1" ht="15" spans="1:21">
      <c r="A183" s="14">
        <f t="shared" si="6"/>
        <v>181</v>
      </c>
      <c r="B183" s="16" t="s">
        <v>683</v>
      </c>
      <c r="C183" s="16" t="s">
        <v>751</v>
      </c>
      <c r="D183" s="16"/>
      <c r="E183" s="16"/>
      <c r="F183" s="16"/>
      <c r="G183" s="13">
        <v>3517.46</v>
      </c>
      <c r="H183" s="13">
        <v>0</v>
      </c>
      <c r="I183" s="13">
        <v>0</v>
      </c>
      <c r="J183" s="13">
        <v>0</v>
      </c>
      <c r="K183" s="13">
        <v>0</v>
      </c>
      <c r="L183" s="13">
        <v>0</v>
      </c>
      <c r="M183" s="14">
        <f t="shared" si="5"/>
        <v>3517.46</v>
      </c>
      <c r="N183" s="57"/>
      <c r="O183" s="57"/>
      <c r="P183" s="57"/>
      <c r="Q183" s="57"/>
      <c r="R183" s="57"/>
      <c r="S183" s="57"/>
      <c r="T183" s="57"/>
      <c r="U183" s="57"/>
    </row>
    <row r="184" s="49" customFormat="1" ht="15" spans="1:21">
      <c r="A184" s="14">
        <f t="shared" si="6"/>
        <v>182</v>
      </c>
      <c r="B184" s="16" t="s">
        <v>683</v>
      </c>
      <c r="C184" s="16" t="s">
        <v>752</v>
      </c>
      <c r="D184" s="16"/>
      <c r="E184" s="16"/>
      <c r="F184" s="16"/>
      <c r="G184" s="13">
        <v>1936.67</v>
      </c>
      <c r="H184" s="13">
        <v>15.63</v>
      </c>
      <c r="I184" s="13">
        <v>0</v>
      </c>
      <c r="J184" s="13">
        <v>0</v>
      </c>
      <c r="K184" s="13">
        <v>0</v>
      </c>
      <c r="L184" s="13">
        <v>322.96</v>
      </c>
      <c r="M184" s="14">
        <f t="shared" si="5"/>
        <v>2275.26</v>
      </c>
      <c r="N184" s="57"/>
      <c r="O184" s="57"/>
      <c r="P184" s="57"/>
      <c r="Q184" s="57"/>
      <c r="R184" s="57"/>
      <c r="S184" s="57"/>
      <c r="T184" s="57"/>
      <c r="U184" s="57"/>
    </row>
    <row r="185" s="49" customFormat="1" customHeight="1" spans="1:13">
      <c r="A185" s="60" t="s">
        <v>357</v>
      </c>
      <c r="B185" s="47"/>
      <c r="C185" s="47"/>
      <c r="D185" s="47"/>
      <c r="E185" s="47"/>
      <c r="F185" s="48"/>
      <c r="G185" s="7">
        <f t="shared" ref="G185:M185" si="7">SUM(G3:G184)</f>
        <v>42567.65</v>
      </c>
      <c r="H185" s="7">
        <f t="shared" si="7"/>
        <v>40670.18</v>
      </c>
      <c r="I185" s="7">
        <f t="shared" si="7"/>
        <v>12560.08</v>
      </c>
      <c r="J185" s="7">
        <f t="shared" si="7"/>
        <v>2150.94</v>
      </c>
      <c r="K185" s="7">
        <f t="shared" si="7"/>
        <v>0</v>
      </c>
      <c r="L185" s="7">
        <f t="shared" si="7"/>
        <v>989.44</v>
      </c>
      <c r="M185" s="7">
        <f t="shared" si="7"/>
        <v>98938.2900000001</v>
      </c>
    </row>
    <row r="186" s="49" customFormat="1" ht="15" spans="1:21">
      <c r="A186" s="24" t="s">
        <v>358</v>
      </c>
      <c r="B186" s="24"/>
      <c r="C186" s="24"/>
      <c r="D186" s="24"/>
      <c r="E186" s="24"/>
      <c r="F186" s="24"/>
      <c r="G186" s="26">
        <v>0.8</v>
      </c>
      <c r="H186" s="26">
        <v>0.7</v>
      </c>
      <c r="I186" s="26">
        <v>0.3</v>
      </c>
      <c r="J186" s="26">
        <v>0.2</v>
      </c>
      <c r="K186" s="26">
        <v>0.1</v>
      </c>
      <c r="L186" s="26">
        <v>0.1</v>
      </c>
      <c r="M186" s="24"/>
      <c r="N186" s="57"/>
      <c r="O186" s="57"/>
      <c r="P186" s="57"/>
      <c r="Q186" s="57"/>
      <c r="R186" s="57"/>
      <c r="S186" s="57"/>
      <c r="T186" s="57"/>
      <c r="U186" s="57"/>
    </row>
    <row r="187" s="49" customFormat="1" ht="15" spans="1:21">
      <c r="A187" s="26" t="s">
        <v>359</v>
      </c>
      <c r="B187" s="26"/>
      <c r="C187" s="26"/>
      <c r="D187" s="26"/>
      <c r="E187" s="26"/>
      <c r="F187" s="26"/>
      <c r="G187" s="27">
        <f t="shared" ref="G187:L187" si="8">G185*G186</f>
        <v>34054.12</v>
      </c>
      <c r="H187" s="27">
        <f t="shared" si="8"/>
        <v>28469.126</v>
      </c>
      <c r="I187" s="27">
        <f t="shared" si="8"/>
        <v>3768.024</v>
      </c>
      <c r="J187" s="27">
        <f t="shared" si="8"/>
        <v>430.188</v>
      </c>
      <c r="K187" s="27">
        <f t="shared" si="8"/>
        <v>0</v>
      </c>
      <c r="L187" s="27">
        <f t="shared" si="8"/>
        <v>98.944</v>
      </c>
      <c r="M187" s="27">
        <f>SUM(G187:L187)</f>
        <v>66820.402</v>
      </c>
      <c r="N187" s="57"/>
      <c r="O187" s="57"/>
      <c r="P187" s="57"/>
      <c r="Q187" s="57"/>
      <c r="R187" s="57"/>
      <c r="S187" s="57"/>
      <c r="T187" s="57"/>
      <c r="U187" s="57"/>
    </row>
    <row r="188" s="49" customFormat="1" ht="15" spans="1:21">
      <c r="A188" s="26" t="s">
        <v>360</v>
      </c>
      <c r="B188" s="26"/>
      <c r="C188" s="26"/>
      <c r="D188" s="26"/>
      <c r="E188" s="26"/>
      <c r="F188" s="26"/>
      <c r="G188" s="27">
        <f t="shared" ref="G188:L188" si="9">G187*12</f>
        <v>408649.44</v>
      </c>
      <c r="H188" s="27">
        <f t="shared" si="9"/>
        <v>341629.512</v>
      </c>
      <c r="I188" s="27">
        <f t="shared" si="9"/>
        <v>45216.288</v>
      </c>
      <c r="J188" s="27">
        <f t="shared" si="9"/>
        <v>5162.256</v>
      </c>
      <c r="K188" s="27">
        <f t="shared" si="9"/>
        <v>0</v>
      </c>
      <c r="L188" s="27">
        <f t="shared" si="9"/>
        <v>1187.328</v>
      </c>
      <c r="M188" s="27">
        <f>SUM(G188:L188)</f>
        <v>801844.824</v>
      </c>
      <c r="N188" s="57"/>
      <c r="O188" s="57"/>
      <c r="P188" s="57"/>
      <c r="Q188" s="57"/>
      <c r="R188" s="57"/>
      <c r="S188" s="57"/>
      <c r="T188" s="57"/>
      <c r="U188" s="57"/>
    </row>
    <row r="189" s="49" customFormat="1" ht="15" spans="1:21">
      <c r="A189" s="26" t="s">
        <v>361</v>
      </c>
      <c r="B189" s="26"/>
      <c r="C189" s="26"/>
      <c r="D189" s="26"/>
      <c r="E189" s="26"/>
      <c r="F189" s="26"/>
      <c r="G189" s="26"/>
      <c r="H189" s="26"/>
      <c r="I189" s="26"/>
      <c r="J189" s="26"/>
      <c r="K189" s="26"/>
      <c r="L189" s="26"/>
      <c r="M189" s="26"/>
      <c r="N189" s="57"/>
      <c r="O189" s="57"/>
      <c r="P189" s="57"/>
      <c r="Q189" s="57"/>
      <c r="R189" s="57"/>
      <c r="S189" s="57"/>
      <c r="T189" s="57"/>
      <c r="U189" s="57"/>
    </row>
    <row r="190" s="49" customFormat="1" ht="13" spans="1:21">
      <c r="A190" s="28" t="s">
        <v>0</v>
      </c>
      <c r="B190" s="28" t="s">
        <v>1</v>
      </c>
      <c r="C190" s="28" t="s">
        <v>362</v>
      </c>
      <c r="D190" s="28" t="s">
        <v>363</v>
      </c>
      <c r="E190" s="28" t="s">
        <v>364</v>
      </c>
      <c r="F190" s="28"/>
      <c r="G190" s="29" t="s">
        <v>365</v>
      </c>
      <c r="H190" s="30"/>
      <c r="I190" s="30"/>
      <c r="J190" s="30"/>
      <c r="K190" s="30"/>
      <c r="L190" s="30"/>
      <c r="M190" s="40"/>
      <c r="N190" s="57"/>
      <c r="O190" s="57"/>
      <c r="P190" s="57"/>
      <c r="Q190" s="57"/>
      <c r="R190" s="57"/>
      <c r="S190" s="57"/>
      <c r="T190" s="57"/>
      <c r="U190" s="57"/>
    </row>
    <row r="191" s="49" customFormat="1" ht="13" spans="1:21">
      <c r="A191" s="31"/>
      <c r="B191" s="31"/>
      <c r="C191" s="31"/>
      <c r="D191" s="28"/>
      <c r="E191" s="28"/>
      <c r="F191" s="28"/>
      <c r="G191" s="32"/>
      <c r="H191" s="33"/>
      <c r="I191" s="33"/>
      <c r="J191" s="33"/>
      <c r="K191" s="33"/>
      <c r="L191" s="33"/>
      <c r="M191" s="41"/>
      <c r="N191" s="57"/>
      <c r="O191" s="57"/>
      <c r="P191" s="57"/>
      <c r="Q191" s="57"/>
      <c r="R191" s="57"/>
      <c r="S191" s="57"/>
      <c r="T191" s="57"/>
      <c r="U191" s="57"/>
    </row>
    <row r="192" s="49" customFormat="1" ht="35" customHeight="1" spans="1:21">
      <c r="A192" s="34">
        <v>1</v>
      </c>
      <c r="B192" s="34" t="s">
        <v>683</v>
      </c>
      <c r="C192" s="34" t="s">
        <v>753</v>
      </c>
      <c r="D192" s="34" t="s">
        <v>367</v>
      </c>
      <c r="E192" s="35">
        <v>1.4</v>
      </c>
      <c r="F192" s="36"/>
      <c r="G192" s="37" t="s">
        <v>754</v>
      </c>
      <c r="H192" s="38"/>
      <c r="I192" s="38"/>
      <c r="J192" s="38"/>
      <c r="K192" s="38"/>
      <c r="L192" s="38"/>
      <c r="M192" s="42"/>
      <c r="N192" s="57"/>
      <c r="O192" s="57"/>
      <c r="P192" s="57"/>
      <c r="Q192" s="57"/>
      <c r="R192" s="57"/>
      <c r="S192" s="57"/>
      <c r="T192" s="57"/>
      <c r="U192" s="57"/>
    </row>
    <row r="193" s="49" customFormat="1" ht="30" spans="1:21">
      <c r="A193" s="34">
        <v>2</v>
      </c>
      <c r="B193" s="34" t="s">
        <v>634</v>
      </c>
      <c r="C193" s="34" t="s">
        <v>755</v>
      </c>
      <c r="D193" s="34" t="s">
        <v>367</v>
      </c>
      <c r="E193" s="35">
        <v>2.31</v>
      </c>
      <c r="F193" s="36"/>
      <c r="G193" s="37" t="s">
        <v>756</v>
      </c>
      <c r="H193" s="38"/>
      <c r="I193" s="38"/>
      <c r="J193" s="38"/>
      <c r="K193" s="38"/>
      <c r="L193" s="38"/>
      <c r="M193" s="42"/>
      <c r="N193" s="57"/>
      <c r="O193" s="57"/>
      <c r="P193" s="57"/>
      <c r="Q193" s="57"/>
      <c r="R193" s="57"/>
      <c r="S193" s="57"/>
      <c r="T193" s="57"/>
      <c r="U193" s="57"/>
    </row>
    <row r="194" s="49" customFormat="1" ht="30" spans="1:21">
      <c r="A194" s="34">
        <v>3</v>
      </c>
      <c r="B194" s="34" t="s">
        <v>634</v>
      </c>
      <c r="C194" s="34" t="s">
        <v>757</v>
      </c>
      <c r="D194" s="34" t="s">
        <v>367</v>
      </c>
      <c r="E194" s="35">
        <v>1.28</v>
      </c>
      <c r="F194" s="36"/>
      <c r="G194" s="37" t="s">
        <v>758</v>
      </c>
      <c r="H194" s="38"/>
      <c r="I194" s="38"/>
      <c r="J194" s="38"/>
      <c r="K194" s="38"/>
      <c r="L194" s="38"/>
      <c r="M194" s="42"/>
      <c r="N194" s="57"/>
      <c r="O194" s="57"/>
      <c r="P194" s="57"/>
      <c r="Q194" s="57"/>
      <c r="R194" s="57"/>
      <c r="S194" s="57"/>
      <c r="T194" s="57"/>
      <c r="U194" s="57"/>
    </row>
    <row r="195" s="49" customFormat="1" ht="30" spans="1:21">
      <c r="A195" s="34">
        <v>4</v>
      </c>
      <c r="B195" s="34" t="s">
        <v>487</v>
      </c>
      <c r="C195" s="34" t="s">
        <v>759</v>
      </c>
      <c r="D195" s="34" t="s">
        <v>367</v>
      </c>
      <c r="E195" s="35">
        <v>1.92</v>
      </c>
      <c r="F195" s="36"/>
      <c r="G195" s="37" t="s">
        <v>760</v>
      </c>
      <c r="H195" s="38"/>
      <c r="I195" s="38"/>
      <c r="J195" s="38"/>
      <c r="K195" s="38"/>
      <c r="L195" s="38"/>
      <c r="M195" s="42"/>
      <c r="N195" s="57"/>
      <c r="O195" s="57"/>
      <c r="P195" s="57"/>
      <c r="Q195" s="57"/>
      <c r="R195" s="57"/>
      <c r="S195" s="57"/>
      <c r="T195" s="57"/>
      <c r="U195" s="57"/>
    </row>
    <row r="196" s="49" customFormat="1" ht="30" spans="1:21">
      <c r="A196" s="34">
        <v>5</v>
      </c>
      <c r="B196" s="34" t="s">
        <v>487</v>
      </c>
      <c r="C196" s="34" t="s">
        <v>761</v>
      </c>
      <c r="D196" s="34" t="s">
        <v>367</v>
      </c>
      <c r="E196" s="35">
        <v>1.98</v>
      </c>
      <c r="F196" s="36"/>
      <c r="G196" s="37" t="s">
        <v>762</v>
      </c>
      <c r="H196" s="38"/>
      <c r="I196" s="38"/>
      <c r="J196" s="38"/>
      <c r="K196" s="38"/>
      <c r="L196" s="38"/>
      <c r="M196" s="42"/>
      <c r="N196" s="57"/>
      <c r="O196" s="57"/>
      <c r="P196" s="57"/>
      <c r="Q196" s="57"/>
      <c r="R196" s="57"/>
      <c r="S196" s="57"/>
      <c r="T196" s="57"/>
      <c r="U196" s="57"/>
    </row>
    <row r="197" s="49" customFormat="1" ht="30" spans="1:21">
      <c r="A197" s="34">
        <v>6</v>
      </c>
      <c r="B197" s="34" t="s">
        <v>397</v>
      </c>
      <c r="C197" s="34" t="s">
        <v>763</v>
      </c>
      <c r="D197" s="34" t="s">
        <v>367</v>
      </c>
      <c r="E197" s="35">
        <v>2.39</v>
      </c>
      <c r="F197" s="36"/>
      <c r="G197" s="37" t="s">
        <v>764</v>
      </c>
      <c r="H197" s="38"/>
      <c r="I197" s="38"/>
      <c r="J197" s="38"/>
      <c r="K197" s="38"/>
      <c r="L197" s="38"/>
      <c r="M197" s="42"/>
      <c r="N197" s="57"/>
      <c r="O197" s="57"/>
      <c r="P197" s="57"/>
      <c r="Q197" s="57"/>
      <c r="R197" s="57"/>
      <c r="S197" s="57"/>
      <c r="T197" s="57"/>
      <c r="U197" s="57"/>
    </row>
    <row r="198" s="49" customFormat="1" ht="30" spans="1:21">
      <c r="A198" s="34">
        <v>7</v>
      </c>
      <c r="B198" s="34" t="s">
        <v>397</v>
      </c>
      <c r="C198" s="34" t="s">
        <v>765</v>
      </c>
      <c r="D198" s="34" t="s">
        <v>367</v>
      </c>
      <c r="E198" s="35">
        <v>1.85</v>
      </c>
      <c r="F198" s="36"/>
      <c r="G198" s="37" t="s">
        <v>766</v>
      </c>
      <c r="H198" s="38"/>
      <c r="I198" s="38"/>
      <c r="J198" s="38"/>
      <c r="K198" s="38"/>
      <c r="L198" s="38"/>
      <c r="M198" s="42"/>
      <c r="N198" s="57"/>
      <c r="O198" s="57"/>
      <c r="P198" s="57"/>
      <c r="Q198" s="57"/>
      <c r="R198" s="57"/>
      <c r="S198" s="57"/>
      <c r="T198" s="57"/>
      <c r="U198" s="57"/>
    </row>
    <row r="199" s="49" customFormat="1" ht="30" spans="1:21">
      <c r="A199" s="34">
        <v>8</v>
      </c>
      <c r="B199" s="34" t="s">
        <v>767</v>
      </c>
      <c r="C199" s="34" t="s">
        <v>768</v>
      </c>
      <c r="D199" s="34" t="s">
        <v>374</v>
      </c>
      <c r="E199" s="35">
        <v>1.79</v>
      </c>
      <c r="F199" s="36"/>
      <c r="G199" s="37" t="s">
        <v>769</v>
      </c>
      <c r="H199" s="38"/>
      <c r="I199" s="38"/>
      <c r="J199" s="38"/>
      <c r="K199" s="38"/>
      <c r="L199" s="38"/>
      <c r="M199" s="42"/>
      <c r="N199" s="57"/>
      <c r="O199" s="57"/>
      <c r="P199" s="57"/>
      <c r="Q199" s="57"/>
      <c r="R199" s="57"/>
      <c r="S199" s="57"/>
      <c r="T199" s="57"/>
      <c r="U199" s="57"/>
    </row>
    <row r="200" s="49" customFormat="1" ht="30" spans="1:21">
      <c r="A200" s="34">
        <v>9</v>
      </c>
      <c r="B200" s="34" t="s">
        <v>397</v>
      </c>
      <c r="C200" s="34" t="s">
        <v>770</v>
      </c>
      <c r="D200" s="34" t="s">
        <v>384</v>
      </c>
      <c r="E200" s="35">
        <v>1</v>
      </c>
      <c r="F200" s="36"/>
      <c r="G200" s="37" t="s">
        <v>771</v>
      </c>
      <c r="H200" s="38"/>
      <c r="I200" s="38"/>
      <c r="J200" s="38"/>
      <c r="K200" s="38"/>
      <c r="L200" s="38"/>
      <c r="M200" s="42"/>
      <c r="N200" s="57"/>
      <c r="O200" s="57"/>
      <c r="P200" s="57"/>
      <c r="Q200" s="57"/>
      <c r="R200" s="57"/>
      <c r="S200" s="57"/>
      <c r="T200" s="57"/>
      <c r="U200" s="57"/>
    </row>
    <row r="201" s="49" customFormat="1" ht="30" spans="1:21">
      <c r="A201" s="34">
        <v>10</v>
      </c>
      <c r="B201" s="34" t="s">
        <v>563</v>
      </c>
      <c r="C201" s="34" t="s">
        <v>772</v>
      </c>
      <c r="D201" s="34" t="s">
        <v>384</v>
      </c>
      <c r="E201" s="35">
        <v>5.6</v>
      </c>
      <c r="F201" s="36"/>
      <c r="G201" s="37" t="s">
        <v>773</v>
      </c>
      <c r="H201" s="38"/>
      <c r="I201" s="38"/>
      <c r="J201" s="38"/>
      <c r="K201" s="38"/>
      <c r="L201" s="38"/>
      <c r="M201" s="42"/>
      <c r="N201" s="57"/>
      <c r="O201" s="57"/>
      <c r="P201" s="57"/>
      <c r="Q201" s="57"/>
      <c r="R201" s="57"/>
      <c r="S201" s="57"/>
      <c r="T201" s="57"/>
      <c r="U201" s="57"/>
    </row>
    <row r="202" s="49" customFormat="1" ht="15" spans="1:21">
      <c r="A202" s="26" t="s">
        <v>390</v>
      </c>
      <c r="B202" s="26"/>
      <c r="C202" s="26"/>
      <c r="D202" s="26"/>
      <c r="E202" s="26"/>
      <c r="F202" s="26"/>
      <c r="G202" s="26"/>
      <c r="H202" s="26"/>
      <c r="I202" s="26"/>
      <c r="J202" s="26"/>
      <c r="K202" s="26"/>
      <c r="L202" s="26"/>
      <c r="M202" s="26"/>
      <c r="N202" s="57"/>
      <c r="O202" s="57"/>
      <c r="P202" s="57"/>
      <c r="Q202" s="57"/>
      <c r="R202" s="57"/>
      <c r="S202" s="57"/>
      <c r="T202" s="57"/>
      <c r="U202" s="57"/>
    </row>
    <row r="203" s="49" customFormat="1" ht="30" customHeight="1" spans="1:21">
      <c r="A203" s="28" t="s">
        <v>391</v>
      </c>
      <c r="B203" s="28"/>
      <c r="C203" s="28"/>
      <c r="D203" s="28"/>
      <c r="E203" s="28"/>
      <c r="F203" s="28"/>
      <c r="G203" s="24" t="s">
        <v>392</v>
      </c>
      <c r="H203" s="24"/>
      <c r="I203" s="24"/>
      <c r="J203" s="24"/>
      <c r="K203" s="24"/>
      <c r="L203" s="24"/>
      <c r="M203" s="24"/>
      <c r="N203" s="57"/>
      <c r="O203" s="57"/>
      <c r="P203" s="57"/>
      <c r="Q203" s="57"/>
      <c r="R203" s="57"/>
      <c r="S203" s="57"/>
      <c r="T203" s="57"/>
      <c r="U203" s="57"/>
    </row>
    <row r="204" s="49" customFormat="1" ht="15" spans="1:21">
      <c r="A204" s="28" t="s">
        <v>393</v>
      </c>
      <c r="B204" s="28"/>
      <c r="C204" s="28"/>
      <c r="D204" s="28"/>
      <c r="E204" s="28"/>
      <c r="F204" s="28"/>
      <c r="G204" s="24" t="s">
        <v>394</v>
      </c>
      <c r="H204" s="24"/>
      <c r="I204" s="24"/>
      <c r="J204" s="24"/>
      <c r="K204" s="24"/>
      <c r="L204" s="24"/>
      <c r="M204" s="24"/>
      <c r="N204" s="57"/>
      <c r="O204" s="57"/>
      <c r="P204" s="57"/>
      <c r="Q204" s="57"/>
      <c r="R204" s="57"/>
      <c r="S204" s="57"/>
      <c r="T204" s="57"/>
      <c r="U204" s="57"/>
    </row>
    <row r="205" s="49" customFormat="1" ht="15" spans="1:21">
      <c r="A205" s="28" t="s">
        <v>395</v>
      </c>
      <c r="B205" s="28"/>
      <c r="C205" s="28"/>
      <c r="D205" s="28"/>
      <c r="E205" s="28"/>
      <c r="F205" s="28"/>
      <c r="G205" s="24" t="s">
        <v>396</v>
      </c>
      <c r="H205" s="24"/>
      <c r="I205" s="24"/>
      <c r="J205" s="24"/>
      <c r="K205" s="24"/>
      <c r="L205" s="24"/>
      <c r="M205" s="24"/>
      <c r="N205" s="57"/>
      <c r="O205" s="57"/>
      <c r="P205" s="57"/>
      <c r="Q205" s="57"/>
      <c r="R205" s="57"/>
      <c r="S205" s="57"/>
      <c r="T205" s="57"/>
      <c r="U205" s="57"/>
    </row>
    <row r="206" s="49" customFormat="1" ht="15" spans="1:21">
      <c r="A206" s="61"/>
      <c r="B206" s="61"/>
      <c r="C206" s="61"/>
      <c r="D206" s="61"/>
      <c r="E206" s="61"/>
      <c r="F206" s="61"/>
      <c r="G206" s="61"/>
      <c r="H206" s="61"/>
      <c r="I206" s="61"/>
      <c r="J206" s="61"/>
      <c r="K206" s="61"/>
      <c r="L206" s="61"/>
      <c r="M206" s="61"/>
      <c r="N206" s="57"/>
      <c r="O206" s="57"/>
      <c r="P206" s="57"/>
      <c r="Q206" s="57"/>
      <c r="R206" s="57"/>
      <c r="S206" s="57"/>
      <c r="T206" s="57"/>
      <c r="U206" s="57"/>
    </row>
    <row r="207" s="49" customFormat="1" ht="15" spans="1:21">
      <c r="A207" s="61"/>
      <c r="B207" s="61"/>
      <c r="C207" s="61"/>
      <c r="D207" s="61"/>
      <c r="E207" s="61"/>
      <c r="F207" s="61"/>
      <c r="G207" s="61"/>
      <c r="H207" s="61"/>
      <c r="I207" s="61"/>
      <c r="J207" s="61"/>
      <c r="K207" s="61"/>
      <c r="L207" s="61"/>
      <c r="M207" s="61"/>
      <c r="N207" s="57"/>
      <c r="O207" s="57"/>
      <c r="P207" s="57"/>
      <c r="Q207" s="57"/>
      <c r="R207" s="57"/>
      <c r="S207" s="57"/>
      <c r="T207" s="57"/>
      <c r="U207" s="57"/>
    </row>
    <row r="208" s="49" customFormat="1" ht="15" spans="1:21">
      <c r="A208" s="61"/>
      <c r="B208" s="61"/>
      <c r="C208" s="61"/>
      <c r="D208" s="61"/>
      <c r="E208" s="61"/>
      <c r="F208" s="61"/>
      <c r="G208" s="61"/>
      <c r="H208" s="61"/>
      <c r="I208" s="61"/>
      <c r="J208" s="61"/>
      <c r="K208" s="61"/>
      <c r="L208" s="61"/>
      <c r="M208" s="61"/>
      <c r="N208" s="57"/>
      <c r="O208" s="57"/>
      <c r="P208" s="57"/>
      <c r="Q208" s="57"/>
      <c r="R208" s="57"/>
      <c r="S208" s="57"/>
      <c r="T208" s="57"/>
      <c r="U208" s="57"/>
    </row>
    <row r="209" s="49" customFormat="1" ht="15" spans="1:21">
      <c r="A209" s="61"/>
      <c r="B209" s="61"/>
      <c r="C209" s="61"/>
      <c r="D209" s="61"/>
      <c r="E209" s="61"/>
      <c r="F209" s="61"/>
      <c r="G209" s="61"/>
      <c r="H209" s="61"/>
      <c r="I209" s="61"/>
      <c r="J209" s="61"/>
      <c r="K209" s="61"/>
      <c r="L209" s="61"/>
      <c r="M209" s="61"/>
      <c r="N209" s="57"/>
      <c r="O209" s="57"/>
      <c r="P209" s="57"/>
      <c r="Q209" s="57"/>
      <c r="R209" s="57"/>
      <c r="S209" s="57"/>
      <c r="T209" s="57"/>
      <c r="U209" s="57"/>
    </row>
    <row r="210" s="49" customFormat="1" ht="15" spans="1:21">
      <c r="A210" s="61"/>
      <c r="B210" s="61"/>
      <c r="C210" s="61"/>
      <c r="D210" s="61"/>
      <c r="E210" s="61"/>
      <c r="F210" s="61"/>
      <c r="G210" s="61"/>
      <c r="H210" s="61"/>
      <c r="I210" s="61"/>
      <c r="J210" s="61"/>
      <c r="K210" s="61"/>
      <c r="L210" s="61"/>
      <c r="M210" s="61"/>
      <c r="N210" s="57"/>
      <c r="O210" s="57"/>
      <c r="P210" s="57"/>
      <c r="Q210" s="57"/>
      <c r="R210" s="57"/>
      <c r="S210" s="57"/>
      <c r="T210" s="57"/>
      <c r="U210" s="57"/>
    </row>
    <row r="211" s="49" customFormat="1" ht="15" spans="1:21">
      <c r="A211" s="61"/>
      <c r="B211" s="61"/>
      <c r="C211" s="61"/>
      <c r="D211" s="61"/>
      <c r="E211" s="61"/>
      <c r="F211" s="61"/>
      <c r="G211" s="61"/>
      <c r="H211" s="61"/>
      <c r="I211" s="61"/>
      <c r="J211" s="61"/>
      <c r="K211" s="61"/>
      <c r="L211" s="61"/>
      <c r="M211" s="61"/>
      <c r="N211" s="57"/>
      <c r="O211" s="57"/>
      <c r="P211" s="57"/>
      <c r="Q211" s="57"/>
      <c r="R211" s="57"/>
      <c r="S211" s="57"/>
      <c r="T211" s="57"/>
      <c r="U211" s="57"/>
    </row>
    <row r="212" s="49" customFormat="1" ht="15" spans="1:21">
      <c r="A212" s="61"/>
      <c r="B212" s="61"/>
      <c r="C212" s="61"/>
      <c r="D212" s="61"/>
      <c r="E212" s="61"/>
      <c r="F212" s="61"/>
      <c r="G212" s="61"/>
      <c r="H212" s="61"/>
      <c r="I212" s="61"/>
      <c r="J212" s="61"/>
      <c r="K212" s="61"/>
      <c r="L212" s="61"/>
      <c r="M212" s="61"/>
      <c r="N212" s="57"/>
      <c r="O212" s="57"/>
      <c r="P212" s="57"/>
      <c r="Q212" s="57"/>
      <c r="R212" s="57"/>
      <c r="S212" s="57"/>
      <c r="T212" s="57"/>
      <c r="U212" s="57"/>
    </row>
    <row r="213" s="49" customFormat="1" ht="15" spans="1:21">
      <c r="A213" s="61"/>
      <c r="B213" s="61"/>
      <c r="C213" s="61"/>
      <c r="D213" s="61"/>
      <c r="E213" s="61"/>
      <c r="F213" s="61"/>
      <c r="G213" s="61"/>
      <c r="H213" s="61"/>
      <c r="I213" s="61"/>
      <c r="J213" s="61"/>
      <c r="K213" s="61"/>
      <c r="L213" s="61"/>
      <c r="M213" s="61"/>
      <c r="N213" s="57"/>
      <c r="O213" s="57"/>
      <c r="P213" s="57"/>
      <c r="Q213" s="57"/>
      <c r="R213" s="57"/>
      <c r="S213" s="57"/>
      <c r="T213" s="57"/>
      <c r="U213" s="57"/>
    </row>
    <row r="214" s="49" customFormat="1" ht="15" spans="1:21">
      <c r="A214" s="61"/>
      <c r="B214" s="61"/>
      <c r="C214" s="61"/>
      <c r="D214" s="61"/>
      <c r="E214" s="61"/>
      <c r="F214" s="61"/>
      <c r="G214" s="61"/>
      <c r="H214" s="61"/>
      <c r="I214" s="61"/>
      <c r="J214" s="61"/>
      <c r="K214" s="61"/>
      <c r="L214" s="61"/>
      <c r="M214" s="61"/>
      <c r="N214" s="57"/>
      <c r="O214" s="57"/>
      <c r="P214" s="57"/>
      <c r="Q214" s="57"/>
      <c r="R214" s="57"/>
      <c r="S214" s="57"/>
      <c r="T214" s="57"/>
      <c r="U214" s="57"/>
    </row>
    <row r="215" s="49" customFormat="1" ht="15" spans="1:21">
      <c r="A215" s="61"/>
      <c r="B215" s="61"/>
      <c r="C215" s="61"/>
      <c r="D215" s="61"/>
      <c r="E215" s="61"/>
      <c r="F215" s="61"/>
      <c r="G215" s="61"/>
      <c r="H215" s="61"/>
      <c r="I215" s="61"/>
      <c r="J215" s="61"/>
      <c r="K215" s="61"/>
      <c r="L215" s="61"/>
      <c r="M215" s="61"/>
      <c r="N215" s="57"/>
      <c r="O215" s="57"/>
      <c r="P215" s="57"/>
      <c r="Q215" s="57"/>
      <c r="R215" s="57"/>
      <c r="S215" s="57"/>
      <c r="T215" s="57"/>
      <c r="U215" s="57"/>
    </row>
    <row r="216" s="49" customFormat="1" ht="15" spans="1:21">
      <c r="A216" s="61"/>
      <c r="B216" s="61"/>
      <c r="C216" s="61"/>
      <c r="D216" s="61"/>
      <c r="E216" s="61"/>
      <c r="F216" s="61"/>
      <c r="G216" s="61"/>
      <c r="H216" s="61"/>
      <c r="I216" s="61"/>
      <c r="J216" s="61"/>
      <c r="K216" s="61"/>
      <c r="L216" s="61"/>
      <c r="M216" s="61"/>
      <c r="N216" s="57"/>
      <c r="O216" s="57"/>
      <c r="P216" s="57"/>
      <c r="Q216" s="57"/>
      <c r="R216" s="57"/>
      <c r="S216" s="57"/>
      <c r="T216" s="57"/>
      <c r="U216" s="57"/>
    </row>
    <row r="217" s="49" customFormat="1" ht="15" spans="1:21">
      <c r="A217" s="61"/>
      <c r="B217" s="61"/>
      <c r="C217" s="61"/>
      <c r="D217" s="61"/>
      <c r="E217" s="61"/>
      <c r="F217" s="61"/>
      <c r="G217" s="61"/>
      <c r="H217" s="61"/>
      <c r="I217" s="61"/>
      <c r="J217" s="61"/>
      <c r="K217" s="61"/>
      <c r="L217" s="61"/>
      <c r="M217" s="61"/>
      <c r="N217" s="57"/>
      <c r="O217" s="57"/>
      <c r="P217" s="57"/>
      <c r="Q217" s="57"/>
      <c r="R217" s="57"/>
      <c r="S217" s="57"/>
      <c r="T217" s="57"/>
      <c r="U217" s="57"/>
    </row>
    <row r="218" s="49" customFormat="1" ht="15" spans="1:21">
      <c r="A218" s="61"/>
      <c r="B218" s="61"/>
      <c r="C218" s="61"/>
      <c r="D218" s="61"/>
      <c r="E218" s="61"/>
      <c r="F218" s="61"/>
      <c r="G218" s="61"/>
      <c r="H218" s="61"/>
      <c r="I218" s="61"/>
      <c r="J218" s="61"/>
      <c r="K218" s="61"/>
      <c r="L218" s="61"/>
      <c r="M218" s="61"/>
      <c r="N218" s="57"/>
      <c r="O218" s="57"/>
      <c r="P218" s="57"/>
      <c r="Q218" s="57"/>
      <c r="R218" s="57"/>
      <c r="S218" s="57"/>
      <c r="T218" s="57"/>
      <c r="U218" s="57"/>
    </row>
    <row r="219" s="49" customFormat="1" ht="15" spans="1:21">
      <c r="A219" s="61"/>
      <c r="B219" s="61"/>
      <c r="C219" s="61"/>
      <c r="D219" s="61"/>
      <c r="E219" s="61"/>
      <c r="F219" s="61"/>
      <c r="G219" s="61"/>
      <c r="H219" s="61"/>
      <c r="I219" s="61"/>
      <c r="J219" s="61"/>
      <c r="K219" s="61"/>
      <c r="L219" s="61"/>
      <c r="M219" s="61"/>
      <c r="N219" s="57"/>
      <c r="O219" s="57"/>
      <c r="P219" s="57"/>
      <c r="Q219" s="57"/>
      <c r="R219" s="57"/>
      <c r="S219" s="57"/>
      <c r="T219" s="57"/>
      <c r="U219" s="57"/>
    </row>
    <row r="220" s="49" customFormat="1" ht="15" spans="1:21">
      <c r="A220" s="61"/>
      <c r="B220" s="61"/>
      <c r="C220" s="61"/>
      <c r="D220" s="61"/>
      <c r="E220" s="61"/>
      <c r="F220" s="61"/>
      <c r="G220" s="61"/>
      <c r="H220" s="61"/>
      <c r="I220" s="61"/>
      <c r="J220" s="61"/>
      <c r="K220" s="61"/>
      <c r="L220" s="61"/>
      <c r="M220" s="61"/>
      <c r="N220" s="57"/>
      <c r="O220" s="57"/>
      <c r="P220" s="57"/>
      <c r="Q220" s="57"/>
      <c r="R220" s="57"/>
      <c r="S220" s="57"/>
      <c r="T220" s="57"/>
      <c r="U220" s="57"/>
    </row>
    <row r="221" s="49" customFormat="1" ht="15" spans="1:21">
      <c r="A221" s="61"/>
      <c r="B221" s="61"/>
      <c r="C221" s="61"/>
      <c r="D221" s="61"/>
      <c r="E221" s="61"/>
      <c r="F221" s="61"/>
      <c r="G221" s="61"/>
      <c r="H221" s="61"/>
      <c r="I221" s="61"/>
      <c r="J221" s="61"/>
      <c r="K221" s="61"/>
      <c r="L221" s="61"/>
      <c r="M221" s="61"/>
      <c r="N221" s="57"/>
      <c r="O221" s="57"/>
      <c r="P221" s="57"/>
      <c r="Q221" s="57"/>
      <c r="R221" s="57"/>
      <c r="S221" s="57"/>
      <c r="T221" s="57"/>
      <c r="U221" s="57"/>
    </row>
    <row r="222" s="49" customFormat="1" ht="15" spans="1:21">
      <c r="A222" s="61"/>
      <c r="B222" s="61"/>
      <c r="C222" s="61"/>
      <c r="D222" s="61"/>
      <c r="E222" s="61"/>
      <c r="F222" s="61"/>
      <c r="G222" s="61"/>
      <c r="H222" s="61"/>
      <c r="I222" s="61"/>
      <c r="J222" s="61"/>
      <c r="K222" s="61"/>
      <c r="L222" s="61"/>
      <c r="M222" s="61"/>
      <c r="N222" s="57"/>
      <c r="O222" s="57"/>
      <c r="P222" s="57"/>
      <c r="Q222" s="57"/>
      <c r="R222" s="57"/>
      <c r="S222" s="57"/>
      <c r="T222" s="57"/>
      <c r="U222" s="57"/>
    </row>
    <row r="223" s="49" customFormat="1" ht="15" spans="1:21">
      <c r="A223" s="61"/>
      <c r="B223" s="61"/>
      <c r="C223" s="61"/>
      <c r="D223" s="61"/>
      <c r="E223" s="61"/>
      <c r="F223" s="61"/>
      <c r="G223" s="61"/>
      <c r="H223" s="61"/>
      <c r="I223" s="61"/>
      <c r="J223" s="61"/>
      <c r="K223" s="61"/>
      <c r="L223" s="61"/>
      <c r="M223" s="61"/>
      <c r="N223" s="57"/>
      <c r="O223" s="57"/>
      <c r="P223" s="57"/>
      <c r="Q223" s="57"/>
      <c r="R223" s="57"/>
      <c r="S223" s="57"/>
      <c r="T223" s="57"/>
      <c r="U223" s="57"/>
    </row>
    <row r="224" s="49" customFormat="1" ht="15" spans="1:21">
      <c r="A224" s="61"/>
      <c r="B224" s="61"/>
      <c r="C224" s="61"/>
      <c r="D224" s="61"/>
      <c r="E224" s="61"/>
      <c r="F224" s="61"/>
      <c r="G224" s="61"/>
      <c r="H224" s="61"/>
      <c r="I224" s="61"/>
      <c r="J224" s="61"/>
      <c r="K224" s="61"/>
      <c r="L224" s="61"/>
      <c r="M224" s="61"/>
      <c r="N224" s="57"/>
      <c r="O224" s="57"/>
      <c r="P224" s="57"/>
      <c r="Q224" s="57"/>
      <c r="R224" s="57"/>
      <c r="S224" s="57"/>
      <c r="T224" s="57"/>
      <c r="U224" s="57"/>
    </row>
    <row r="225" s="49" customFormat="1" ht="15" spans="1:21">
      <c r="A225" s="61"/>
      <c r="B225" s="61"/>
      <c r="C225" s="61"/>
      <c r="D225" s="61"/>
      <c r="E225" s="61"/>
      <c r="F225" s="61"/>
      <c r="G225" s="61"/>
      <c r="H225" s="61"/>
      <c r="I225" s="61"/>
      <c r="J225" s="61"/>
      <c r="K225" s="61"/>
      <c r="L225" s="61"/>
      <c r="M225" s="61"/>
      <c r="N225" s="57"/>
      <c r="O225" s="57"/>
      <c r="P225" s="57"/>
      <c r="Q225" s="57"/>
      <c r="R225" s="57"/>
      <c r="S225" s="57"/>
      <c r="T225" s="57"/>
      <c r="U225" s="57"/>
    </row>
    <row r="226" ht="15" spans="1:13">
      <c r="A226" s="62"/>
      <c r="B226" s="62"/>
      <c r="C226" s="62"/>
      <c r="D226" s="62"/>
      <c r="E226" s="62"/>
      <c r="F226" s="62"/>
      <c r="G226" s="62"/>
      <c r="H226" s="62"/>
      <c r="I226" s="62"/>
      <c r="J226" s="62"/>
      <c r="K226" s="62"/>
      <c r="L226" s="62"/>
      <c r="M226" s="62"/>
    </row>
    <row r="227" ht="15" spans="1:13">
      <c r="A227" s="62"/>
      <c r="B227" s="62"/>
      <c r="C227" s="62"/>
      <c r="D227" s="62"/>
      <c r="E227" s="62"/>
      <c r="F227" s="62"/>
      <c r="G227" s="62"/>
      <c r="H227" s="62"/>
      <c r="I227" s="62"/>
      <c r="J227" s="62"/>
      <c r="K227" s="62"/>
      <c r="L227" s="62"/>
      <c r="M227" s="62"/>
    </row>
    <row r="228" ht="15" spans="1:13">
      <c r="A228" s="62"/>
      <c r="B228" s="62"/>
      <c r="C228" s="62"/>
      <c r="D228" s="62"/>
      <c r="E228" s="62"/>
      <c r="F228" s="62"/>
      <c r="G228" s="62"/>
      <c r="H228" s="62"/>
      <c r="I228" s="62"/>
      <c r="J228" s="62"/>
      <c r="K228" s="62"/>
      <c r="L228" s="62"/>
      <c r="M228" s="62"/>
    </row>
    <row r="229" ht="15" spans="1:13">
      <c r="A229" s="62"/>
      <c r="B229" s="62"/>
      <c r="C229" s="62"/>
      <c r="D229" s="62"/>
      <c r="E229" s="62"/>
      <c r="F229" s="62"/>
      <c r="G229" s="62"/>
      <c r="H229" s="62"/>
      <c r="I229" s="62"/>
      <c r="J229" s="62"/>
      <c r="K229" s="62"/>
      <c r="L229" s="62"/>
      <c r="M229" s="62"/>
    </row>
    <row r="230" ht="15" spans="1:13">
      <c r="A230" s="62"/>
      <c r="B230" s="62"/>
      <c r="C230" s="62"/>
      <c r="D230" s="62"/>
      <c r="E230" s="62"/>
      <c r="F230" s="62"/>
      <c r="G230" s="62"/>
      <c r="H230" s="62"/>
      <c r="I230" s="62"/>
      <c r="J230" s="62"/>
      <c r="K230" s="62"/>
      <c r="L230" s="62"/>
      <c r="M230" s="62"/>
    </row>
    <row r="231" ht="15" spans="1:13">
      <c r="A231" s="62"/>
      <c r="B231" s="62"/>
      <c r="C231" s="62"/>
      <c r="D231" s="62"/>
      <c r="E231" s="62"/>
      <c r="F231" s="62"/>
      <c r="G231" s="62"/>
      <c r="H231" s="62"/>
      <c r="I231" s="62"/>
      <c r="J231" s="62"/>
      <c r="K231" s="62"/>
      <c r="L231" s="62"/>
      <c r="M231" s="62"/>
    </row>
    <row r="232" ht="15" spans="1:13">
      <c r="A232" s="62"/>
      <c r="B232" s="62"/>
      <c r="C232" s="62"/>
      <c r="D232" s="62"/>
      <c r="E232" s="62"/>
      <c r="F232" s="62"/>
      <c r="G232" s="62"/>
      <c r="H232" s="62"/>
      <c r="I232" s="62"/>
      <c r="J232" s="62"/>
      <c r="K232" s="62"/>
      <c r="L232" s="62"/>
      <c r="M232" s="62"/>
    </row>
    <row r="233" ht="15" spans="1:13">
      <c r="A233" s="62"/>
      <c r="B233" s="62"/>
      <c r="C233" s="62"/>
      <c r="D233" s="62"/>
      <c r="E233" s="62"/>
      <c r="F233" s="62"/>
      <c r="G233" s="62"/>
      <c r="H233" s="62"/>
      <c r="I233" s="62"/>
      <c r="J233" s="62"/>
      <c r="K233" s="62"/>
      <c r="L233" s="62"/>
      <c r="M233" s="62"/>
    </row>
    <row r="234" ht="15" spans="1:13">
      <c r="A234" s="62"/>
      <c r="B234" s="62"/>
      <c r="C234" s="62"/>
      <c r="D234" s="62"/>
      <c r="E234" s="62"/>
      <c r="F234" s="62"/>
      <c r="G234" s="62"/>
      <c r="H234" s="62"/>
      <c r="I234" s="62"/>
      <c r="J234" s="62"/>
      <c r="K234" s="62"/>
      <c r="L234" s="62"/>
      <c r="M234" s="62"/>
    </row>
    <row r="235" ht="15" spans="1:13">
      <c r="A235" s="62"/>
      <c r="B235" s="62"/>
      <c r="C235" s="62"/>
      <c r="D235" s="62"/>
      <c r="E235" s="62"/>
      <c r="F235" s="62"/>
      <c r="G235" s="62"/>
      <c r="H235" s="62"/>
      <c r="I235" s="62"/>
      <c r="J235" s="62"/>
      <c r="K235" s="62"/>
      <c r="L235" s="62"/>
      <c r="M235" s="62"/>
    </row>
    <row r="236" ht="15" spans="1:13">
      <c r="A236" s="62"/>
      <c r="B236" s="62"/>
      <c r="C236" s="62"/>
      <c r="D236" s="62"/>
      <c r="E236" s="62"/>
      <c r="F236" s="62"/>
      <c r="G236" s="62"/>
      <c r="H236" s="62"/>
      <c r="I236" s="62"/>
      <c r="J236" s="62"/>
      <c r="K236" s="62"/>
      <c r="L236" s="62"/>
      <c r="M236" s="62"/>
    </row>
    <row r="237" ht="15" spans="1:13">
      <c r="A237" s="62"/>
      <c r="B237" s="62"/>
      <c r="C237" s="62"/>
      <c r="D237" s="62"/>
      <c r="E237" s="62"/>
      <c r="F237" s="62"/>
      <c r="G237" s="62"/>
      <c r="H237" s="62"/>
      <c r="I237" s="62"/>
      <c r="J237" s="62"/>
      <c r="K237" s="62"/>
      <c r="L237" s="62"/>
      <c r="M237" s="62"/>
    </row>
    <row r="238" ht="15" spans="1:13">
      <c r="A238" s="62"/>
      <c r="B238" s="62"/>
      <c r="C238" s="62"/>
      <c r="D238" s="62"/>
      <c r="E238" s="62"/>
      <c r="F238" s="62"/>
      <c r="G238" s="62"/>
      <c r="H238" s="62"/>
      <c r="I238" s="62"/>
      <c r="J238" s="62"/>
      <c r="K238" s="62"/>
      <c r="L238" s="62"/>
      <c r="M238" s="62"/>
    </row>
    <row r="239" ht="15" spans="1:13">
      <c r="A239" s="62"/>
      <c r="B239" s="62"/>
      <c r="C239" s="62"/>
      <c r="D239" s="62"/>
      <c r="E239" s="62"/>
      <c r="F239" s="62"/>
      <c r="G239" s="62"/>
      <c r="H239" s="62"/>
      <c r="I239" s="62"/>
      <c r="J239" s="62"/>
      <c r="K239" s="62"/>
      <c r="L239" s="62"/>
      <c r="M239" s="62"/>
    </row>
    <row r="240" ht="15" spans="1:13">
      <c r="A240" s="62"/>
      <c r="B240" s="62"/>
      <c r="C240" s="62"/>
      <c r="D240" s="62"/>
      <c r="E240" s="62"/>
      <c r="F240" s="62"/>
      <c r="G240" s="62"/>
      <c r="H240" s="62"/>
      <c r="I240" s="62"/>
      <c r="J240" s="62"/>
      <c r="K240" s="62"/>
      <c r="L240" s="62"/>
      <c r="M240" s="62"/>
    </row>
    <row r="241" ht="15" spans="1:13">
      <c r="A241" s="62"/>
      <c r="B241" s="62"/>
      <c r="C241" s="62"/>
      <c r="D241" s="62"/>
      <c r="E241" s="62"/>
      <c r="F241" s="62"/>
      <c r="G241" s="62"/>
      <c r="H241" s="62"/>
      <c r="I241" s="62"/>
      <c r="J241" s="62"/>
      <c r="K241" s="62"/>
      <c r="L241" s="62"/>
      <c r="M241" s="62"/>
    </row>
    <row r="242" ht="15" spans="1:13">
      <c r="A242" s="62"/>
      <c r="B242" s="62"/>
      <c r="C242" s="62"/>
      <c r="D242" s="62"/>
      <c r="E242" s="62"/>
      <c r="F242" s="62"/>
      <c r="G242" s="62"/>
      <c r="H242" s="62"/>
      <c r="I242" s="62"/>
      <c r="J242" s="62"/>
      <c r="K242" s="62"/>
      <c r="L242" s="62"/>
      <c r="M242" s="62"/>
    </row>
    <row r="243" ht="15" spans="1:13">
      <c r="A243" s="62"/>
      <c r="B243" s="62"/>
      <c r="C243" s="62"/>
      <c r="D243" s="62"/>
      <c r="E243" s="62"/>
      <c r="F243" s="62"/>
      <c r="G243" s="62"/>
      <c r="H243" s="62"/>
      <c r="I243" s="62"/>
      <c r="J243" s="62"/>
      <c r="K243" s="62"/>
      <c r="L243" s="62"/>
      <c r="M243" s="62"/>
    </row>
    <row r="244" ht="15" spans="1:13">
      <c r="A244" s="62"/>
      <c r="B244" s="62"/>
      <c r="C244" s="62"/>
      <c r="D244" s="62"/>
      <c r="E244" s="62"/>
      <c r="F244" s="62"/>
      <c r="G244" s="62"/>
      <c r="H244" s="62"/>
      <c r="I244" s="62"/>
      <c r="J244" s="62"/>
      <c r="K244" s="62"/>
      <c r="L244" s="62"/>
      <c r="M244" s="62"/>
    </row>
    <row r="245" ht="15" spans="1:13">
      <c r="A245" s="62"/>
      <c r="B245" s="62"/>
      <c r="C245" s="62"/>
      <c r="D245" s="62"/>
      <c r="E245" s="62"/>
      <c r="F245" s="62"/>
      <c r="G245" s="62"/>
      <c r="H245" s="62"/>
      <c r="I245" s="62"/>
      <c r="J245" s="62"/>
      <c r="K245" s="62"/>
      <c r="L245" s="62"/>
      <c r="M245" s="62"/>
    </row>
    <row r="246" ht="15" spans="1:13">
      <c r="A246" s="62"/>
      <c r="B246" s="62"/>
      <c r="C246" s="62"/>
      <c r="D246" s="62"/>
      <c r="E246" s="62"/>
      <c r="F246" s="62"/>
      <c r="G246" s="62"/>
      <c r="H246" s="62"/>
      <c r="I246" s="62"/>
      <c r="J246" s="62"/>
      <c r="K246" s="62"/>
      <c r="L246" s="62"/>
      <c r="M246" s="62"/>
    </row>
    <row r="247" ht="15" spans="1:13">
      <c r="A247" s="62"/>
      <c r="B247" s="62"/>
      <c r="C247" s="62"/>
      <c r="D247" s="62"/>
      <c r="E247" s="62"/>
      <c r="F247" s="62"/>
      <c r="G247" s="62"/>
      <c r="H247" s="62"/>
      <c r="I247" s="62"/>
      <c r="J247" s="62"/>
      <c r="K247" s="62"/>
      <c r="L247" s="62"/>
      <c r="M247" s="62"/>
    </row>
    <row r="248" ht="15" spans="1:13">
      <c r="A248" s="62"/>
      <c r="B248" s="62"/>
      <c r="C248" s="62"/>
      <c r="D248" s="62"/>
      <c r="E248" s="62"/>
      <c r="F248" s="62"/>
      <c r="G248" s="62"/>
      <c r="H248" s="62"/>
      <c r="I248" s="62"/>
      <c r="J248" s="62"/>
      <c r="K248" s="62"/>
      <c r="L248" s="62"/>
      <c r="M248" s="62"/>
    </row>
    <row r="249" ht="15" spans="1:13">
      <c r="A249" s="62"/>
      <c r="B249" s="62"/>
      <c r="C249" s="62"/>
      <c r="D249" s="62"/>
      <c r="E249" s="62"/>
      <c r="F249" s="62"/>
      <c r="G249" s="62"/>
      <c r="H249" s="62"/>
      <c r="I249" s="62"/>
      <c r="J249" s="62"/>
      <c r="K249" s="62"/>
      <c r="L249" s="62"/>
      <c r="M249" s="62"/>
    </row>
    <row r="250" ht="15" spans="1:13">
      <c r="A250" s="62"/>
      <c r="B250" s="62"/>
      <c r="C250" s="62"/>
      <c r="D250" s="62"/>
      <c r="E250" s="62"/>
      <c r="F250" s="62"/>
      <c r="G250" s="62"/>
      <c r="H250" s="62"/>
      <c r="I250" s="62"/>
      <c r="J250" s="62"/>
      <c r="K250" s="62"/>
      <c r="L250" s="62"/>
      <c r="M250" s="62"/>
    </row>
    <row r="251" ht="15" spans="1:13">
      <c r="A251" s="62"/>
      <c r="B251" s="62"/>
      <c r="C251" s="62"/>
      <c r="D251" s="62"/>
      <c r="E251" s="62"/>
      <c r="F251" s="62"/>
      <c r="G251" s="62"/>
      <c r="H251" s="62"/>
      <c r="I251" s="62"/>
      <c r="J251" s="62"/>
      <c r="K251" s="62"/>
      <c r="L251" s="62"/>
      <c r="M251" s="62"/>
    </row>
    <row r="252" ht="15" spans="1:13">
      <c r="A252" s="62"/>
      <c r="B252" s="62"/>
      <c r="C252" s="62"/>
      <c r="D252" s="62"/>
      <c r="E252" s="62"/>
      <c r="F252" s="62"/>
      <c r="G252" s="62"/>
      <c r="H252" s="62"/>
      <c r="I252" s="62"/>
      <c r="J252" s="62"/>
      <c r="K252" s="62"/>
      <c r="L252" s="62"/>
      <c r="M252" s="62"/>
    </row>
    <row r="253" ht="15" spans="1:13">
      <c r="A253" s="62"/>
      <c r="B253" s="62"/>
      <c r="C253" s="62"/>
      <c r="D253" s="62"/>
      <c r="E253" s="62"/>
      <c r="F253" s="62"/>
      <c r="G253" s="62"/>
      <c r="H253" s="62"/>
      <c r="I253" s="62"/>
      <c r="J253" s="62"/>
      <c r="K253" s="62"/>
      <c r="L253" s="62"/>
      <c r="M253" s="62"/>
    </row>
    <row r="254" ht="15" spans="1:13">
      <c r="A254" s="62"/>
      <c r="B254" s="62"/>
      <c r="C254" s="62"/>
      <c r="D254" s="62"/>
      <c r="E254" s="62"/>
      <c r="F254" s="62"/>
      <c r="G254" s="62"/>
      <c r="H254" s="62"/>
      <c r="I254" s="62"/>
      <c r="J254" s="62"/>
      <c r="K254" s="62"/>
      <c r="L254" s="62"/>
      <c r="M254" s="62"/>
    </row>
    <row r="255" ht="15" spans="1:13">
      <c r="A255" s="62"/>
      <c r="B255" s="62"/>
      <c r="C255" s="62"/>
      <c r="D255" s="62"/>
      <c r="E255" s="62"/>
      <c r="F255" s="62"/>
      <c r="G255" s="62"/>
      <c r="H255" s="62"/>
      <c r="I255" s="62"/>
      <c r="J255" s="62"/>
      <c r="K255" s="62"/>
      <c r="L255" s="62"/>
      <c r="M255" s="62"/>
    </row>
    <row r="256" ht="15" spans="1:13">
      <c r="A256" s="62"/>
      <c r="B256" s="62"/>
      <c r="C256" s="62"/>
      <c r="D256" s="62"/>
      <c r="E256" s="62"/>
      <c r="F256" s="62"/>
      <c r="G256" s="62"/>
      <c r="H256" s="62"/>
      <c r="I256" s="62"/>
      <c r="J256" s="62"/>
      <c r="K256" s="62"/>
      <c r="L256" s="62"/>
      <c r="M256" s="62"/>
    </row>
    <row r="257" ht="15" spans="1:13">
      <c r="A257" s="62"/>
      <c r="B257" s="62"/>
      <c r="C257" s="62"/>
      <c r="D257" s="62"/>
      <c r="E257" s="62"/>
      <c r="F257" s="62"/>
      <c r="G257" s="62"/>
      <c r="H257" s="62"/>
      <c r="I257" s="62"/>
      <c r="J257" s="62"/>
      <c r="K257" s="62"/>
      <c r="L257" s="62"/>
      <c r="M257" s="62"/>
    </row>
    <row r="258" ht="15" spans="1:13">
      <c r="A258" s="62"/>
      <c r="B258" s="62"/>
      <c r="C258" s="62"/>
      <c r="D258" s="62"/>
      <c r="E258" s="62"/>
      <c r="F258" s="62"/>
      <c r="G258" s="62"/>
      <c r="H258" s="62"/>
      <c r="I258" s="62"/>
      <c r="J258" s="62"/>
      <c r="K258" s="62"/>
      <c r="L258" s="62"/>
      <c r="M258" s="62"/>
    </row>
    <row r="259" ht="15" spans="1:13">
      <c r="A259" s="62"/>
      <c r="B259" s="62"/>
      <c r="C259" s="62"/>
      <c r="D259" s="62"/>
      <c r="E259" s="62"/>
      <c r="F259" s="62"/>
      <c r="G259" s="62"/>
      <c r="H259" s="62"/>
      <c r="I259" s="62"/>
      <c r="J259" s="62"/>
      <c r="K259" s="62"/>
      <c r="L259" s="62"/>
      <c r="M259" s="62"/>
    </row>
    <row r="260" ht="15" spans="1:13">
      <c r="A260" s="62"/>
      <c r="B260" s="62"/>
      <c r="C260" s="62"/>
      <c r="D260" s="62"/>
      <c r="E260" s="62"/>
      <c r="F260" s="62"/>
      <c r="G260" s="62"/>
      <c r="H260" s="62"/>
      <c r="I260" s="62"/>
      <c r="J260" s="62"/>
      <c r="K260" s="62"/>
      <c r="L260" s="62"/>
      <c r="M260" s="62"/>
    </row>
    <row r="261" ht="15" spans="1:13">
      <c r="A261" s="62"/>
      <c r="B261" s="62"/>
      <c r="C261" s="62"/>
      <c r="D261" s="62"/>
      <c r="E261" s="62"/>
      <c r="F261" s="62"/>
      <c r="G261" s="62"/>
      <c r="H261" s="62"/>
      <c r="I261" s="62"/>
      <c r="J261" s="62"/>
      <c r="K261" s="62"/>
      <c r="L261" s="62"/>
      <c r="M261" s="62"/>
    </row>
    <row r="262" ht="15" spans="1:13">
      <c r="A262" s="62"/>
      <c r="B262" s="62"/>
      <c r="C262" s="62"/>
      <c r="D262" s="62"/>
      <c r="E262" s="62"/>
      <c r="F262" s="62"/>
      <c r="G262" s="62"/>
      <c r="H262" s="62"/>
      <c r="I262" s="62"/>
      <c r="J262" s="62"/>
      <c r="K262" s="62"/>
      <c r="L262" s="62"/>
      <c r="M262" s="62"/>
    </row>
    <row r="263" ht="15" spans="1:13">
      <c r="A263" s="62"/>
      <c r="B263" s="62"/>
      <c r="C263" s="62"/>
      <c r="D263" s="62"/>
      <c r="E263" s="62"/>
      <c r="F263" s="62"/>
      <c r="G263" s="62"/>
      <c r="H263" s="62"/>
      <c r="I263" s="62"/>
      <c r="J263" s="62"/>
      <c r="K263" s="62"/>
      <c r="L263" s="62"/>
      <c r="M263" s="62"/>
    </row>
    <row r="264" ht="15" spans="1:13">
      <c r="A264" s="62"/>
      <c r="B264" s="62"/>
      <c r="C264" s="62"/>
      <c r="D264" s="62"/>
      <c r="E264" s="62"/>
      <c r="F264" s="62"/>
      <c r="G264" s="62"/>
      <c r="H264" s="62"/>
      <c r="I264" s="62"/>
      <c r="J264" s="62"/>
      <c r="K264" s="62"/>
      <c r="L264" s="62"/>
      <c r="M264" s="62"/>
    </row>
    <row r="265" ht="15" spans="1:13">
      <c r="A265" s="62"/>
      <c r="B265" s="62"/>
      <c r="C265" s="62"/>
      <c r="D265" s="62"/>
      <c r="E265" s="62"/>
      <c r="F265" s="62"/>
      <c r="G265" s="62"/>
      <c r="H265" s="62"/>
      <c r="I265" s="62"/>
      <c r="J265" s="62"/>
      <c r="K265" s="62"/>
      <c r="L265" s="62"/>
      <c r="M265" s="62"/>
    </row>
    <row r="266" ht="15" spans="1:13">
      <c r="A266" s="62"/>
      <c r="B266" s="62"/>
      <c r="C266" s="62"/>
      <c r="D266" s="62"/>
      <c r="E266" s="62"/>
      <c r="F266" s="62"/>
      <c r="G266" s="62"/>
      <c r="H266" s="62"/>
      <c r="I266" s="62"/>
      <c r="J266" s="62"/>
      <c r="K266" s="62"/>
      <c r="L266" s="62"/>
      <c r="M266" s="62"/>
    </row>
    <row r="267" ht="15" spans="1:13">
      <c r="A267" s="62"/>
      <c r="B267" s="62"/>
      <c r="C267" s="62"/>
      <c r="D267" s="62"/>
      <c r="E267" s="62"/>
      <c r="F267" s="62"/>
      <c r="G267" s="62"/>
      <c r="H267" s="62"/>
      <c r="I267" s="62"/>
      <c r="J267" s="62"/>
      <c r="K267" s="62"/>
      <c r="L267" s="62"/>
      <c r="M267" s="62"/>
    </row>
    <row r="268" ht="15" spans="1:13">
      <c r="A268" s="62"/>
      <c r="B268" s="62"/>
      <c r="C268" s="62"/>
      <c r="D268" s="62"/>
      <c r="E268" s="62"/>
      <c r="F268" s="62"/>
      <c r="G268" s="62"/>
      <c r="H268" s="62"/>
      <c r="I268" s="62"/>
      <c r="J268" s="62"/>
      <c r="K268" s="62"/>
      <c r="L268" s="62"/>
      <c r="M268" s="62"/>
    </row>
    <row r="269" ht="15" spans="1:13">
      <c r="A269" s="62"/>
      <c r="B269" s="62"/>
      <c r="C269" s="62"/>
      <c r="D269" s="62"/>
      <c r="E269" s="62"/>
      <c r="F269" s="62"/>
      <c r="G269" s="62"/>
      <c r="H269" s="62"/>
      <c r="I269" s="62"/>
      <c r="J269" s="62"/>
      <c r="K269" s="62"/>
      <c r="L269" s="62"/>
      <c r="M269" s="62"/>
    </row>
    <row r="270" ht="15" spans="1:13">
      <c r="A270" s="62"/>
      <c r="B270" s="62"/>
      <c r="C270" s="62"/>
      <c r="D270" s="62"/>
      <c r="E270" s="62"/>
      <c r="F270" s="62"/>
      <c r="G270" s="62"/>
      <c r="H270" s="62"/>
      <c r="I270" s="62"/>
      <c r="J270" s="62"/>
      <c r="K270" s="62"/>
      <c r="L270" s="62"/>
      <c r="M270" s="62"/>
    </row>
    <row r="271" ht="15" spans="1:13">
      <c r="A271" s="62"/>
      <c r="B271" s="62"/>
      <c r="C271" s="62"/>
      <c r="D271" s="62"/>
      <c r="E271" s="62"/>
      <c r="F271" s="62"/>
      <c r="G271" s="62"/>
      <c r="H271" s="62"/>
      <c r="I271" s="62"/>
      <c r="J271" s="62"/>
      <c r="K271" s="62"/>
      <c r="L271" s="62"/>
      <c r="M271" s="62"/>
    </row>
    <row r="272" ht="15" spans="1:13">
      <c r="A272" s="62"/>
      <c r="B272" s="62"/>
      <c r="C272" s="62"/>
      <c r="D272" s="62"/>
      <c r="E272" s="62"/>
      <c r="F272" s="62"/>
      <c r="G272" s="62"/>
      <c r="H272" s="62"/>
      <c r="I272" s="62"/>
      <c r="J272" s="62"/>
      <c r="K272" s="62"/>
      <c r="L272" s="62"/>
      <c r="M272" s="62"/>
    </row>
    <row r="273" ht="15" spans="1:13">
      <c r="A273" s="62"/>
      <c r="B273" s="62"/>
      <c r="C273" s="62"/>
      <c r="D273" s="62"/>
      <c r="E273" s="62"/>
      <c r="F273" s="62"/>
      <c r="G273" s="62"/>
      <c r="H273" s="62"/>
      <c r="I273" s="62"/>
      <c r="J273" s="62"/>
      <c r="K273" s="62"/>
      <c r="L273" s="62"/>
      <c r="M273" s="62"/>
    </row>
    <row r="274" ht="15" spans="1:13">
      <c r="A274" s="62"/>
      <c r="B274" s="62"/>
      <c r="C274" s="62"/>
      <c r="D274" s="62"/>
      <c r="E274" s="62"/>
      <c r="F274" s="62"/>
      <c r="G274" s="62"/>
      <c r="H274" s="62"/>
      <c r="I274" s="62"/>
      <c r="J274" s="62"/>
      <c r="K274" s="62"/>
      <c r="L274" s="62"/>
      <c r="M274" s="62"/>
    </row>
  </sheetData>
  <mergeCells count="114">
    <mergeCell ref="G1:L1"/>
    <mergeCell ref="A185:F185"/>
    <mergeCell ref="A186:F186"/>
    <mergeCell ref="A187:F187"/>
    <mergeCell ref="A188:F188"/>
    <mergeCell ref="A189:M189"/>
    <mergeCell ref="E192:F192"/>
    <mergeCell ref="G192:M192"/>
    <mergeCell ref="E193:F193"/>
    <mergeCell ref="G193:M193"/>
    <mergeCell ref="E194:F194"/>
    <mergeCell ref="G194:M194"/>
    <mergeCell ref="E195:F195"/>
    <mergeCell ref="G195:M195"/>
    <mergeCell ref="E196:F196"/>
    <mergeCell ref="G196:M196"/>
    <mergeCell ref="E197:F197"/>
    <mergeCell ref="G197:M197"/>
    <mergeCell ref="E198:F198"/>
    <mergeCell ref="G198:M198"/>
    <mergeCell ref="E199:F199"/>
    <mergeCell ref="G199:M199"/>
    <mergeCell ref="E200:F200"/>
    <mergeCell ref="G200:M200"/>
    <mergeCell ref="E201:F201"/>
    <mergeCell ref="G201:M201"/>
    <mergeCell ref="A202:M202"/>
    <mergeCell ref="A203:F203"/>
    <mergeCell ref="G203:M203"/>
    <mergeCell ref="A204:F204"/>
    <mergeCell ref="G204:M204"/>
    <mergeCell ref="A205:F205"/>
    <mergeCell ref="G205:M205"/>
    <mergeCell ref="A1:A2"/>
    <mergeCell ref="A190:A191"/>
    <mergeCell ref="B1:B2"/>
    <mergeCell ref="B190:B191"/>
    <mergeCell ref="C1:C2"/>
    <mergeCell ref="C8:C10"/>
    <mergeCell ref="C13:C18"/>
    <mergeCell ref="C22:C23"/>
    <mergeCell ref="C26:C27"/>
    <mergeCell ref="C31:C32"/>
    <mergeCell ref="C33:C35"/>
    <mergeCell ref="C36:C37"/>
    <mergeCell ref="C39:C40"/>
    <mergeCell ref="C47:C48"/>
    <mergeCell ref="C55:C56"/>
    <mergeCell ref="C61:C62"/>
    <mergeCell ref="C65:C67"/>
    <mergeCell ref="C73:C74"/>
    <mergeCell ref="C79:C82"/>
    <mergeCell ref="C91:C93"/>
    <mergeCell ref="C98:C101"/>
    <mergeCell ref="C102:C103"/>
    <mergeCell ref="C106:C108"/>
    <mergeCell ref="C110:C111"/>
    <mergeCell ref="C112:C114"/>
    <mergeCell ref="C120:C121"/>
    <mergeCell ref="C150:C151"/>
    <mergeCell ref="C152:C154"/>
    <mergeCell ref="C157:C158"/>
    <mergeCell ref="C159:C161"/>
    <mergeCell ref="C169:C170"/>
    <mergeCell ref="C190:C191"/>
    <mergeCell ref="D1:D2"/>
    <mergeCell ref="D8:D10"/>
    <mergeCell ref="D13:D18"/>
    <mergeCell ref="D22:D23"/>
    <mergeCell ref="D26:D27"/>
    <mergeCell ref="D31:D32"/>
    <mergeCell ref="D33:D35"/>
    <mergeCell ref="D36:D37"/>
    <mergeCell ref="D39:D40"/>
    <mergeCell ref="D47:D48"/>
    <mergeCell ref="D55:D56"/>
    <mergeCell ref="D61:D62"/>
    <mergeCell ref="D65:D67"/>
    <mergeCell ref="D73:D74"/>
    <mergeCell ref="D79:D82"/>
    <mergeCell ref="D91:D93"/>
    <mergeCell ref="D98:D101"/>
    <mergeCell ref="D102:D103"/>
    <mergeCell ref="D106:D108"/>
    <mergeCell ref="D110:D111"/>
    <mergeCell ref="D112:D114"/>
    <mergeCell ref="D150:D151"/>
    <mergeCell ref="D152:D154"/>
    <mergeCell ref="D157:D158"/>
    <mergeCell ref="D159:D161"/>
    <mergeCell ref="D169:D170"/>
    <mergeCell ref="D190:D191"/>
    <mergeCell ref="E1:E2"/>
    <mergeCell ref="E8:E10"/>
    <mergeCell ref="E13:E18"/>
    <mergeCell ref="E61:E62"/>
    <mergeCell ref="E65:E67"/>
    <mergeCell ref="E79:E82"/>
    <mergeCell ref="E91:E93"/>
    <mergeCell ref="E98:E101"/>
    <mergeCell ref="E102:E103"/>
    <mergeCell ref="E106:E108"/>
    <mergeCell ref="E110:E111"/>
    <mergeCell ref="E113:E114"/>
    <mergeCell ref="F1:F2"/>
    <mergeCell ref="G3:G4"/>
    <mergeCell ref="H3:H4"/>
    <mergeCell ref="I3:I4"/>
    <mergeCell ref="J3:J4"/>
    <mergeCell ref="K3:K4"/>
    <mergeCell ref="M1:M2"/>
    <mergeCell ref="M3:M4"/>
    <mergeCell ref="E190:F191"/>
    <mergeCell ref="G190:M19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新城桥"/>
  <dimension ref="A1:M286"/>
  <sheetViews>
    <sheetView tabSelected="1" workbookViewId="0">
      <pane ySplit="2" topLeftCell="A122" activePane="bottomLeft" state="frozen"/>
      <selection/>
      <selection pane="bottomLeft" activeCell="P130" sqref="P130"/>
    </sheetView>
  </sheetViews>
  <sheetFormatPr defaultColWidth="14" defaultRowHeight="18" customHeight="1"/>
  <cols>
    <col min="1" max="1" width="5.53636363636364" customWidth="1"/>
    <col min="2" max="2" width="9.84545454545455" customWidth="1"/>
    <col min="3" max="3" width="13.4818181818182" customWidth="1"/>
    <col min="4" max="4" width="17.5363636363636" customWidth="1"/>
    <col min="5" max="5" width="13.4818181818182" customWidth="1"/>
    <col min="6" max="6" width="17.2818181818182" customWidth="1"/>
    <col min="7" max="8" width="13.4272727272727" style="43" customWidth="1"/>
    <col min="9" max="9" width="12.1454545454545" style="43" customWidth="1"/>
    <col min="10" max="10" width="10.8545454545455" style="43" customWidth="1"/>
    <col min="11" max="11" width="12.1454545454545" style="43" customWidth="1"/>
    <col min="12" max="12" width="9.57272727272727" style="2" customWidth="1"/>
    <col min="13" max="13" width="13.4272727272727" style="2" customWidth="1"/>
  </cols>
  <sheetData>
    <row r="1" ht="15" spans="1:13">
      <c r="A1" s="3" t="s">
        <v>0</v>
      </c>
      <c r="B1" s="3" t="s">
        <v>1</v>
      </c>
      <c r="C1" s="3" t="s">
        <v>2</v>
      </c>
      <c r="D1" s="3" t="s">
        <v>3</v>
      </c>
      <c r="E1" s="3" t="s">
        <v>4</v>
      </c>
      <c r="F1" s="3" t="s">
        <v>5</v>
      </c>
      <c r="G1" s="4" t="s">
        <v>6</v>
      </c>
      <c r="H1" s="5"/>
      <c r="I1" s="5"/>
      <c r="J1" s="5"/>
      <c r="K1" s="5"/>
      <c r="L1" s="22"/>
      <c r="M1" s="3" t="s">
        <v>7</v>
      </c>
    </row>
    <row r="2" ht="30" spans="1:13">
      <c r="A2" s="6"/>
      <c r="B2" s="6"/>
      <c r="C2" s="6"/>
      <c r="D2" s="6"/>
      <c r="E2" s="6"/>
      <c r="F2" s="6"/>
      <c r="G2" s="3" t="s">
        <v>8</v>
      </c>
      <c r="H2" s="3" t="s">
        <v>9</v>
      </c>
      <c r="I2" s="3" t="s">
        <v>10</v>
      </c>
      <c r="J2" s="3" t="s">
        <v>11</v>
      </c>
      <c r="K2" s="3" t="s">
        <v>12</v>
      </c>
      <c r="L2" s="3" t="s">
        <v>13</v>
      </c>
      <c r="M2" s="6"/>
    </row>
    <row r="3" ht="15" spans="1:13">
      <c r="A3" s="8">
        <f t="shared" ref="A3:A61" si="0">ROW()-2</f>
        <v>1</v>
      </c>
      <c r="B3" s="8" t="s">
        <v>774</v>
      </c>
      <c r="C3" s="10" t="s">
        <v>775</v>
      </c>
      <c r="D3" s="10" t="s">
        <v>776</v>
      </c>
      <c r="E3" s="10" t="s">
        <v>777</v>
      </c>
      <c r="F3" s="8" t="s">
        <v>778</v>
      </c>
      <c r="G3" s="9">
        <v>1109.45</v>
      </c>
      <c r="H3" s="9">
        <v>1464.8</v>
      </c>
      <c r="I3" s="9">
        <v>21.41</v>
      </c>
      <c r="J3" s="9">
        <v>0</v>
      </c>
      <c r="K3" s="9">
        <v>0</v>
      </c>
      <c r="L3" s="3">
        <v>0</v>
      </c>
      <c r="M3" s="8">
        <f t="shared" ref="M3:M61" si="1">SUM(G3:L3)</f>
        <v>2595.66</v>
      </c>
    </row>
    <row r="4" ht="15" spans="1:13">
      <c r="A4" s="8">
        <f t="shared" si="0"/>
        <v>2</v>
      </c>
      <c r="B4" s="8" t="s">
        <v>774</v>
      </c>
      <c r="C4" s="44"/>
      <c r="D4" s="44"/>
      <c r="E4" s="44"/>
      <c r="F4" s="8" t="s">
        <v>779</v>
      </c>
      <c r="G4" s="9">
        <v>384.26</v>
      </c>
      <c r="H4" s="9">
        <v>808.42</v>
      </c>
      <c r="I4" s="9">
        <v>16.76</v>
      </c>
      <c r="J4" s="9">
        <v>0</v>
      </c>
      <c r="K4" s="9">
        <v>0</v>
      </c>
      <c r="L4" s="3">
        <v>0</v>
      </c>
      <c r="M4" s="8">
        <f t="shared" si="1"/>
        <v>1209.44</v>
      </c>
    </row>
    <row r="5" ht="15" spans="1:13">
      <c r="A5" s="8">
        <f t="shared" si="0"/>
        <v>3</v>
      </c>
      <c r="B5" s="8" t="s">
        <v>774</v>
      </c>
      <c r="C5" s="44"/>
      <c r="D5" s="44"/>
      <c r="E5" s="44"/>
      <c r="F5" s="8" t="s">
        <v>780</v>
      </c>
      <c r="G5" s="9">
        <v>608.34</v>
      </c>
      <c r="H5" s="9">
        <v>921.3</v>
      </c>
      <c r="I5" s="9">
        <v>599.02</v>
      </c>
      <c r="J5" s="9">
        <v>0</v>
      </c>
      <c r="K5" s="9">
        <v>0</v>
      </c>
      <c r="L5" s="3">
        <v>0</v>
      </c>
      <c r="M5" s="8">
        <f t="shared" si="1"/>
        <v>2128.66</v>
      </c>
    </row>
    <row r="6" ht="15" spans="1:13">
      <c r="A6" s="8">
        <f t="shared" si="0"/>
        <v>4</v>
      </c>
      <c r="B6" s="8" t="s">
        <v>774</v>
      </c>
      <c r="C6" s="11"/>
      <c r="D6" s="11"/>
      <c r="E6" s="11"/>
      <c r="F6" s="8" t="s">
        <v>781</v>
      </c>
      <c r="G6" s="9">
        <v>358.97</v>
      </c>
      <c r="H6" s="9">
        <v>571.34</v>
      </c>
      <c r="I6" s="9">
        <v>241.3</v>
      </c>
      <c r="J6" s="9">
        <v>0</v>
      </c>
      <c r="K6" s="9">
        <v>0</v>
      </c>
      <c r="L6" s="3">
        <v>0</v>
      </c>
      <c r="M6" s="8">
        <f t="shared" si="1"/>
        <v>1171.61</v>
      </c>
    </row>
    <row r="7" ht="15" spans="1:13">
      <c r="A7" s="8">
        <f t="shared" si="0"/>
        <v>5</v>
      </c>
      <c r="B7" s="8" t="s">
        <v>774</v>
      </c>
      <c r="C7" s="8" t="s">
        <v>782</v>
      </c>
      <c r="D7" s="8" t="s">
        <v>783</v>
      </c>
      <c r="E7" s="8" t="s">
        <v>784</v>
      </c>
      <c r="F7" s="8"/>
      <c r="G7" s="8">
        <v>655</v>
      </c>
      <c r="H7" s="8">
        <v>421</v>
      </c>
      <c r="I7" s="8">
        <v>242</v>
      </c>
      <c r="J7" s="8">
        <v>0</v>
      </c>
      <c r="K7" s="8">
        <v>0</v>
      </c>
      <c r="L7" s="3">
        <v>0</v>
      </c>
      <c r="M7" s="8">
        <f t="shared" si="1"/>
        <v>1318</v>
      </c>
    </row>
    <row r="8" ht="30" spans="1:13">
      <c r="A8" s="8">
        <f t="shared" si="0"/>
        <v>6</v>
      </c>
      <c r="B8" s="8" t="s">
        <v>774</v>
      </c>
      <c r="C8" s="8" t="s">
        <v>785</v>
      </c>
      <c r="D8" s="8" t="s">
        <v>786</v>
      </c>
      <c r="E8" s="8" t="s">
        <v>787</v>
      </c>
      <c r="F8" s="8"/>
      <c r="G8" s="9">
        <v>345.73</v>
      </c>
      <c r="H8" s="9">
        <v>1093.27</v>
      </c>
      <c r="I8" s="9">
        <v>604.77</v>
      </c>
      <c r="J8" s="9">
        <v>0</v>
      </c>
      <c r="K8" s="9">
        <v>0</v>
      </c>
      <c r="L8" s="3">
        <v>0</v>
      </c>
      <c r="M8" s="8">
        <f t="shared" si="1"/>
        <v>2043.77</v>
      </c>
    </row>
    <row r="9" ht="30" spans="1:13">
      <c r="A9" s="8">
        <f t="shared" si="0"/>
        <v>7</v>
      </c>
      <c r="B9" s="8" t="s">
        <v>774</v>
      </c>
      <c r="C9" s="8" t="s">
        <v>788</v>
      </c>
      <c r="D9" s="8" t="s">
        <v>789</v>
      </c>
      <c r="E9" s="8" t="s">
        <v>790</v>
      </c>
      <c r="F9" s="8"/>
      <c r="G9" s="9">
        <v>712.37</v>
      </c>
      <c r="H9" s="9">
        <v>434.54</v>
      </c>
      <c r="I9" s="9">
        <v>663.69</v>
      </c>
      <c r="J9" s="9">
        <v>546.6</v>
      </c>
      <c r="K9" s="9">
        <v>0</v>
      </c>
      <c r="L9" s="3">
        <v>0</v>
      </c>
      <c r="M9" s="8">
        <f t="shared" si="1"/>
        <v>2357.2</v>
      </c>
    </row>
    <row r="10" ht="15" spans="1:13">
      <c r="A10" s="8">
        <f t="shared" si="0"/>
        <v>8</v>
      </c>
      <c r="B10" s="8" t="s">
        <v>774</v>
      </c>
      <c r="C10" s="10" t="s">
        <v>791</v>
      </c>
      <c r="D10" s="10" t="s">
        <v>792</v>
      </c>
      <c r="E10" s="10" t="s">
        <v>793</v>
      </c>
      <c r="F10" s="8" t="s">
        <v>794</v>
      </c>
      <c r="G10" s="9">
        <v>112.77</v>
      </c>
      <c r="H10" s="9">
        <v>209.72</v>
      </c>
      <c r="I10" s="9">
        <v>113.75</v>
      </c>
      <c r="J10" s="9">
        <v>0</v>
      </c>
      <c r="K10" s="9">
        <v>0</v>
      </c>
      <c r="L10" s="3">
        <v>0</v>
      </c>
      <c r="M10" s="8">
        <f t="shared" si="1"/>
        <v>436.24</v>
      </c>
    </row>
    <row r="11" ht="15" spans="1:13">
      <c r="A11" s="8">
        <f t="shared" si="0"/>
        <v>9</v>
      </c>
      <c r="B11" s="8" t="s">
        <v>774</v>
      </c>
      <c r="C11" s="44"/>
      <c r="D11" s="44"/>
      <c r="E11" s="44"/>
      <c r="F11" s="8" t="s">
        <v>795</v>
      </c>
      <c r="G11" s="9">
        <v>177.91</v>
      </c>
      <c r="H11" s="9">
        <v>332.14</v>
      </c>
      <c r="I11" s="9">
        <v>159.31</v>
      </c>
      <c r="J11" s="9">
        <v>0</v>
      </c>
      <c r="K11" s="9">
        <v>0</v>
      </c>
      <c r="L11" s="3">
        <v>0</v>
      </c>
      <c r="M11" s="8">
        <f t="shared" si="1"/>
        <v>669.36</v>
      </c>
    </row>
    <row r="12" ht="15" spans="1:13">
      <c r="A12" s="8">
        <f t="shared" si="0"/>
        <v>10</v>
      </c>
      <c r="B12" s="8" t="s">
        <v>774</v>
      </c>
      <c r="C12" s="44"/>
      <c r="D12" s="44"/>
      <c r="E12" s="44"/>
      <c r="F12" s="8" t="s">
        <v>796</v>
      </c>
      <c r="G12" s="9">
        <v>127.81</v>
      </c>
      <c r="H12" s="9">
        <v>234.54</v>
      </c>
      <c r="I12" s="9">
        <v>95.8</v>
      </c>
      <c r="J12" s="9">
        <v>0</v>
      </c>
      <c r="K12" s="9">
        <v>0</v>
      </c>
      <c r="L12" s="3">
        <v>0</v>
      </c>
      <c r="M12" s="8">
        <f t="shared" si="1"/>
        <v>458.15</v>
      </c>
    </row>
    <row r="13" ht="15" spans="1:13">
      <c r="A13" s="8">
        <f t="shared" si="0"/>
        <v>11</v>
      </c>
      <c r="B13" s="8" t="s">
        <v>774</v>
      </c>
      <c r="C13" s="10" t="s">
        <v>797</v>
      </c>
      <c r="D13" s="10" t="s">
        <v>780</v>
      </c>
      <c r="E13" s="10" t="s">
        <v>798</v>
      </c>
      <c r="F13" s="8" t="s">
        <v>799</v>
      </c>
      <c r="G13" s="9">
        <v>149.88</v>
      </c>
      <c r="H13" s="9">
        <v>222.18</v>
      </c>
      <c r="I13" s="9">
        <v>140.4</v>
      </c>
      <c r="J13" s="9">
        <v>0</v>
      </c>
      <c r="K13" s="9">
        <v>0</v>
      </c>
      <c r="L13" s="3">
        <v>0</v>
      </c>
      <c r="M13" s="8">
        <f t="shared" si="1"/>
        <v>512.46</v>
      </c>
    </row>
    <row r="14" ht="15" spans="1:13">
      <c r="A14" s="8">
        <f t="shared" si="0"/>
        <v>12</v>
      </c>
      <c r="B14" s="8" t="s">
        <v>774</v>
      </c>
      <c r="C14" s="11"/>
      <c r="D14" s="11"/>
      <c r="E14" s="11"/>
      <c r="F14" s="8" t="s">
        <v>800</v>
      </c>
      <c r="G14" s="9">
        <v>239.94</v>
      </c>
      <c r="H14" s="9">
        <v>215.86</v>
      </c>
      <c r="I14" s="9">
        <v>110.66</v>
      </c>
      <c r="J14" s="9">
        <v>0</v>
      </c>
      <c r="K14" s="9">
        <v>0</v>
      </c>
      <c r="L14" s="3">
        <v>0</v>
      </c>
      <c r="M14" s="8">
        <f t="shared" si="1"/>
        <v>566.46</v>
      </c>
    </row>
    <row r="15" ht="15" spans="1:13">
      <c r="A15" s="8">
        <f t="shared" si="0"/>
        <v>13</v>
      </c>
      <c r="B15" s="8" t="s">
        <v>774</v>
      </c>
      <c r="C15" s="10" t="s">
        <v>801</v>
      </c>
      <c r="D15" s="10" t="s">
        <v>802</v>
      </c>
      <c r="E15" s="10" t="s">
        <v>803</v>
      </c>
      <c r="F15" s="8" t="s">
        <v>799</v>
      </c>
      <c r="G15" s="9">
        <v>218.93</v>
      </c>
      <c r="H15" s="9">
        <v>327.41</v>
      </c>
      <c r="I15" s="9">
        <v>14.9</v>
      </c>
      <c r="J15" s="9">
        <v>0</v>
      </c>
      <c r="K15" s="9">
        <v>0</v>
      </c>
      <c r="L15" s="3">
        <v>0</v>
      </c>
      <c r="M15" s="8">
        <f t="shared" si="1"/>
        <v>561.24</v>
      </c>
    </row>
    <row r="16" ht="15" spans="1:13">
      <c r="A16" s="8">
        <f t="shared" si="0"/>
        <v>14</v>
      </c>
      <c r="B16" s="8" t="s">
        <v>774</v>
      </c>
      <c r="C16" s="44"/>
      <c r="D16" s="44"/>
      <c r="E16" s="44"/>
      <c r="F16" s="8" t="s">
        <v>800</v>
      </c>
      <c r="G16" s="9">
        <v>237.4</v>
      </c>
      <c r="H16" s="9">
        <v>138.17</v>
      </c>
      <c r="I16" s="9">
        <v>162.47</v>
      </c>
      <c r="J16" s="9">
        <v>0</v>
      </c>
      <c r="K16" s="9">
        <v>0</v>
      </c>
      <c r="L16" s="3">
        <v>0</v>
      </c>
      <c r="M16" s="8">
        <f t="shared" si="1"/>
        <v>538.04</v>
      </c>
    </row>
    <row r="17" ht="15" spans="1:13">
      <c r="A17" s="8">
        <f t="shared" si="0"/>
        <v>15</v>
      </c>
      <c r="B17" s="8" t="s">
        <v>774</v>
      </c>
      <c r="C17" s="44"/>
      <c r="D17" s="44"/>
      <c r="E17" s="44"/>
      <c r="F17" s="8" t="s">
        <v>804</v>
      </c>
      <c r="G17" s="9">
        <v>157.47</v>
      </c>
      <c r="H17" s="9">
        <v>327.4</v>
      </c>
      <c r="I17" s="9">
        <v>0</v>
      </c>
      <c r="J17" s="9">
        <v>0</v>
      </c>
      <c r="K17" s="9">
        <v>0</v>
      </c>
      <c r="L17" s="3">
        <v>0</v>
      </c>
      <c r="M17" s="8">
        <f t="shared" si="1"/>
        <v>484.87</v>
      </c>
    </row>
    <row r="18" ht="15" spans="1:13">
      <c r="A18" s="8">
        <f t="shared" si="0"/>
        <v>16</v>
      </c>
      <c r="B18" s="8" t="s">
        <v>774</v>
      </c>
      <c r="C18" s="11"/>
      <c r="D18" s="11"/>
      <c r="E18" s="11"/>
      <c r="F18" s="8" t="s">
        <v>805</v>
      </c>
      <c r="G18" s="9">
        <v>203.66</v>
      </c>
      <c r="H18" s="9">
        <v>292.71</v>
      </c>
      <c r="I18" s="9">
        <v>105.24</v>
      </c>
      <c r="J18" s="9">
        <v>72.09</v>
      </c>
      <c r="K18" s="9">
        <v>0</v>
      </c>
      <c r="L18" s="3">
        <v>0</v>
      </c>
      <c r="M18" s="8">
        <f t="shared" si="1"/>
        <v>673.7</v>
      </c>
    </row>
    <row r="19" ht="15" spans="1:13">
      <c r="A19" s="8">
        <f t="shared" si="0"/>
        <v>17</v>
      </c>
      <c r="B19" s="8" t="s">
        <v>774</v>
      </c>
      <c r="C19" s="10" t="s">
        <v>806</v>
      </c>
      <c r="D19" s="10" t="s">
        <v>792</v>
      </c>
      <c r="E19" s="10" t="s">
        <v>807</v>
      </c>
      <c r="F19" s="8" t="s">
        <v>794</v>
      </c>
      <c r="G19" s="9">
        <v>75.07</v>
      </c>
      <c r="H19" s="9">
        <v>779.78</v>
      </c>
      <c r="I19" s="9">
        <v>0</v>
      </c>
      <c r="J19" s="9">
        <v>20.38</v>
      </c>
      <c r="K19" s="8"/>
      <c r="L19" s="3">
        <v>0</v>
      </c>
      <c r="M19" s="8">
        <f t="shared" si="1"/>
        <v>875.23</v>
      </c>
    </row>
    <row r="20" ht="15" spans="1:13">
      <c r="A20" s="8">
        <f t="shared" si="0"/>
        <v>18</v>
      </c>
      <c r="B20" s="8" t="s">
        <v>774</v>
      </c>
      <c r="C20" s="44"/>
      <c r="D20" s="44"/>
      <c r="E20" s="44"/>
      <c r="F20" s="8" t="s">
        <v>795</v>
      </c>
      <c r="G20" s="9">
        <v>49.86</v>
      </c>
      <c r="H20" s="9">
        <v>948.56</v>
      </c>
      <c r="I20" s="9">
        <v>0</v>
      </c>
      <c r="J20" s="9">
        <v>0</v>
      </c>
      <c r="K20" s="9">
        <v>0</v>
      </c>
      <c r="L20" s="3">
        <v>0</v>
      </c>
      <c r="M20" s="8">
        <f t="shared" si="1"/>
        <v>998.42</v>
      </c>
    </row>
    <row r="21" ht="15" spans="1:13">
      <c r="A21" s="8">
        <f t="shared" si="0"/>
        <v>19</v>
      </c>
      <c r="B21" s="8" t="s">
        <v>774</v>
      </c>
      <c r="C21" s="11"/>
      <c r="D21" s="11"/>
      <c r="E21" s="11"/>
      <c r="F21" s="8" t="s">
        <v>796</v>
      </c>
      <c r="G21" s="9">
        <v>56.71</v>
      </c>
      <c r="H21" s="9">
        <v>735.01</v>
      </c>
      <c r="I21" s="9">
        <v>0</v>
      </c>
      <c r="J21" s="9">
        <v>0</v>
      </c>
      <c r="K21" s="9">
        <v>0</v>
      </c>
      <c r="L21" s="3">
        <v>0</v>
      </c>
      <c r="M21" s="8">
        <f t="shared" si="1"/>
        <v>791.72</v>
      </c>
    </row>
    <row r="22" ht="15" spans="1:13">
      <c r="A22" s="8">
        <f t="shared" si="0"/>
        <v>20</v>
      </c>
      <c r="B22" s="8" t="s">
        <v>774</v>
      </c>
      <c r="C22" s="8" t="s">
        <v>808</v>
      </c>
      <c r="D22" s="8" t="s">
        <v>809</v>
      </c>
      <c r="E22" s="8"/>
      <c r="F22" s="8"/>
      <c r="G22" s="9">
        <v>341.94</v>
      </c>
      <c r="H22" s="9">
        <v>1315.29</v>
      </c>
      <c r="I22" s="9">
        <v>341.21</v>
      </c>
      <c r="J22" s="9">
        <v>0</v>
      </c>
      <c r="K22" s="9">
        <v>0</v>
      </c>
      <c r="L22" s="3">
        <v>0</v>
      </c>
      <c r="M22" s="8">
        <f t="shared" si="1"/>
        <v>1998.44</v>
      </c>
    </row>
    <row r="23" ht="30" spans="1:13">
      <c r="A23" s="8">
        <f t="shared" si="0"/>
        <v>21</v>
      </c>
      <c r="B23" s="8" t="s">
        <v>774</v>
      </c>
      <c r="C23" s="8" t="s">
        <v>810</v>
      </c>
      <c r="D23" s="8" t="s">
        <v>796</v>
      </c>
      <c r="E23" s="8" t="s">
        <v>811</v>
      </c>
      <c r="F23" s="8"/>
      <c r="G23" s="9">
        <v>227.63</v>
      </c>
      <c r="H23" s="9">
        <v>222.66</v>
      </c>
      <c r="I23" s="9">
        <v>238.52</v>
      </c>
      <c r="J23" s="9">
        <v>0</v>
      </c>
      <c r="K23" s="9">
        <v>0</v>
      </c>
      <c r="L23" s="3">
        <v>0</v>
      </c>
      <c r="M23" s="8">
        <f t="shared" si="1"/>
        <v>688.81</v>
      </c>
    </row>
    <row r="24" ht="30" spans="1:13">
      <c r="A24" s="8">
        <f t="shared" si="0"/>
        <v>22</v>
      </c>
      <c r="B24" s="8" t="s">
        <v>774</v>
      </c>
      <c r="C24" s="8" t="s">
        <v>812</v>
      </c>
      <c r="D24" s="8" t="s">
        <v>813</v>
      </c>
      <c r="E24" s="8" t="s">
        <v>814</v>
      </c>
      <c r="F24" s="8"/>
      <c r="G24" s="9">
        <v>547.81</v>
      </c>
      <c r="H24" s="9">
        <v>143.38</v>
      </c>
      <c r="I24" s="9">
        <v>17.51</v>
      </c>
      <c r="J24" s="9">
        <v>0</v>
      </c>
      <c r="K24" s="9">
        <v>0</v>
      </c>
      <c r="L24" s="3">
        <v>0</v>
      </c>
      <c r="M24" s="8">
        <f t="shared" si="1"/>
        <v>708.7</v>
      </c>
    </row>
    <row r="25" ht="15" spans="1:13">
      <c r="A25" s="8">
        <f t="shared" si="0"/>
        <v>23</v>
      </c>
      <c r="B25" s="8" t="s">
        <v>774</v>
      </c>
      <c r="C25" s="8" t="s">
        <v>815</v>
      </c>
      <c r="D25" s="8" t="s">
        <v>816</v>
      </c>
      <c r="E25" s="8"/>
      <c r="F25" s="8"/>
      <c r="G25" s="8">
        <v>0</v>
      </c>
      <c r="H25" s="8">
        <v>0</v>
      </c>
      <c r="I25" s="8">
        <v>0</v>
      </c>
      <c r="J25" s="8">
        <v>0</v>
      </c>
      <c r="K25" s="8">
        <v>0</v>
      </c>
      <c r="L25" s="3">
        <v>0</v>
      </c>
      <c r="M25" s="8">
        <f t="shared" si="1"/>
        <v>0</v>
      </c>
    </row>
    <row r="26" ht="15" spans="1:13">
      <c r="A26" s="8">
        <f t="shared" si="0"/>
        <v>24</v>
      </c>
      <c r="B26" s="8" t="s">
        <v>774</v>
      </c>
      <c r="C26" s="8" t="s">
        <v>817</v>
      </c>
      <c r="D26" s="8" t="s">
        <v>818</v>
      </c>
      <c r="E26" s="8"/>
      <c r="F26" s="8"/>
      <c r="G26" s="8">
        <v>0</v>
      </c>
      <c r="H26" s="8">
        <v>0</v>
      </c>
      <c r="I26" s="8">
        <v>0</v>
      </c>
      <c r="J26" s="8">
        <v>0</v>
      </c>
      <c r="K26" s="8">
        <v>0</v>
      </c>
      <c r="L26" s="3">
        <v>0</v>
      </c>
      <c r="M26" s="8">
        <f t="shared" si="1"/>
        <v>0</v>
      </c>
    </row>
    <row r="27" ht="30" spans="1:13">
      <c r="A27" s="8">
        <f t="shared" si="0"/>
        <v>25</v>
      </c>
      <c r="B27" s="8" t="s">
        <v>774</v>
      </c>
      <c r="C27" s="8" t="s">
        <v>819</v>
      </c>
      <c r="D27" s="8" t="s">
        <v>820</v>
      </c>
      <c r="E27" s="8" t="s">
        <v>821</v>
      </c>
      <c r="F27" s="8"/>
      <c r="G27" s="9">
        <v>41.71</v>
      </c>
      <c r="H27" s="9">
        <v>0</v>
      </c>
      <c r="I27" s="9">
        <v>0</v>
      </c>
      <c r="J27" s="9">
        <v>0</v>
      </c>
      <c r="K27" s="9">
        <v>0</v>
      </c>
      <c r="L27" s="3">
        <v>0</v>
      </c>
      <c r="M27" s="8">
        <f t="shared" si="1"/>
        <v>41.71</v>
      </c>
    </row>
    <row r="28" ht="45" spans="1:13">
      <c r="A28" s="8">
        <f t="shared" si="0"/>
        <v>26</v>
      </c>
      <c r="B28" s="8" t="s">
        <v>774</v>
      </c>
      <c r="C28" s="8" t="s">
        <v>822</v>
      </c>
      <c r="D28" s="8" t="s">
        <v>796</v>
      </c>
      <c r="E28" s="8" t="s">
        <v>823</v>
      </c>
      <c r="F28" s="12"/>
      <c r="G28" s="9">
        <v>263.56</v>
      </c>
      <c r="H28" s="9">
        <v>508.6</v>
      </c>
      <c r="I28" s="9">
        <v>16.69</v>
      </c>
      <c r="J28" s="9">
        <v>0</v>
      </c>
      <c r="K28" s="9">
        <v>0</v>
      </c>
      <c r="L28" s="3">
        <v>0</v>
      </c>
      <c r="M28" s="8">
        <f t="shared" si="1"/>
        <v>788.85</v>
      </c>
    </row>
    <row r="29" ht="45" spans="1:13">
      <c r="A29" s="8">
        <f t="shared" si="0"/>
        <v>27</v>
      </c>
      <c r="B29" s="8" t="s">
        <v>774</v>
      </c>
      <c r="C29" s="8" t="s">
        <v>824</v>
      </c>
      <c r="D29" s="8" t="s">
        <v>825</v>
      </c>
      <c r="E29" s="8" t="s">
        <v>826</v>
      </c>
      <c r="F29" s="8"/>
      <c r="G29" s="9">
        <v>89.37</v>
      </c>
      <c r="H29" s="9">
        <v>221.62</v>
      </c>
      <c r="I29" s="9">
        <v>0</v>
      </c>
      <c r="J29" s="9">
        <v>0</v>
      </c>
      <c r="K29" s="9">
        <v>0</v>
      </c>
      <c r="L29" s="3">
        <v>0</v>
      </c>
      <c r="M29" s="8">
        <f t="shared" si="1"/>
        <v>310.99</v>
      </c>
    </row>
    <row r="30" ht="30" spans="1:13">
      <c r="A30" s="8">
        <f t="shared" si="0"/>
        <v>28</v>
      </c>
      <c r="B30" s="8" t="s">
        <v>774</v>
      </c>
      <c r="C30" s="8" t="s">
        <v>827</v>
      </c>
      <c r="D30" s="8" t="s">
        <v>828</v>
      </c>
      <c r="E30" s="8" t="s">
        <v>829</v>
      </c>
      <c r="F30" s="8"/>
      <c r="G30" s="15">
        <v>276.09</v>
      </c>
      <c r="H30" s="15">
        <v>405.58</v>
      </c>
      <c r="I30" s="15">
        <v>0</v>
      </c>
      <c r="J30" s="15">
        <v>0</v>
      </c>
      <c r="K30" s="15">
        <v>0</v>
      </c>
      <c r="L30" s="3">
        <v>0</v>
      </c>
      <c r="M30" s="8">
        <f t="shared" si="1"/>
        <v>681.67</v>
      </c>
    </row>
    <row r="31" ht="15" spans="1:13">
      <c r="A31" s="3">
        <f t="shared" si="0"/>
        <v>29</v>
      </c>
      <c r="B31" s="3" t="s">
        <v>830</v>
      </c>
      <c r="C31" s="17" t="s">
        <v>831</v>
      </c>
      <c r="D31" s="17" t="s">
        <v>832</v>
      </c>
      <c r="E31" s="17" t="s">
        <v>833</v>
      </c>
      <c r="F31" s="3" t="s">
        <v>834</v>
      </c>
      <c r="G31" s="9">
        <v>106.22</v>
      </c>
      <c r="H31" s="9">
        <v>195.28</v>
      </c>
      <c r="I31" s="9">
        <v>0</v>
      </c>
      <c r="J31" s="9">
        <v>0</v>
      </c>
      <c r="K31" s="9">
        <v>0</v>
      </c>
      <c r="L31" s="3">
        <v>0</v>
      </c>
      <c r="M31" s="3">
        <f t="shared" si="1"/>
        <v>301.5</v>
      </c>
    </row>
    <row r="32" ht="15" spans="1:13">
      <c r="A32" s="3">
        <f t="shared" si="0"/>
        <v>30</v>
      </c>
      <c r="B32" s="3" t="s">
        <v>830</v>
      </c>
      <c r="C32" s="21"/>
      <c r="D32" s="21"/>
      <c r="E32" s="21"/>
      <c r="F32" s="3" t="s">
        <v>835</v>
      </c>
      <c r="G32" s="9">
        <v>132.49</v>
      </c>
      <c r="H32" s="9">
        <v>248.51</v>
      </c>
      <c r="I32" s="9">
        <v>0</v>
      </c>
      <c r="J32" s="9">
        <v>0</v>
      </c>
      <c r="K32" s="9">
        <v>0</v>
      </c>
      <c r="L32" s="3">
        <v>0</v>
      </c>
      <c r="M32" s="3">
        <f t="shared" si="1"/>
        <v>381</v>
      </c>
    </row>
    <row r="33" ht="15" spans="1:13">
      <c r="A33" s="3">
        <f t="shared" si="0"/>
        <v>31</v>
      </c>
      <c r="B33" s="3" t="s">
        <v>830</v>
      </c>
      <c r="C33" s="21"/>
      <c r="D33" s="21"/>
      <c r="E33" s="21"/>
      <c r="F33" s="3" t="s">
        <v>836</v>
      </c>
      <c r="G33" s="9">
        <v>175.52</v>
      </c>
      <c r="H33" s="9">
        <v>377.63</v>
      </c>
      <c r="I33" s="9">
        <v>23.42</v>
      </c>
      <c r="J33" s="9">
        <v>0</v>
      </c>
      <c r="K33" s="9">
        <v>0</v>
      </c>
      <c r="L33" s="3">
        <v>0</v>
      </c>
      <c r="M33" s="3">
        <f t="shared" si="1"/>
        <v>576.57</v>
      </c>
    </row>
    <row r="34" ht="15" spans="1:13">
      <c r="A34" s="3">
        <f t="shared" si="0"/>
        <v>32</v>
      </c>
      <c r="B34" s="3" t="s">
        <v>830</v>
      </c>
      <c r="C34" s="17" t="s">
        <v>837</v>
      </c>
      <c r="D34" s="17" t="s">
        <v>838</v>
      </c>
      <c r="E34" s="17" t="s">
        <v>839</v>
      </c>
      <c r="F34" s="3" t="s">
        <v>840</v>
      </c>
      <c r="G34" s="9">
        <v>237.79</v>
      </c>
      <c r="H34" s="9">
        <v>315.67</v>
      </c>
      <c r="I34" s="9">
        <v>0</v>
      </c>
      <c r="J34" s="9">
        <v>0</v>
      </c>
      <c r="K34" s="9">
        <v>0</v>
      </c>
      <c r="L34" s="3">
        <v>0</v>
      </c>
      <c r="M34" s="3">
        <f t="shared" si="1"/>
        <v>553.46</v>
      </c>
    </row>
    <row r="35" ht="15" spans="1:13">
      <c r="A35" s="3">
        <f t="shared" si="0"/>
        <v>33</v>
      </c>
      <c r="B35" s="3" t="s">
        <v>830</v>
      </c>
      <c r="C35" s="21"/>
      <c r="D35" s="21"/>
      <c r="E35" s="21"/>
      <c r="F35" s="3" t="s">
        <v>841</v>
      </c>
      <c r="G35" s="9">
        <v>51.01</v>
      </c>
      <c r="H35" s="9">
        <v>387.18</v>
      </c>
      <c r="I35" s="9">
        <v>331.83</v>
      </c>
      <c r="J35" s="9">
        <v>0</v>
      </c>
      <c r="K35" s="9">
        <v>0</v>
      </c>
      <c r="L35" s="3">
        <v>0</v>
      </c>
      <c r="M35" s="3">
        <f t="shared" si="1"/>
        <v>770.02</v>
      </c>
    </row>
    <row r="36" ht="15" spans="1:13">
      <c r="A36" s="3">
        <f t="shared" si="0"/>
        <v>34</v>
      </c>
      <c r="B36" s="3" t="s">
        <v>830</v>
      </c>
      <c r="C36" s="21"/>
      <c r="D36" s="21"/>
      <c r="E36" s="21"/>
      <c r="F36" s="3" t="s">
        <v>842</v>
      </c>
      <c r="G36" s="9">
        <v>119.99</v>
      </c>
      <c r="H36" s="9">
        <v>289.89</v>
      </c>
      <c r="I36" s="9">
        <v>0</v>
      </c>
      <c r="J36" s="9">
        <v>0</v>
      </c>
      <c r="K36" s="9">
        <v>0</v>
      </c>
      <c r="L36" s="3">
        <v>0</v>
      </c>
      <c r="M36" s="3">
        <f t="shared" si="1"/>
        <v>409.88</v>
      </c>
    </row>
    <row r="37" ht="15" spans="1:13">
      <c r="A37" s="3">
        <f t="shared" si="0"/>
        <v>35</v>
      </c>
      <c r="B37" s="3" t="s">
        <v>830</v>
      </c>
      <c r="C37" s="23"/>
      <c r="D37" s="23"/>
      <c r="E37" s="23"/>
      <c r="F37" s="3" t="s">
        <v>843</v>
      </c>
      <c r="G37" s="9">
        <v>164.27</v>
      </c>
      <c r="H37" s="9">
        <v>385.71</v>
      </c>
      <c r="I37" s="9">
        <v>0</v>
      </c>
      <c r="J37" s="9">
        <v>0</v>
      </c>
      <c r="K37" s="9">
        <v>0</v>
      </c>
      <c r="L37" s="3">
        <v>0</v>
      </c>
      <c r="M37" s="3">
        <f t="shared" si="1"/>
        <v>549.98</v>
      </c>
    </row>
    <row r="38" ht="15" spans="1:13">
      <c r="A38" s="3">
        <f t="shared" si="0"/>
        <v>36</v>
      </c>
      <c r="B38" s="3" t="s">
        <v>830</v>
      </c>
      <c r="C38" s="18"/>
      <c r="D38" s="18"/>
      <c r="E38" s="18"/>
      <c r="F38" s="3" t="s">
        <v>844</v>
      </c>
      <c r="G38" s="3">
        <v>367.03</v>
      </c>
      <c r="H38" s="3">
        <v>256.02</v>
      </c>
      <c r="I38" s="3">
        <v>494.93</v>
      </c>
      <c r="J38" s="3">
        <v>0</v>
      </c>
      <c r="K38" s="3">
        <v>0</v>
      </c>
      <c r="L38" s="3">
        <v>0</v>
      </c>
      <c r="M38" s="3">
        <f t="shared" si="1"/>
        <v>1117.98</v>
      </c>
    </row>
    <row r="39" ht="15" spans="1:13">
      <c r="A39" s="3">
        <f t="shared" si="0"/>
        <v>37</v>
      </c>
      <c r="B39" s="3" t="s">
        <v>830</v>
      </c>
      <c r="C39" s="17" t="s">
        <v>845</v>
      </c>
      <c r="D39" s="17" t="s">
        <v>846</v>
      </c>
      <c r="E39" s="17" t="s">
        <v>847</v>
      </c>
      <c r="F39" s="3" t="s">
        <v>840</v>
      </c>
      <c r="G39" s="9">
        <v>267.28</v>
      </c>
      <c r="H39" s="9">
        <v>403.88</v>
      </c>
      <c r="I39" s="9">
        <v>0</v>
      </c>
      <c r="J39" s="9">
        <v>0</v>
      </c>
      <c r="K39" s="9">
        <v>0</v>
      </c>
      <c r="L39" s="3">
        <v>0</v>
      </c>
      <c r="M39" s="3">
        <f t="shared" si="1"/>
        <v>671.16</v>
      </c>
    </row>
    <row r="40" ht="15" spans="1:13">
      <c r="A40" s="3">
        <f t="shared" si="0"/>
        <v>38</v>
      </c>
      <c r="B40" s="3" t="s">
        <v>830</v>
      </c>
      <c r="C40" s="21"/>
      <c r="D40" s="21"/>
      <c r="E40" s="21"/>
      <c r="F40" s="3" t="s">
        <v>841</v>
      </c>
      <c r="G40" s="9">
        <v>178.9</v>
      </c>
      <c r="H40" s="9">
        <v>168.16</v>
      </c>
      <c r="I40" s="9">
        <v>238.44</v>
      </c>
      <c r="J40" s="9">
        <v>0</v>
      </c>
      <c r="K40" s="9">
        <v>0</v>
      </c>
      <c r="L40" s="3">
        <v>0</v>
      </c>
      <c r="M40" s="3">
        <f t="shared" si="1"/>
        <v>585.5</v>
      </c>
    </row>
    <row r="41" ht="15" spans="1:13">
      <c r="A41" s="3">
        <f t="shared" si="0"/>
        <v>39</v>
      </c>
      <c r="B41" s="3" t="s">
        <v>830</v>
      </c>
      <c r="C41" s="21"/>
      <c r="D41" s="21"/>
      <c r="E41" s="21"/>
      <c r="F41" s="3" t="s">
        <v>842</v>
      </c>
      <c r="G41" s="9">
        <v>111.44</v>
      </c>
      <c r="H41" s="9">
        <v>303.65</v>
      </c>
      <c r="I41" s="9">
        <v>0</v>
      </c>
      <c r="J41" s="9">
        <v>0</v>
      </c>
      <c r="K41" s="9">
        <v>0</v>
      </c>
      <c r="L41" s="3">
        <v>0</v>
      </c>
      <c r="M41" s="3">
        <f t="shared" si="1"/>
        <v>415.09</v>
      </c>
    </row>
    <row r="42" ht="15" spans="1:13">
      <c r="A42" s="3">
        <f t="shared" si="0"/>
        <v>40</v>
      </c>
      <c r="B42" s="3" t="s">
        <v>830</v>
      </c>
      <c r="C42" s="21"/>
      <c r="D42" s="21"/>
      <c r="E42" s="21"/>
      <c r="F42" s="3" t="s">
        <v>843</v>
      </c>
      <c r="G42" s="9">
        <v>93.48</v>
      </c>
      <c r="H42" s="9">
        <v>256.62</v>
      </c>
      <c r="I42" s="9">
        <v>0</v>
      </c>
      <c r="J42" s="9">
        <v>0</v>
      </c>
      <c r="K42" s="9">
        <v>0</v>
      </c>
      <c r="L42" s="3">
        <v>0</v>
      </c>
      <c r="M42" s="3">
        <f t="shared" si="1"/>
        <v>350.1</v>
      </c>
    </row>
    <row r="43" ht="15" spans="1:13">
      <c r="A43" s="3">
        <f t="shared" si="0"/>
        <v>41</v>
      </c>
      <c r="B43" s="3" t="s">
        <v>830</v>
      </c>
      <c r="C43" s="17" t="s">
        <v>848</v>
      </c>
      <c r="D43" s="17" t="s">
        <v>849</v>
      </c>
      <c r="E43" s="17" t="s">
        <v>850</v>
      </c>
      <c r="F43" s="3" t="s">
        <v>834</v>
      </c>
      <c r="G43" s="3">
        <v>0</v>
      </c>
      <c r="H43" s="3">
        <v>255.99</v>
      </c>
      <c r="I43" s="3">
        <v>59.47</v>
      </c>
      <c r="J43" s="3">
        <v>0</v>
      </c>
      <c r="K43" s="3">
        <v>0</v>
      </c>
      <c r="L43" s="3">
        <v>0</v>
      </c>
      <c r="M43" s="3">
        <f t="shared" si="1"/>
        <v>315.46</v>
      </c>
    </row>
    <row r="44" ht="15" spans="1:13">
      <c r="A44" s="3">
        <f t="shared" si="0"/>
        <v>42</v>
      </c>
      <c r="B44" s="3" t="s">
        <v>830</v>
      </c>
      <c r="C44" s="21"/>
      <c r="D44" s="21"/>
      <c r="E44" s="21"/>
      <c r="F44" s="3" t="s">
        <v>835</v>
      </c>
      <c r="G44" s="9">
        <v>23.05</v>
      </c>
      <c r="H44" s="9">
        <v>182.77</v>
      </c>
      <c r="I44" s="9">
        <v>50.08</v>
      </c>
      <c r="J44" s="9">
        <v>0</v>
      </c>
      <c r="K44" s="9">
        <v>0</v>
      </c>
      <c r="L44" s="3">
        <v>0</v>
      </c>
      <c r="M44" s="3">
        <f t="shared" si="1"/>
        <v>255.9</v>
      </c>
    </row>
    <row r="45" ht="15" spans="1:13">
      <c r="A45" s="3">
        <f t="shared" si="0"/>
        <v>43</v>
      </c>
      <c r="B45" s="3" t="s">
        <v>830</v>
      </c>
      <c r="C45" s="21"/>
      <c r="D45" s="21"/>
      <c r="E45" s="21"/>
      <c r="F45" s="3" t="s">
        <v>851</v>
      </c>
      <c r="G45" s="9">
        <v>0</v>
      </c>
      <c r="H45" s="9">
        <v>142.47</v>
      </c>
      <c r="I45" s="9">
        <v>35.92</v>
      </c>
      <c r="J45" s="9">
        <v>0</v>
      </c>
      <c r="K45" s="9">
        <v>0</v>
      </c>
      <c r="L45" s="3">
        <v>0</v>
      </c>
      <c r="M45" s="3">
        <f t="shared" si="1"/>
        <v>178.39</v>
      </c>
    </row>
    <row r="46" ht="15" spans="1:13">
      <c r="A46" s="3">
        <f t="shared" si="0"/>
        <v>44</v>
      </c>
      <c r="B46" s="3" t="s">
        <v>830</v>
      </c>
      <c r="C46" s="18"/>
      <c r="D46" s="18"/>
      <c r="E46" s="18"/>
      <c r="F46" s="3" t="s">
        <v>852</v>
      </c>
      <c r="G46" s="9">
        <v>18.18</v>
      </c>
      <c r="H46" s="9">
        <v>312.7</v>
      </c>
      <c r="I46" s="9">
        <v>384.98</v>
      </c>
      <c r="J46" s="9">
        <v>0</v>
      </c>
      <c r="K46" s="9">
        <v>0</v>
      </c>
      <c r="L46" s="3">
        <v>0</v>
      </c>
      <c r="M46" s="3">
        <f t="shared" si="1"/>
        <v>715.86</v>
      </c>
    </row>
    <row r="47" ht="45" spans="1:13">
      <c r="A47" s="3">
        <f t="shared" si="0"/>
        <v>45</v>
      </c>
      <c r="B47" s="3" t="s">
        <v>830</v>
      </c>
      <c r="C47" s="3" t="s">
        <v>853</v>
      </c>
      <c r="D47" s="3" t="s">
        <v>854</v>
      </c>
      <c r="E47" s="3" t="s">
        <v>855</v>
      </c>
      <c r="F47" s="3"/>
      <c r="G47" s="9">
        <v>460.91</v>
      </c>
      <c r="H47" s="9">
        <v>658.26</v>
      </c>
      <c r="I47" s="9">
        <v>383.33</v>
      </c>
      <c r="J47" s="9">
        <v>85.91</v>
      </c>
      <c r="K47" s="9">
        <v>0</v>
      </c>
      <c r="L47" s="3">
        <v>0</v>
      </c>
      <c r="M47" s="3">
        <f t="shared" si="1"/>
        <v>1588.41</v>
      </c>
    </row>
    <row r="48" ht="30" spans="1:13">
      <c r="A48" s="3">
        <f t="shared" si="0"/>
        <v>46</v>
      </c>
      <c r="B48" s="3" t="s">
        <v>830</v>
      </c>
      <c r="C48" s="3" t="s">
        <v>856</v>
      </c>
      <c r="D48" s="3" t="s">
        <v>857</v>
      </c>
      <c r="E48" s="3" t="s">
        <v>858</v>
      </c>
      <c r="F48" s="3"/>
      <c r="G48" s="9">
        <v>152.36</v>
      </c>
      <c r="H48" s="9">
        <v>223.27</v>
      </c>
      <c r="I48" s="9">
        <v>197.6</v>
      </c>
      <c r="J48" s="9">
        <v>0</v>
      </c>
      <c r="K48" s="9">
        <v>0</v>
      </c>
      <c r="L48" s="3">
        <v>0</v>
      </c>
      <c r="M48" s="3">
        <f t="shared" si="1"/>
        <v>573.23</v>
      </c>
    </row>
    <row r="49" ht="30" spans="1:13">
      <c r="A49" s="3">
        <f t="shared" si="0"/>
        <v>47</v>
      </c>
      <c r="B49" s="3" t="s">
        <v>830</v>
      </c>
      <c r="C49" s="3" t="s">
        <v>859</v>
      </c>
      <c r="D49" s="3" t="s">
        <v>860</v>
      </c>
      <c r="E49" s="3" t="s">
        <v>861</v>
      </c>
      <c r="F49" s="3"/>
      <c r="G49" s="9">
        <v>81.81</v>
      </c>
      <c r="H49" s="9">
        <v>233.03</v>
      </c>
      <c r="I49" s="9">
        <v>0</v>
      </c>
      <c r="J49" s="9">
        <v>0</v>
      </c>
      <c r="K49" s="9">
        <v>0</v>
      </c>
      <c r="L49" s="3">
        <v>0</v>
      </c>
      <c r="M49" s="3">
        <f t="shared" si="1"/>
        <v>314.84</v>
      </c>
    </row>
    <row r="50" ht="15" spans="1:13">
      <c r="A50" s="3">
        <f t="shared" si="0"/>
        <v>48</v>
      </c>
      <c r="B50" s="3" t="s">
        <v>830</v>
      </c>
      <c r="C50" s="17" t="s">
        <v>862</v>
      </c>
      <c r="D50" s="17" t="s">
        <v>863</v>
      </c>
      <c r="E50" s="3"/>
      <c r="F50" s="3" t="s">
        <v>576</v>
      </c>
      <c r="G50" s="9">
        <v>61.29</v>
      </c>
      <c r="H50" s="9">
        <v>215.5</v>
      </c>
      <c r="I50" s="9">
        <v>0</v>
      </c>
      <c r="J50" s="9">
        <v>0</v>
      </c>
      <c r="K50" s="9">
        <v>0</v>
      </c>
      <c r="L50" s="3">
        <v>0</v>
      </c>
      <c r="M50" s="3">
        <f t="shared" si="1"/>
        <v>276.79</v>
      </c>
    </row>
    <row r="51" ht="15" spans="1:13">
      <c r="A51" s="3">
        <f t="shared" si="0"/>
        <v>49</v>
      </c>
      <c r="B51" s="3" t="s">
        <v>830</v>
      </c>
      <c r="C51" s="18"/>
      <c r="D51" s="18"/>
      <c r="E51" s="3"/>
      <c r="F51" s="3" t="s">
        <v>864</v>
      </c>
      <c r="G51" s="9">
        <v>0</v>
      </c>
      <c r="H51" s="9">
        <v>60.29</v>
      </c>
      <c r="I51" s="9">
        <v>66.66</v>
      </c>
      <c r="J51" s="9">
        <v>0</v>
      </c>
      <c r="K51" s="9">
        <v>0</v>
      </c>
      <c r="L51" s="3">
        <v>0</v>
      </c>
      <c r="M51" s="3">
        <f t="shared" si="1"/>
        <v>126.95</v>
      </c>
    </row>
    <row r="52" ht="30" spans="1:13">
      <c r="A52" s="3">
        <f t="shared" si="0"/>
        <v>50</v>
      </c>
      <c r="B52" s="3" t="s">
        <v>830</v>
      </c>
      <c r="C52" s="3" t="s">
        <v>587</v>
      </c>
      <c r="D52" s="3" t="s">
        <v>865</v>
      </c>
      <c r="E52" s="3" t="s">
        <v>866</v>
      </c>
      <c r="F52" s="3"/>
      <c r="G52" s="3">
        <v>60.41</v>
      </c>
      <c r="H52" s="3">
        <v>609.32</v>
      </c>
      <c r="I52" s="3">
        <v>674.6</v>
      </c>
      <c r="J52" s="3">
        <v>0</v>
      </c>
      <c r="K52" s="3">
        <v>0</v>
      </c>
      <c r="L52" s="3">
        <v>0</v>
      </c>
      <c r="M52" s="3">
        <f t="shared" si="1"/>
        <v>1344.33</v>
      </c>
    </row>
    <row r="53" ht="60" spans="1:13">
      <c r="A53" s="3">
        <f t="shared" si="0"/>
        <v>51</v>
      </c>
      <c r="B53" s="3" t="s">
        <v>830</v>
      </c>
      <c r="C53" s="3" t="s">
        <v>867</v>
      </c>
      <c r="D53" s="3" t="s">
        <v>868</v>
      </c>
      <c r="E53" s="3" t="s">
        <v>869</v>
      </c>
      <c r="F53" s="3"/>
      <c r="G53" s="15">
        <v>210.32</v>
      </c>
      <c r="H53" s="15">
        <v>687.3</v>
      </c>
      <c r="I53" s="15">
        <v>820.37</v>
      </c>
      <c r="J53" s="15">
        <v>207</v>
      </c>
      <c r="K53" s="15">
        <v>0</v>
      </c>
      <c r="L53" s="3">
        <v>0</v>
      </c>
      <c r="M53" s="3">
        <f t="shared" si="1"/>
        <v>1924.99</v>
      </c>
    </row>
    <row r="54" ht="30" spans="1:13">
      <c r="A54" s="3">
        <f t="shared" si="0"/>
        <v>52</v>
      </c>
      <c r="B54" s="3" t="s">
        <v>830</v>
      </c>
      <c r="C54" s="3" t="s">
        <v>870</v>
      </c>
      <c r="D54" s="3" t="s">
        <v>871</v>
      </c>
      <c r="E54" s="3" t="s">
        <v>872</v>
      </c>
      <c r="F54" s="3"/>
      <c r="G54" s="15">
        <v>0</v>
      </c>
      <c r="H54" s="15">
        <v>710.1</v>
      </c>
      <c r="I54" s="15">
        <v>981.82</v>
      </c>
      <c r="J54" s="15">
        <v>45.8</v>
      </c>
      <c r="K54" s="15">
        <v>0</v>
      </c>
      <c r="L54" s="3">
        <v>0</v>
      </c>
      <c r="M54" s="3">
        <f t="shared" si="1"/>
        <v>1737.72</v>
      </c>
    </row>
    <row r="55" ht="30" spans="1:13">
      <c r="A55" s="3">
        <f t="shared" si="0"/>
        <v>53</v>
      </c>
      <c r="B55" s="3" t="s">
        <v>830</v>
      </c>
      <c r="C55" s="3" t="s">
        <v>873</v>
      </c>
      <c r="D55" s="3" t="s">
        <v>874</v>
      </c>
      <c r="E55" s="3" t="s">
        <v>875</v>
      </c>
      <c r="F55" s="3"/>
      <c r="G55" s="15">
        <v>518.4</v>
      </c>
      <c r="H55" s="15">
        <v>1351.51</v>
      </c>
      <c r="I55" s="15">
        <v>129.51</v>
      </c>
      <c r="J55" s="15">
        <v>0</v>
      </c>
      <c r="K55" s="15">
        <v>0</v>
      </c>
      <c r="L55" s="3">
        <v>0</v>
      </c>
      <c r="M55" s="3">
        <f t="shared" si="1"/>
        <v>1999.42</v>
      </c>
    </row>
    <row r="56" ht="45" spans="1:13">
      <c r="A56" s="3">
        <f t="shared" si="0"/>
        <v>54</v>
      </c>
      <c r="B56" s="3" t="s">
        <v>830</v>
      </c>
      <c r="C56" s="3" t="s">
        <v>876</v>
      </c>
      <c r="D56" s="3" t="s">
        <v>877</v>
      </c>
      <c r="E56" s="3" t="s">
        <v>878</v>
      </c>
      <c r="F56" s="3"/>
      <c r="G56" s="15">
        <v>684.31</v>
      </c>
      <c r="H56" s="15">
        <v>2544.68</v>
      </c>
      <c r="I56" s="15">
        <v>422.18</v>
      </c>
      <c r="J56" s="15">
        <v>8.6</v>
      </c>
      <c r="K56" s="15">
        <v>0</v>
      </c>
      <c r="L56" s="3">
        <v>0</v>
      </c>
      <c r="M56" s="3">
        <f t="shared" si="1"/>
        <v>3659.77</v>
      </c>
    </row>
    <row r="57" ht="15" spans="1:13">
      <c r="A57" s="3">
        <f t="shared" si="0"/>
        <v>55</v>
      </c>
      <c r="B57" s="3" t="s">
        <v>830</v>
      </c>
      <c r="C57" s="3" t="s">
        <v>879</v>
      </c>
      <c r="D57" s="3" t="s">
        <v>880</v>
      </c>
      <c r="E57" s="3"/>
      <c r="F57" s="3"/>
      <c r="G57" s="15">
        <v>248.6</v>
      </c>
      <c r="H57" s="15">
        <v>113.69</v>
      </c>
      <c r="I57" s="15">
        <v>262.97</v>
      </c>
      <c r="J57" s="15">
        <v>0</v>
      </c>
      <c r="K57" s="15">
        <v>0</v>
      </c>
      <c r="L57" s="3">
        <v>0</v>
      </c>
      <c r="M57" s="3">
        <f t="shared" si="1"/>
        <v>625.26</v>
      </c>
    </row>
    <row r="58" ht="15" spans="1:13">
      <c r="A58" s="3">
        <f t="shared" si="0"/>
        <v>56</v>
      </c>
      <c r="B58" s="3" t="s">
        <v>830</v>
      </c>
      <c r="C58" s="3" t="s">
        <v>881</v>
      </c>
      <c r="D58" s="3" t="s">
        <v>882</v>
      </c>
      <c r="E58" s="3"/>
      <c r="F58" s="19"/>
      <c r="G58" s="9">
        <v>142.97</v>
      </c>
      <c r="H58" s="9">
        <v>559.93</v>
      </c>
      <c r="I58" s="9">
        <v>0</v>
      </c>
      <c r="J58" s="9">
        <v>0</v>
      </c>
      <c r="K58" s="9">
        <v>0</v>
      </c>
      <c r="L58" s="3">
        <v>0</v>
      </c>
      <c r="M58" s="3">
        <f t="shared" si="1"/>
        <v>702.9</v>
      </c>
    </row>
    <row r="59" ht="30" spans="1:13">
      <c r="A59" s="3">
        <f t="shared" si="0"/>
        <v>57</v>
      </c>
      <c r="B59" s="3" t="s">
        <v>830</v>
      </c>
      <c r="C59" s="17" t="s">
        <v>883</v>
      </c>
      <c r="D59" s="17" t="s">
        <v>884</v>
      </c>
      <c r="E59" s="3"/>
      <c r="F59" s="3"/>
      <c r="G59" s="3">
        <v>0</v>
      </c>
      <c r="H59" s="3">
        <v>0</v>
      </c>
      <c r="I59" s="3">
        <v>0</v>
      </c>
      <c r="J59" s="3">
        <v>0</v>
      </c>
      <c r="K59" s="3">
        <v>0</v>
      </c>
      <c r="L59" s="3">
        <v>0</v>
      </c>
      <c r="M59" s="3">
        <f t="shared" si="1"/>
        <v>0</v>
      </c>
    </row>
    <row r="60" ht="30" spans="1:13">
      <c r="A60" s="3">
        <f t="shared" si="0"/>
        <v>58</v>
      </c>
      <c r="B60" s="3" t="s">
        <v>830</v>
      </c>
      <c r="C60" s="3" t="s">
        <v>885</v>
      </c>
      <c r="D60" s="3" t="s">
        <v>886</v>
      </c>
      <c r="E60" s="3"/>
      <c r="F60" s="3"/>
      <c r="G60" s="3">
        <v>0</v>
      </c>
      <c r="H60" s="3">
        <v>0</v>
      </c>
      <c r="I60" s="3">
        <v>0</v>
      </c>
      <c r="J60" s="3">
        <v>0</v>
      </c>
      <c r="K60" s="3">
        <v>0</v>
      </c>
      <c r="L60" s="3">
        <v>0</v>
      </c>
      <c r="M60" s="3">
        <f t="shared" si="1"/>
        <v>0</v>
      </c>
    </row>
    <row r="61" ht="45" spans="1:13">
      <c r="A61" s="3">
        <f t="shared" si="0"/>
        <v>59</v>
      </c>
      <c r="B61" s="3" t="s">
        <v>830</v>
      </c>
      <c r="C61" s="3" t="s">
        <v>815</v>
      </c>
      <c r="D61" s="3"/>
      <c r="E61" s="3" t="s">
        <v>887</v>
      </c>
      <c r="F61" s="3"/>
      <c r="G61" s="9">
        <v>517.11</v>
      </c>
      <c r="H61" s="9">
        <v>1087.63</v>
      </c>
      <c r="I61" s="9">
        <v>280.91</v>
      </c>
      <c r="J61" s="9">
        <v>460.63</v>
      </c>
      <c r="K61" s="9">
        <v>470.47</v>
      </c>
      <c r="L61" s="3">
        <v>0</v>
      </c>
      <c r="M61" s="3">
        <f t="shared" si="1"/>
        <v>2816.75</v>
      </c>
    </row>
    <row r="62" ht="15" spans="1:13">
      <c r="A62" s="3">
        <f t="shared" ref="A62:A110" si="2">ROW()-2</f>
        <v>60</v>
      </c>
      <c r="B62" s="3" t="s">
        <v>888</v>
      </c>
      <c r="C62" s="3" t="s">
        <v>889</v>
      </c>
      <c r="D62" s="3" t="s">
        <v>890</v>
      </c>
      <c r="E62" s="3"/>
      <c r="F62" s="3"/>
      <c r="G62" s="15">
        <v>75.44</v>
      </c>
      <c r="H62" s="15">
        <v>155.25</v>
      </c>
      <c r="I62" s="15">
        <v>92.32</v>
      </c>
      <c r="J62" s="15">
        <v>0</v>
      </c>
      <c r="K62" s="15">
        <v>0</v>
      </c>
      <c r="L62" s="3">
        <v>0</v>
      </c>
      <c r="M62" s="3">
        <f t="shared" ref="M62:M125" si="3">SUM(G62:L62)</f>
        <v>323.01</v>
      </c>
    </row>
    <row r="63" ht="30" spans="1:13">
      <c r="A63" s="3">
        <f t="shared" si="2"/>
        <v>61</v>
      </c>
      <c r="B63" s="3" t="s">
        <v>888</v>
      </c>
      <c r="C63" s="3" t="s">
        <v>891</v>
      </c>
      <c r="D63" s="3" t="s">
        <v>892</v>
      </c>
      <c r="E63" s="3" t="s">
        <v>893</v>
      </c>
      <c r="F63" s="3"/>
      <c r="G63" s="15">
        <v>149.36</v>
      </c>
      <c r="H63" s="15">
        <v>274.03</v>
      </c>
      <c r="I63" s="15">
        <v>136.83</v>
      </c>
      <c r="J63" s="15">
        <v>134.41</v>
      </c>
      <c r="K63" s="15">
        <v>0</v>
      </c>
      <c r="L63" s="3">
        <v>0</v>
      </c>
      <c r="M63" s="3">
        <f t="shared" si="3"/>
        <v>694.63</v>
      </c>
    </row>
    <row r="64" ht="30" spans="1:13">
      <c r="A64" s="3">
        <f t="shared" si="2"/>
        <v>62</v>
      </c>
      <c r="B64" s="3" t="s">
        <v>888</v>
      </c>
      <c r="C64" s="3" t="s">
        <v>894</v>
      </c>
      <c r="D64" s="3" t="s">
        <v>895</v>
      </c>
      <c r="E64" s="3"/>
      <c r="F64" s="3"/>
      <c r="G64" s="15">
        <v>743.66</v>
      </c>
      <c r="H64" s="15">
        <v>273.18</v>
      </c>
      <c r="I64" s="15">
        <v>0</v>
      </c>
      <c r="J64" s="15">
        <v>0</v>
      </c>
      <c r="K64" s="15">
        <v>0</v>
      </c>
      <c r="L64" s="3">
        <v>12.66</v>
      </c>
      <c r="M64" s="3">
        <f t="shared" si="3"/>
        <v>1029.5</v>
      </c>
    </row>
    <row r="65" ht="15" spans="1:13">
      <c r="A65" s="3">
        <f t="shared" si="2"/>
        <v>63</v>
      </c>
      <c r="B65" s="3" t="s">
        <v>888</v>
      </c>
      <c r="C65" s="17" t="s">
        <v>896</v>
      </c>
      <c r="D65" s="17" t="s">
        <v>897</v>
      </c>
      <c r="E65" s="3"/>
      <c r="F65" s="3" t="s">
        <v>898</v>
      </c>
      <c r="G65" s="15">
        <v>136.18</v>
      </c>
      <c r="H65" s="15">
        <v>19.01</v>
      </c>
      <c r="I65" s="15">
        <v>0</v>
      </c>
      <c r="J65" s="15">
        <v>0</v>
      </c>
      <c r="K65" s="15">
        <v>0</v>
      </c>
      <c r="L65" s="3">
        <v>0</v>
      </c>
      <c r="M65" s="3">
        <f t="shared" si="3"/>
        <v>155.19</v>
      </c>
    </row>
    <row r="66" ht="15" spans="1:13">
      <c r="A66" s="3">
        <f t="shared" si="2"/>
        <v>64</v>
      </c>
      <c r="B66" s="3" t="s">
        <v>888</v>
      </c>
      <c r="C66" s="18"/>
      <c r="D66" s="18"/>
      <c r="E66" s="3"/>
      <c r="F66" s="3" t="s">
        <v>899</v>
      </c>
      <c r="G66" s="15">
        <v>193.42</v>
      </c>
      <c r="H66" s="15">
        <v>0</v>
      </c>
      <c r="I66" s="15">
        <v>0</v>
      </c>
      <c r="J66" s="15">
        <v>0</v>
      </c>
      <c r="K66" s="15">
        <v>0</v>
      </c>
      <c r="L66" s="3">
        <v>0</v>
      </c>
      <c r="M66" s="3">
        <f t="shared" si="3"/>
        <v>193.42</v>
      </c>
    </row>
    <row r="67" ht="15" spans="1:13">
      <c r="A67" s="3">
        <f t="shared" si="2"/>
        <v>65</v>
      </c>
      <c r="B67" s="3" t="s">
        <v>888</v>
      </c>
      <c r="C67" s="3" t="s">
        <v>900</v>
      </c>
      <c r="D67" s="3" t="s">
        <v>901</v>
      </c>
      <c r="E67" s="3"/>
      <c r="F67" s="3"/>
      <c r="G67" s="15">
        <v>239.76</v>
      </c>
      <c r="H67" s="15">
        <v>462.94</v>
      </c>
      <c r="I67" s="15">
        <v>272.51</v>
      </c>
      <c r="J67" s="15">
        <v>0</v>
      </c>
      <c r="K67" s="15">
        <v>0</v>
      </c>
      <c r="L67" s="3">
        <v>1.28</v>
      </c>
      <c r="M67" s="3">
        <f t="shared" si="3"/>
        <v>976.49</v>
      </c>
    </row>
    <row r="68" ht="30" spans="1:13">
      <c r="A68" s="3">
        <f t="shared" si="2"/>
        <v>66</v>
      </c>
      <c r="B68" s="3" t="s">
        <v>888</v>
      </c>
      <c r="C68" s="3" t="s">
        <v>902</v>
      </c>
      <c r="D68" s="3" t="s">
        <v>903</v>
      </c>
      <c r="E68" s="3" t="s">
        <v>904</v>
      </c>
      <c r="F68" s="3"/>
      <c r="G68" s="15">
        <v>2.82</v>
      </c>
      <c r="H68" s="15">
        <v>328.45</v>
      </c>
      <c r="I68" s="15">
        <v>157.4</v>
      </c>
      <c r="J68" s="15">
        <v>0</v>
      </c>
      <c r="K68" s="15">
        <v>0</v>
      </c>
      <c r="L68" s="3">
        <v>0</v>
      </c>
      <c r="M68" s="3">
        <f t="shared" si="3"/>
        <v>488.67</v>
      </c>
    </row>
    <row r="69" ht="15" spans="1:13">
      <c r="A69" s="3">
        <f t="shared" si="2"/>
        <v>67</v>
      </c>
      <c r="B69" s="3" t="s">
        <v>888</v>
      </c>
      <c r="C69" s="3" t="s">
        <v>905</v>
      </c>
      <c r="D69" s="3" t="s">
        <v>906</v>
      </c>
      <c r="E69" s="3" t="s">
        <v>907</v>
      </c>
      <c r="F69" s="3"/>
      <c r="G69" s="15">
        <v>56.97</v>
      </c>
      <c r="H69" s="15">
        <v>492.46</v>
      </c>
      <c r="I69" s="15">
        <v>0</v>
      </c>
      <c r="J69" s="15">
        <v>0</v>
      </c>
      <c r="K69" s="15">
        <v>0</v>
      </c>
      <c r="L69" s="3">
        <v>0</v>
      </c>
      <c r="M69" s="3">
        <f t="shared" si="3"/>
        <v>549.43</v>
      </c>
    </row>
    <row r="70" ht="15" spans="1:13">
      <c r="A70" s="3">
        <f t="shared" si="2"/>
        <v>68</v>
      </c>
      <c r="B70" s="3" t="s">
        <v>888</v>
      </c>
      <c r="C70" s="3" t="s">
        <v>908</v>
      </c>
      <c r="D70" s="3" t="s">
        <v>909</v>
      </c>
      <c r="E70" s="3" t="s">
        <v>910</v>
      </c>
      <c r="F70" s="3"/>
      <c r="G70" s="15">
        <v>14.41</v>
      </c>
      <c r="H70" s="15">
        <v>502.6</v>
      </c>
      <c r="I70" s="15">
        <v>231.94</v>
      </c>
      <c r="J70" s="15">
        <v>0</v>
      </c>
      <c r="K70" s="15">
        <v>0</v>
      </c>
      <c r="L70" s="3">
        <v>0</v>
      </c>
      <c r="M70" s="3">
        <f t="shared" si="3"/>
        <v>748.95</v>
      </c>
    </row>
    <row r="71" ht="15" spans="1:13">
      <c r="A71" s="3">
        <f t="shared" si="2"/>
        <v>69</v>
      </c>
      <c r="B71" s="3" t="s">
        <v>888</v>
      </c>
      <c r="C71" s="17" t="s">
        <v>911</v>
      </c>
      <c r="D71" s="17" t="s">
        <v>912</v>
      </c>
      <c r="E71" s="17" t="s">
        <v>913</v>
      </c>
      <c r="F71" s="3" t="s">
        <v>612</v>
      </c>
      <c r="G71" s="15">
        <v>157.49</v>
      </c>
      <c r="H71" s="15">
        <v>764.18</v>
      </c>
      <c r="I71" s="15">
        <v>538.03</v>
      </c>
      <c r="J71" s="15">
        <v>0</v>
      </c>
      <c r="K71" s="15">
        <v>38.25</v>
      </c>
      <c r="L71" s="3">
        <v>0</v>
      </c>
      <c r="M71" s="3">
        <f t="shared" si="3"/>
        <v>1497.95</v>
      </c>
    </row>
    <row r="72" ht="15" spans="1:13">
      <c r="A72" s="3">
        <f t="shared" si="2"/>
        <v>70</v>
      </c>
      <c r="B72" s="3" t="s">
        <v>888</v>
      </c>
      <c r="C72" s="21"/>
      <c r="D72" s="21"/>
      <c r="E72" s="21"/>
      <c r="F72" s="3" t="s">
        <v>601</v>
      </c>
      <c r="G72" s="15">
        <v>47.55</v>
      </c>
      <c r="H72" s="15">
        <v>398.23</v>
      </c>
      <c r="I72" s="15">
        <v>28.14</v>
      </c>
      <c r="J72" s="15">
        <v>0</v>
      </c>
      <c r="K72" s="15">
        <v>0</v>
      </c>
      <c r="L72" s="3">
        <v>0</v>
      </c>
      <c r="M72" s="3">
        <f t="shared" si="3"/>
        <v>473.92</v>
      </c>
    </row>
    <row r="73" ht="15" spans="1:13">
      <c r="A73" s="3">
        <f t="shared" si="2"/>
        <v>71</v>
      </c>
      <c r="B73" s="3" t="s">
        <v>888</v>
      </c>
      <c r="C73" s="21"/>
      <c r="D73" s="21"/>
      <c r="E73" s="21"/>
      <c r="F73" s="3" t="s">
        <v>914</v>
      </c>
      <c r="G73" s="15">
        <v>105.41</v>
      </c>
      <c r="H73" s="15">
        <v>374.63</v>
      </c>
      <c r="I73" s="15">
        <v>89.18</v>
      </c>
      <c r="J73" s="15">
        <v>0</v>
      </c>
      <c r="K73" s="15">
        <v>0</v>
      </c>
      <c r="L73" s="3">
        <v>0</v>
      </c>
      <c r="M73" s="3">
        <f t="shared" si="3"/>
        <v>569.22</v>
      </c>
    </row>
    <row r="74" ht="15" spans="1:13">
      <c r="A74" s="3">
        <f t="shared" si="2"/>
        <v>72</v>
      </c>
      <c r="B74" s="3" t="s">
        <v>888</v>
      </c>
      <c r="C74" s="21"/>
      <c r="D74" s="21"/>
      <c r="E74" s="21"/>
      <c r="F74" s="3" t="s">
        <v>915</v>
      </c>
      <c r="G74" s="15">
        <v>24.44</v>
      </c>
      <c r="H74" s="15">
        <v>219.27</v>
      </c>
      <c r="I74" s="15">
        <v>22.35</v>
      </c>
      <c r="J74" s="15">
        <v>0</v>
      </c>
      <c r="K74" s="15">
        <v>0</v>
      </c>
      <c r="L74" s="3">
        <v>0</v>
      </c>
      <c r="M74" s="3">
        <f t="shared" si="3"/>
        <v>266.06</v>
      </c>
    </row>
    <row r="75" ht="15" spans="1:13">
      <c r="A75" s="3">
        <f t="shared" si="2"/>
        <v>73</v>
      </c>
      <c r="B75" s="3" t="s">
        <v>888</v>
      </c>
      <c r="C75" s="21"/>
      <c r="D75" s="21"/>
      <c r="E75" s="21"/>
      <c r="F75" s="3" t="s">
        <v>916</v>
      </c>
      <c r="G75" s="15">
        <v>33.21</v>
      </c>
      <c r="H75" s="15">
        <v>417.54</v>
      </c>
      <c r="I75" s="15">
        <v>57.33</v>
      </c>
      <c r="J75" s="15">
        <v>0</v>
      </c>
      <c r="K75" s="15">
        <v>0</v>
      </c>
      <c r="L75" s="3">
        <v>0</v>
      </c>
      <c r="M75" s="3">
        <f t="shared" si="3"/>
        <v>508.08</v>
      </c>
    </row>
    <row r="76" ht="15" spans="1:13">
      <c r="A76" s="3">
        <f t="shared" si="2"/>
        <v>74</v>
      </c>
      <c r="B76" s="3" t="s">
        <v>888</v>
      </c>
      <c r="C76" s="21"/>
      <c r="D76" s="21"/>
      <c r="E76" s="21"/>
      <c r="F76" s="3" t="s">
        <v>917</v>
      </c>
      <c r="G76" s="15">
        <v>49.89</v>
      </c>
      <c r="H76" s="15">
        <v>292.24</v>
      </c>
      <c r="I76" s="15">
        <v>264.74</v>
      </c>
      <c r="J76" s="15">
        <v>0</v>
      </c>
      <c r="K76" s="15">
        <v>0</v>
      </c>
      <c r="L76" s="3">
        <v>0</v>
      </c>
      <c r="M76" s="3">
        <f t="shared" si="3"/>
        <v>606.87</v>
      </c>
    </row>
    <row r="77" ht="15" spans="1:13">
      <c r="A77" s="3">
        <f t="shared" si="2"/>
        <v>75</v>
      </c>
      <c r="B77" s="3" t="s">
        <v>888</v>
      </c>
      <c r="C77" s="21"/>
      <c r="D77" s="21"/>
      <c r="E77" s="21"/>
      <c r="F77" s="3" t="s">
        <v>918</v>
      </c>
      <c r="G77" s="15">
        <v>50.08</v>
      </c>
      <c r="H77" s="15">
        <v>292.9</v>
      </c>
      <c r="I77" s="15">
        <v>29.71</v>
      </c>
      <c r="J77" s="15">
        <v>0</v>
      </c>
      <c r="K77" s="15">
        <v>0</v>
      </c>
      <c r="L77" s="3">
        <v>0</v>
      </c>
      <c r="M77" s="3">
        <f t="shared" si="3"/>
        <v>372.69</v>
      </c>
    </row>
    <row r="78" ht="15" spans="1:13">
      <c r="A78" s="3">
        <f t="shared" si="2"/>
        <v>76</v>
      </c>
      <c r="B78" s="3" t="s">
        <v>888</v>
      </c>
      <c r="C78" s="21"/>
      <c r="D78" s="21"/>
      <c r="E78" s="21"/>
      <c r="F78" s="3" t="s">
        <v>919</v>
      </c>
      <c r="G78" s="15">
        <v>180.94</v>
      </c>
      <c r="H78" s="15">
        <v>291.54</v>
      </c>
      <c r="I78" s="15">
        <v>0</v>
      </c>
      <c r="J78" s="15">
        <v>0</v>
      </c>
      <c r="K78" s="15">
        <v>0</v>
      </c>
      <c r="L78" s="3">
        <v>0</v>
      </c>
      <c r="M78" s="3">
        <f t="shared" si="3"/>
        <v>472.48</v>
      </c>
    </row>
    <row r="79" ht="15" spans="1:13">
      <c r="A79" s="3">
        <f t="shared" si="2"/>
        <v>77</v>
      </c>
      <c r="B79" s="3" t="s">
        <v>888</v>
      </c>
      <c r="C79" s="21"/>
      <c r="D79" s="21"/>
      <c r="E79" s="21"/>
      <c r="F79" s="3" t="s">
        <v>920</v>
      </c>
      <c r="G79" s="15">
        <v>7.97</v>
      </c>
      <c r="H79" s="15">
        <v>227.15</v>
      </c>
      <c r="I79" s="15">
        <v>20.63</v>
      </c>
      <c r="J79" s="15">
        <v>0</v>
      </c>
      <c r="K79" s="15">
        <v>0</v>
      </c>
      <c r="L79" s="3">
        <v>0</v>
      </c>
      <c r="M79" s="3">
        <f t="shared" si="3"/>
        <v>255.75</v>
      </c>
    </row>
    <row r="80" ht="30" spans="1:13">
      <c r="A80" s="3">
        <f t="shared" si="2"/>
        <v>78</v>
      </c>
      <c r="B80" s="3" t="s">
        <v>888</v>
      </c>
      <c r="C80" s="18"/>
      <c r="D80" s="18"/>
      <c r="E80" s="18"/>
      <c r="F80" s="3" t="s">
        <v>921</v>
      </c>
      <c r="G80" s="15">
        <v>0</v>
      </c>
      <c r="H80" s="15">
        <v>144.57</v>
      </c>
      <c r="I80" s="15">
        <v>18.3</v>
      </c>
      <c r="J80" s="15">
        <v>0</v>
      </c>
      <c r="K80" s="15">
        <v>0</v>
      </c>
      <c r="L80" s="3">
        <v>0</v>
      </c>
      <c r="M80" s="3">
        <f t="shared" si="3"/>
        <v>162.87</v>
      </c>
    </row>
    <row r="81" ht="15" spans="1:13">
      <c r="A81" s="3">
        <f t="shared" si="2"/>
        <v>79</v>
      </c>
      <c r="B81" s="3" t="s">
        <v>888</v>
      </c>
      <c r="C81" s="17" t="s">
        <v>922</v>
      </c>
      <c r="D81" s="17" t="s">
        <v>923</v>
      </c>
      <c r="E81" s="17" t="s">
        <v>924</v>
      </c>
      <c r="F81" s="3" t="s">
        <v>925</v>
      </c>
      <c r="G81" s="15">
        <v>203.75</v>
      </c>
      <c r="H81" s="15">
        <v>306.39</v>
      </c>
      <c r="I81" s="15">
        <v>25.43</v>
      </c>
      <c r="J81" s="15">
        <v>337.86</v>
      </c>
      <c r="K81" s="15">
        <v>77.14</v>
      </c>
      <c r="L81" s="3">
        <v>0</v>
      </c>
      <c r="M81" s="3">
        <f t="shared" si="3"/>
        <v>950.57</v>
      </c>
    </row>
    <row r="82" ht="15" spans="1:13">
      <c r="A82" s="3">
        <f t="shared" si="2"/>
        <v>80</v>
      </c>
      <c r="B82" s="3" t="s">
        <v>888</v>
      </c>
      <c r="C82" s="21"/>
      <c r="D82" s="21"/>
      <c r="E82" s="21"/>
      <c r="F82" s="3" t="s">
        <v>926</v>
      </c>
      <c r="G82" s="15">
        <v>105.73</v>
      </c>
      <c r="H82" s="15">
        <v>199.98</v>
      </c>
      <c r="I82" s="15">
        <v>155.19</v>
      </c>
      <c r="J82" s="15">
        <v>31.68</v>
      </c>
      <c r="K82" s="15">
        <v>0</v>
      </c>
      <c r="L82" s="3">
        <v>0</v>
      </c>
      <c r="M82" s="3">
        <f t="shared" si="3"/>
        <v>492.58</v>
      </c>
    </row>
    <row r="83" ht="15" spans="1:13">
      <c r="A83" s="3">
        <f t="shared" si="2"/>
        <v>81</v>
      </c>
      <c r="B83" s="3" t="s">
        <v>888</v>
      </c>
      <c r="C83" s="21"/>
      <c r="D83" s="21"/>
      <c r="E83" s="21"/>
      <c r="F83" s="3" t="s">
        <v>612</v>
      </c>
      <c r="G83" s="15">
        <v>226.69</v>
      </c>
      <c r="H83" s="15">
        <v>103.72</v>
      </c>
      <c r="I83" s="15">
        <v>327.31</v>
      </c>
      <c r="J83" s="15">
        <v>530.27</v>
      </c>
      <c r="K83" s="15">
        <v>15.18</v>
      </c>
      <c r="L83" s="3">
        <v>0</v>
      </c>
      <c r="M83" s="3">
        <f t="shared" si="3"/>
        <v>1203.17</v>
      </c>
    </row>
    <row r="84" ht="15" spans="1:13">
      <c r="A84" s="3">
        <f t="shared" si="2"/>
        <v>82</v>
      </c>
      <c r="B84" s="3" t="s">
        <v>888</v>
      </c>
      <c r="C84" s="21"/>
      <c r="D84" s="21"/>
      <c r="E84" s="21"/>
      <c r="F84" s="3" t="s">
        <v>607</v>
      </c>
      <c r="G84" s="15">
        <v>107.04</v>
      </c>
      <c r="H84" s="15">
        <v>490.72</v>
      </c>
      <c r="I84" s="15">
        <v>419.79</v>
      </c>
      <c r="J84" s="15">
        <v>174.74</v>
      </c>
      <c r="K84" s="15">
        <v>0</v>
      </c>
      <c r="L84" s="3">
        <v>0</v>
      </c>
      <c r="M84" s="3">
        <f t="shared" si="3"/>
        <v>1192.29</v>
      </c>
    </row>
    <row r="85" ht="15" spans="1:13">
      <c r="A85" s="3">
        <f t="shared" si="2"/>
        <v>83</v>
      </c>
      <c r="B85" s="3" t="s">
        <v>888</v>
      </c>
      <c r="C85" s="21"/>
      <c r="D85" s="21"/>
      <c r="E85" s="21"/>
      <c r="F85" s="3" t="s">
        <v>916</v>
      </c>
      <c r="G85" s="15">
        <v>35.15</v>
      </c>
      <c r="H85" s="15">
        <v>530.51</v>
      </c>
      <c r="I85" s="15">
        <v>0</v>
      </c>
      <c r="J85" s="15">
        <v>0</v>
      </c>
      <c r="K85" s="15">
        <v>0</v>
      </c>
      <c r="L85" s="3">
        <v>0</v>
      </c>
      <c r="M85" s="3">
        <f t="shared" si="3"/>
        <v>565.66</v>
      </c>
    </row>
    <row r="86" ht="15" spans="1:13">
      <c r="A86" s="3">
        <f t="shared" si="2"/>
        <v>84</v>
      </c>
      <c r="B86" s="3" t="s">
        <v>888</v>
      </c>
      <c r="C86" s="18"/>
      <c r="D86" s="18"/>
      <c r="E86" s="18"/>
      <c r="F86" s="3" t="s">
        <v>917</v>
      </c>
      <c r="G86" s="15">
        <v>57.06</v>
      </c>
      <c r="H86" s="15">
        <v>383.74</v>
      </c>
      <c r="I86" s="15">
        <v>86.35</v>
      </c>
      <c r="J86" s="15">
        <v>0</v>
      </c>
      <c r="K86" s="15">
        <v>0</v>
      </c>
      <c r="L86" s="3">
        <v>0</v>
      </c>
      <c r="M86" s="3">
        <f t="shared" si="3"/>
        <v>527.15</v>
      </c>
    </row>
    <row r="87" ht="30" spans="1:13">
      <c r="A87" s="3">
        <f t="shared" si="2"/>
        <v>85</v>
      </c>
      <c r="B87" s="3" t="s">
        <v>888</v>
      </c>
      <c r="C87" s="3" t="s">
        <v>927</v>
      </c>
      <c r="D87" s="3" t="s">
        <v>928</v>
      </c>
      <c r="E87" s="3" t="s">
        <v>929</v>
      </c>
      <c r="F87" s="3"/>
      <c r="G87" s="15">
        <v>261.08</v>
      </c>
      <c r="H87" s="15">
        <v>216.21</v>
      </c>
      <c r="I87" s="15">
        <v>282.13</v>
      </c>
      <c r="J87" s="15">
        <v>0</v>
      </c>
      <c r="K87" s="15">
        <v>0</v>
      </c>
      <c r="L87" s="3">
        <v>0</v>
      </c>
      <c r="M87" s="3">
        <f t="shared" si="3"/>
        <v>759.42</v>
      </c>
    </row>
    <row r="88" ht="15" spans="1:13">
      <c r="A88" s="3">
        <f t="shared" si="2"/>
        <v>86</v>
      </c>
      <c r="B88" s="3" t="s">
        <v>888</v>
      </c>
      <c r="C88" s="17" t="s">
        <v>930</v>
      </c>
      <c r="D88" s="17" t="s">
        <v>931</v>
      </c>
      <c r="E88" s="17" t="s">
        <v>932</v>
      </c>
      <c r="F88" s="3" t="s">
        <v>928</v>
      </c>
      <c r="G88" s="15">
        <v>100.07</v>
      </c>
      <c r="H88" s="15">
        <v>457.39</v>
      </c>
      <c r="I88" s="15">
        <v>496.01</v>
      </c>
      <c r="J88" s="15">
        <v>0</v>
      </c>
      <c r="K88" s="15">
        <v>0</v>
      </c>
      <c r="L88" s="3">
        <v>0</v>
      </c>
      <c r="M88" s="3">
        <f t="shared" si="3"/>
        <v>1053.47</v>
      </c>
    </row>
    <row r="89" ht="15" spans="1:13">
      <c r="A89" s="3">
        <f t="shared" si="2"/>
        <v>87</v>
      </c>
      <c r="B89" s="3" t="s">
        <v>888</v>
      </c>
      <c r="C89" s="21"/>
      <c r="D89" s="21"/>
      <c r="E89" s="21"/>
      <c r="F89" s="4" t="s">
        <v>933</v>
      </c>
      <c r="G89" s="15">
        <v>159.46</v>
      </c>
      <c r="H89" s="15">
        <v>1297.13</v>
      </c>
      <c r="I89" s="15">
        <v>51.92</v>
      </c>
      <c r="J89" s="15">
        <v>0</v>
      </c>
      <c r="K89" s="15">
        <v>0</v>
      </c>
      <c r="L89" s="3">
        <v>0</v>
      </c>
      <c r="M89" s="3">
        <f t="shared" si="3"/>
        <v>1508.51</v>
      </c>
    </row>
    <row r="90" ht="15" spans="1:13">
      <c r="A90" s="3">
        <f t="shared" si="2"/>
        <v>88</v>
      </c>
      <c r="B90" s="3" t="s">
        <v>888</v>
      </c>
      <c r="C90" s="21"/>
      <c r="D90" s="21"/>
      <c r="E90" s="21"/>
      <c r="F90" s="4" t="s">
        <v>934</v>
      </c>
      <c r="G90" s="15">
        <v>98.88</v>
      </c>
      <c r="H90" s="15">
        <v>1084.89</v>
      </c>
      <c r="I90" s="15">
        <v>0</v>
      </c>
      <c r="J90" s="15">
        <v>0</v>
      </c>
      <c r="K90" s="15">
        <v>0</v>
      </c>
      <c r="L90" s="3">
        <v>0</v>
      </c>
      <c r="M90" s="3">
        <f t="shared" si="3"/>
        <v>1183.77</v>
      </c>
    </row>
    <row r="91" ht="15" spans="1:13">
      <c r="A91" s="3">
        <f t="shared" si="2"/>
        <v>89</v>
      </c>
      <c r="B91" s="3" t="s">
        <v>888</v>
      </c>
      <c r="C91" s="17" t="s">
        <v>935</v>
      </c>
      <c r="D91" s="17" t="s">
        <v>936</v>
      </c>
      <c r="E91" s="17" t="s">
        <v>937</v>
      </c>
      <c r="F91" s="4" t="s">
        <v>938</v>
      </c>
      <c r="G91" s="3">
        <v>281.17</v>
      </c>
      <c r="H91" s="3">
        <v>920.02</v>
      </c>
      <c r="I91" s="3">
        <v>0</v>
      </c>
      <c r="J91" s="3">
        <v>0</v>
      </c>
      <c r="K91" s="3">
        <v>0</v>
      </c>
      <c r="L91" s="3">
        <v>152.28</v>
      </c>
      <c r="M91" s="3">
        <f t="shared" si="3"/>
        <v>1353.47</v>
      </c>
    </row>
    <row r="92" ht="30" spans="1:13">
      <c r="A92" s="3">
        <f t="shared" si="2"/>
        <v>90</v>
      </c>
      <c r="B92" s="3" t="s">
        <v>888</v>
      </c>
      <c r="C92" s="21"/>
      <c r="D92" s="21"/>
      <c r="E92" s="21"/>
      <c r="F92" s="4" t="s">
        <v>939</v>
      </c>
      <c r="G92" s="15">
        <v>125.76</v>
      </c>
      <c r="H92" s="15">
        <v>111.77</v>
      </c>
      <c r="I92" s="15">
        <v>0</v>
      </c>
      <c r="J92" s="15">
        <v>0</v>
      </c>
      <c r="K92" s="15">
        <v>0</v>
      </c>
      <c r="L92" s="3">
        <v>0</v>
      </c>
      <c r="M92" s="3">
        <f t="shared" si="3"/>
        <v>237.53</v>
      </c>
    </row>
    <row r="93" ht="15" spans="1:13">
      <c r="A93" s="3">
        <f t="shared" si="2"/>
        <v>91</v>
      </c>
      <c r="B93" s="3" t="s">
        <v>888</v>
      </c>
      <c r="C93" s="21"/>
      <c r="D93" s="21"/>
      <c r="E93" s="21"/>
      <c r="F93" s="4" t="s">
        <v>940</v>
      </c>
      <c r="G93" s="15">
        <v>145.17</v>
      </c>
      <c r="H93" s="15">
        <v>170.39</v>
      </c>
      <c r="I93" s="15">
        <v>0</v>
      </c>
      <c r="J93" s="15">
        <v>0</v>
      </c>
      <c r="K93" s="15">
        <v>0</v>
      </c>
      <c r="L93" s="3">
        <v>0</v>
      </c>
      <c r="M93" s="3">
        <f t="shared" si="3"/>
        <v>315.56</v>
      </c>
    </row>
    <row r="94" ht="15" spans="1:13">
      <c r="A94" s="3">
        <f t="shared" si="2"/>
        <v>92</v>
      </c>
      <c r="B94" s="3" t="s">
        <v>888</v>
      </c>
      <c r="C94" s="21"/>
      <c r="D94" s="21"/>
      <c r="E94" s="21"/>
      <c r="F94" s="4" t="s">
        <v>941</v>
      </c>
      <c r="G94" s="15">
        <v>208.89</v>
      </c>
      <c r="H94" s="15">
        <v>57.29</v>
      </c>
      <c r="I94" s="15">
        <v>311.6</v>
      </c>
      <c r="J94" s="15">
        <v>0</v>
      </c>
      <c r="K94" s="15">
        <v>0</v>
      </c>
      <c r="L94" s="3">
        <v>0</v>
      </c>
      <c r="M94" s="3">
        <f t="shared" si="3"/>
        <v>577.78</v>
      </c>
    </row>
    <row r="95" ht="15" spans="1:13">
      <c r="A95" s="3">
        <f t="shared" si="2"/>
        <v>93</v>
      </c>
      <c r="B95" s="3" t="s">
        <v>888</v>
      </c>
      <c r="C95" s="21"/>
      <c r="D95" s="21"/>
      <c r="E95" s="21"/>
      <c r="F95" s="4" t="s">
        <v>916</v>
      </c>
      <c r="G95" s="15">
        <v>128.96</v>
      </c>
      <c r="H95" s="15">
        <v>114.1</v>
      </c>
      <c r="I95" s="15">
        <v>111.37</v>
      </c>
      <c r="J95" s="15">
        <v>51.12</v>
      </c>
      <c r="K95" s="15">
        <v>0</v>
      </c>
      <c r="L95" s="3">
        <v>0</v>
      </c>
      <c r="M95" s="3">
        <f t="shared" si="3"/>
        <v>405.55</v>
      </c>
    </row>
    <row r="96" ht="15" spans="1:13">
      <c r="A96" s="3">
        <f t="shared" si="2"/>
        <v>94</v>
      </c>
      <c r="B96" s="3" t="s">
        <v>888</v>
      </c>
      <c r="C96" s="21"/>
      <c r="D96" s="21"/>
      <c r="E96" s="21"/>
      <c r="F96" s="3" t="s">
        <v>917</v>
      </c>
      <c r="G96" s="15">
        <v>118.34</v>
      </c>
      <c r="H96" s="15">
        <v>27.08</v>
      </c>
      <c r="I96" s="15">
        <v>0</v>
      </c>
      <c r="J96" s="15">
        <v>229.7</v>
      </c>
      <c r="K96" s="15">
        <v>0</v>
      </c>
      <c r="L96" s="3">
        <v>0</v>
      </c>
      <c r="M96" s="3">
        <f t="shared" si="3"/>
        <v>375.12</v>
      </c>
    </row>
    <row r="97" ht="15" spans="1:13">
      <c r="A97" s="3">
        <f t="shared" si="2"/>
        <v>95</v>
      </c>
      <c r="B97" s="3" t="s">
        <v>888</v>
      </c>
      <c r="C97" s="18"/>
      <c r="D97" s="18"/>
      <c r="E97" s="18"/>
      <c r="F97" s="3" t="s">
        <v>918</v>
      </c>
      <c r="G97" s="15">
        <v>129.79</v>
      </c>
      <c r="H97" s="15">
        <v>166.09</v>
      </c>
      <c r="I97" s="15">
        <v>0</v>
      </c>
      <c r="J97" s="15">
        <v>0</v>
      </c>
      <c r="K97" s="15">
        <v>0</v>
      </c>
      <c r="L97" s="3">
        <v>0</v>
      </c>
      <c r="M97" s="3">
        <f t="shared" si="3"/>
        <v>295.88</v>
      </c>
    </row>
    <row r="98" ht="15" spans="1:13">
      <c r="A98" s="3">
        <f t="shared" si="2"/>
        <v>96</v>
      </c>
      <c r="B98" s="3" t="s">
        <v>888</v>
      </c>
      <c r="C98" s="17" t="s">
        <v>942</v>
      </c>
      <c r="D98" s="17" t="s">
        <v>943</v>
      </c>
      <c r="E98" s="17" t="s">
        <v>944</v>
      </c>
      <c r="F98" s="19" t="s">
        <v>906</v>
      </c>
      <c r="G98" s="15">
        <v>111.3</v>
      </c>
      <c r="H98" s="15">
        <v>233.95</v>
      </c>
      <c r="I98" s="15">
        <v>0</v>
      </c>
      <c r="J98" s="15">
        <v>19.65</v>
      </c>
      <c r="K98" s="15">
        <v>0</v>
      </c>
      <c r="L98" s="3">
        <v>0</v>
      </c>
      <c r="M98" s="3">
        <f t="shared" si="3"/>
        <v>364.9</v>
      </c>
    </row>
    <row r="99" ht="15" spans="1:13">
      <c r="A99" s="3">
        <f t="shared" si="2"/>
        <v>97</v>
      </c>
      <c r="B99" s="3" t="s">
        <v>888</v>
      </c>
      <c r="C99" s="21"/>
      <c r="D99" s="21"/>
      <c r="E99" s="21"/>
      <c r="F99" s="3" t="s">
        <v>945</v>
      </c>
      <c r="G99" s="15">
        <v>119.68</v>
      </c>
      <c r="H99" s="15">
        <v>36.19</v>
      </c>
      <c r="I99" s="15">
        <v>220.56</v>
      </c>
      <c r="J99" s="15">
        <v>48.75</v>
      </c>
      <c r="K99" s="15">
        <v>0</v>
      </c>
      <c r="L99" s="3">
        <v>0</v>
      </c>
      <c r="M99" s="3">
        <f t="shared" si="3"/>
        <v>425.18</v>
      </c>
    </row>
    <row r="100" ht="15" spans="1:13">
      <c r="A100" s="3">
        <f t="shared" si="2"/>
        <v>98</v>
      </c>
      <c r="B100" s="3" t="s">
        <v>888</v>
      </c>
      <c r="C100" s="21"/>
      <c r="D100" s="21"/>
      <c r="E100" s="21"/>
      <c r="F100" s="3" t="s">
        <v>928</v>
      </c>
      <c r="G100" s="15">
        <v>146.08</v>
      </c>
      <c r="H100" s="15">
        <v>210.43</v>
      </c>
      <c r="I100" s="15">
        <v>57.51</v>
      </c>
      <c r="J100" s="15">
        <v>0</v>
      </c>
      <c r="K100" s="15">
        <v>0</v>
      </c>
      <c r="L100" s="3">
        <v>0</v>
      </c>
      <c r="M100" s="3">
        <f t="shared" si="3"/>
        <v>414.02</v>
      </c>
    </row>
    <row r="101" ht="15" spans="1:13">
      <c r="A101" s="3">
        <f t="shared" si="2"/>
        <v>99</v>
      </c>
      <c r="B101" s="3" t="s">
        <v>888</v>
      </c>
      <c r="C101" s="21"/>
      <c r="D101" s="21"/>
      <c r="E101" s="21"/>
      <c r="F101" s="3" t="s">
        <v>933</v>
      </c>
      <c r="G101" s="15">
        <v>225.05</v>
      </c>
      <c r="H101" s="15">
        <v>208.96</v>
      </c>
      <c r="I101" s="15">
        <v>154.94</v>
      </c>
      <c r="J101" s="15">
        <v>0</v>
      </c>
      <c r="K101" s="15">
        <v>0</v>
      </c>
      <c r="L101" s="3">
        <v>0</v>
      </c>
      <c r="M101" s="3">
        <f t="shared" si="3"/>
        <v>588.95</v>
      </c>
    </row>
    <row r="102" ht="15" spans="1:13">
      <c r="A102" s="3">
        <f t="shared" si="2"/>
        <v>100</v>
      </c>
      <c r="B102" s="3" t="s">
        <v>888</v>
      </c>
      <c r="C102" s="17" t="s">
        <v>946</v>
      </c>
      <c r="D102" s="17" t="s">
        <v>947</v>
      </c>
      <c r="E102" s="17" t="s">
        <v>948</v>
      </c>
      <c r="F102" s="3" t="s">
        <v>945</v>
      </c>
      <c r="G102" s="15">
        <v>98.42</v>
      </c>
      <c r="H102" s="15">
        <v>269.53</v>
      </c>
      <c r="I102" s="15">
        <v>0</v>
      </c>
      <c r="J102" s="15">
        <v>0</v>
      </c>
      <c r="K102" s="15">
        <v>0</v>
      </c>
      <c r="L102" s="3">
        <v>0</v>
      </c>
      <c r="M102" s="3">
        <f t="shared" si="3"/>
        <v>367.95</v>
      </c>
    </row>
    <row r="103" ht="15" spans="1:13">
      <c r="A103" s="3">
        <f t="shared" si="2"/>
        <v>101</v>
      </c>
      <c r="B103" s="3" t="s">
        <v>888</v>
      </c>
      <c r="C103" s="21"/>
      <c r="D103" s="21"/>
      <c r="E103" s="21"/>
      <c r="F103" s="3" t="s">
        <v>928</v>
      </c>
      <c r="G103" s="15">
        <v>130.85</v>
      </c>
      <c r="H103" s="15">
        <v>206.23</v>
      </c>
      <c r="I103" s="15">
        <v>140.69</v>
      </c>
      <c r="J103" s="15">
        <v>0</v>
      </c>
      <c r="K103" s="15">
        <v>0</v>
      </c>
      <c r="L103" s="3">
        <v>0</v>
      </c>
      <c r="M103" s="3">
        <f t="shared" si="3"/>
        <v>477.77</v>
      </c>
    </row>
    <row r="104" ht="15" spans="1:13">
      <c r="A104" s="3">
        <f t="shared" si="2"/>
        <v>102</v>
      </c>
      <c r="B104" s="3" t="s">
        <v>888</v>
      </c>
      <c r="C104" s="21"/>
      <c r="D104" s="21"/>
      <c r="E104" s="21"/>
      <c r="F104" s="3" t="s">
        <v>949</v>
      </c>
      <c r="G104" s="15">
        <v>77.23</v>
      </c>
      <c r="H104" s="15">
        <v>59.68</v>
      </c>
      <c r="I104" s="15">
        <v>27.35</v>
      </c>
      <c r="J104" s="15">
        <v>0</v>
      </c>
      <c r="K104" s="15">
        <v>0</v>
      </c>
      <c r="L104" s="3">
        <v>0</v>
      </c>
      <c r="M104" s="3">
        <f t="shared" si="3"/>
        <v>164.26</v>
      </c>
    </row>
    <row r="105" ht="15" spans="1:13">
      <c r="A105" s="3">
        <f t="shared" si="2"/>
        <v>103</v>
      </c>
      <c r="B105" s="3" t="s">
        <v>888</v>
      </c>
      <c r="C105" s="18"/>
      <c r="D105" s="18"/>
      <c r="E105" s="18"/>
      <c r="F105" s="3" t="s">
        <v>950</v>
      </c>
      <c r="G105" s="15">
        <v>122.65</v>
      </c>
      <c r="H105" s="15">
        <v>242.81</v>
      </c>
      <c r="I105" s="15">
        <v>15.8</v>
      </c>
      <c r="J105" s="15">
        <v>0</v>
      </c>
      <c r="K105" s="15">
        <v>0</v>
      </c>
      <c r="L105" s="3">
        <v>0</v>
      </c>
      <c r="M105" s="3">
        <f t="shared" si="3"/>
        <v>381.26</v>
      </c>
    </row>
    <row r="106" ht="30" spans="1:13">
      <c r="A106" s="3">
        <f t="shared" si="2"/>
        <v>104</v>
      </c>
      <c r="B106" s="3" t="s">
        <v>888</v>
      </c>
      <c r="C106" s="3" t="s">
        <v>951</v>
      </c>
      <c r="D106" s="3" t="s">
        <v>916</v>
      </c>
      <c r="E106" s="3" t="s">
        <v>952</v>
      </c>
      <c r="F106" s="3"/>
      <c r="G106" s="14">
        <v>117.98</v>
      </c>
      <c r="H106" s="3">
        <v>262.84</v>
      </c>
      <c r="I106" s="3">
        <v>10.95</v>
      </c>
      <c r="J106" s="3">
        <v>0</v>
      </c>
      <c r="K106" s="3">
        <v>0</v>
      </c>
      <c r="L106" s="3">
        <v>0</v>
      </c>
      <c r="M106" s="3">
        <f t="shared" si="3"/>
        <v>391.77</v>
      </c>
    </row>
    <row r="107" ht="30" spans="1:13">
      <c r="A107" s="3">
        <f t="shared" si="2"/>
        <v>105</v>
      </c>
      <c r="B107" s="3" t="s">
        <v>888</v>
      </c>
      <c r="C107" s="17" t="s">
        <v>953</v>
      </c>
      <c r="D107" s="17" t="s">
        <v>954</v>
      </c>
      <c r="E107" s="17" t="s">
        <v>955</v>
      </c>
      <c r="F107" s="3" t="s">
        <v>956</v>
      </c>
      <c r="G107" s="3">
        <v>115.79</v>
      </c>
      <c r="H107" s="3">
        <v>321.64</v>
      </c>
      <c r="I107" s="3">
        <v>0</v>
      </c>
      <c r="J107" s="3">
        <v>31.36</v>
      </c>
      <c r="K107" s="3">
        <v>0</v>
      </c>
      <c r="L107" s="3">
        <v>0</v>
      </c>
      <c r="M107" s="3">
        <f t="shared" si="3"/>
        <v>468.79</v>
      </c>
    </row>
    <row r="108" ht="15" spans="1:13">
      <c r="A108" s="3">
        <f t="shared" si="2"/>
        <v>106</v>
      </c>
      <c r="B108" s="3" t="s">
        <v>888</v>
      </c>
      <c r="C108" s="18"/>
      <c r="D108" s="18"/>
      <c r="E108" s="18"/>
      <c r="F108" s="3" t="s">
        <v>957</v>
      </c>
      <c r="G108" s="3">
        <v>145.82</v>
      </c>
      <c r="H108" s="3">
        <v>374.52</v>
      </c>
      <c r="I108" s="45">
        <v>0</v>
      </c>
      <c r="J108" s="45">
        <v>0</v>
      </c>
      <c r="K108" s="3">
        <v>0</v>
      </c>
      <c r="L108" s="3">
        <v>0</v>
      </c>
      <c r="M108" s="3">
        <f t="shared" si="3"/>
        <v>520.34</v>
      </c>
    </row>
    <row r="109" ht="15" spans="1:13">
      <c r="A109" s="3">
        <f t="shared" si="2"/>
        <v>107</v>
      </c>
      <c r="B109" s="3" t="s">
        <v>888</v>
      </c>
      <c r="C109" s="17" t="s">
        <v>958</v>
      </c>
      <c r="D109" s="17" t="s">
        <v>959</v>
      </c>
      <c r="E109" s="17"/>
      <c r="F109" s="3" t="s">
        <v>920</v>
      </c>
      <c r="G109" s="15">
        <v>0</v>
      </c>
      <c r="H109" s="15">
        <v>58.12</v>
      </c>
      <c r="I109" s="15">
        <v>172.06</v>
      </c>
      <c r="J109" s="15">
        <v>0</v>
      </c>
      <c r="K109" s="15">
        <v>0</v>
      </c>
      <c r="L109" s="3">
        <v>0</v>
      </c>
      <c r="M109" s="3">
        <f t="shared" si="3"/>
        <v>230.18</v>
      </c>
    </row>
    <row r="110" ht="30" spans="1:13">
      <c r="A110" s="3">
        <f t="shared" si="2"/>
        <v>108</v>
      </c>
      <c r="B110" s="3" t="s">
        <v>888</v>
      </c>
      <c r="C110" s="18"/>
      <c r="D110" s="18"/>
      <c r="E110" s="18"/>
      <c r="F110" s="3" t="s">
        <v>921</v>
      </c>
      <c r="G110" s="15">
        <v>1.54</v>
      </c>
      <c r="H110" s="15">
        <v>97.11</v>
      </c>
      <c r="I110" s="15">
        <v>70.43</v>
      </c>
      <c r="J110" s="15">
        <v>0</v>
      </c>
      <c r="K110" s="15">
        <v>0</v>
      </c>
      <c r="L110" s="3">
        <v>0</v>
      </c>
      <c r="M110" s="3">
        <f t="shared" si="3"/>
        <v>169.08</v>
      </c>
    </row>
    <row r="111" ht="15" spans="1:13">
      <c r="A111" s="3">
        <f t="shared" ref="A111:A159" si="4">ROW()-2</f>
        <v>109</v>
      </c>
      <c r="B111" s="3" t="s">
        <v>888</v>
      </c>
      <c r="C111" s="3" t="s">
        <v>960</v>
      </c>
      <c r="D111" s="3" t="s">
        <v>961</v>
      </c>
      <c r="E111" s="3"/>
      <c r="F111" s="3"/>
      <c r="G111" s="15">
        <v>133.92</v>
      </c>
      <c r="H111" s="15">
        <v>412.4</v>
      </c>
      <c r="I111" s="15">
        <v>1145.93</v>
      </c>
      <c r="J111" s="15">
        <v>0</v>
      </c>
      <c r="K111" s="15">
        <v>0</v>
      </c>
      <c r="L111" s="3">
        <v>0</v>
      </c>
      <c r="M111" s="3">
        <f t="shared" si="3"/>
        <v>1692.25</v>
      </c>
    </row>
    <row r="112" ht="60" spans="1:13">
      <c r="A112" s="3">
        <f t="shared" si="4"/>
        <v>110</v>
      </c>
      <c r="B112" s="3" t="s">
        <v>888</v>
      </c>
      <c r="C112" s="3" t="s">
        <v>448</v>
      </c>
      <c r="D112" s="3" t="s">
        <v>962</v>
      </c>
      <c r="E112" s="3" t="s">
        <v>963</v>
      </c>
      <c r="F112" s="3"/>
      <c r="G112" s="15">
        <v>1.55</v>
      </c>
      <c r="H112" s="15">
        <v>917.46</v>
      </c>
      <c r="I112" s="15">
        <v>21.4</v>
      </c>
      <c r="J112" s="15">
        <v>0</v>
      </c>
      <c r="K112" s="15">
        <v>0</v>
      </c>
      <c r="L112" s="3">
        <v>0</v>
      </c>
      <c r="M112" s="3">
        <f t="shared" si="3"/>
        <v>940.41</v>
      </c>
    </row>
    <row r="113" ht="90" spans="1:13">
      <c r="A113" s="3">
        <f t="shared" si="4"/>
        <v>111</v>
      </c>
      <c r="B113" s="3" t="s">
        <v>888</v>
      </c>
      <c r="C113" s="3" t="s">
        <v>450</v>
      </c>
      <c r="D113" s="3" t="s">
        <v>964</v>
      </c>
      <c r="E113" s="3" t="s">
        <v>965</v>
      </c>
      <c r="F113" s="3"/>
      <c r="G113" s="15">
        <v>988.43</v>
      </c>
      <c r="H113" s="15">
        <v>1370.73</v>
      </c>
      <c r="I113" s="15">
        <v>875.25</v>
      </c>
      <c r="J113" s="15">
        <v>39.42</v>
      </c>
      <c r="K113" s="15">
        <v>0</v>
      </c>
      <c r="L113" s="3">
        <v>0</v>
      </c>
      <c r="M113" s="3">
        <f t="shared" si="3"/>
        <v>3273.83</v>
      </c>
    </row>
    <row r="114" ht="30" spans="1:13">
      <c r="A114" s="3">
        <f t="shared" si="4"/>
        <v>112</v>
      </c>
      <c r="B114" s="3" t="s">
        <v>888</v>
      </c>
      <c r="C114" s="3" t="s">
        <v>966</v>
      </c>
      <c r="D114" s="3" t="s">
        <v>906</v>
      </c>
      <c r="E114" s="3"/>
      <c r="F114" s="3"/>
      <c r="G114" s="15">
        <v>147.79</v>
      </c>
      <c r="H114" s="15">
        <v>15.69</v>
      </c>
      <c r="I114" s="15">
        <v>218.78</v>
      </c>
      <c r="J114" s="15">
        <v>0</v>
      </c>
      <c r="K114" s="15">
        <v>0</v>
      </c>
      <c r="L114" s="3">
        <v>0</v>
      </c>
      <c r="M114" s="3">
        <f t="shared" si="3"/>
        <v>382.26</v>
      </c>
    </row>
    <row r="115" ht="30" spans="1:13">
      <c r="A115" s="3">
        <f t="shared" si="4"/>
        <v>113</v>
      </c>
      <c r="B115" s="3" t="s">
        <v>888</v>
      </c>
      <c r="C115" s="3" t="s">
        <v>967</v>
      </c>
      <c r="D115" s="3" t="s">
        <v>968</v>
      </c>
      <c r="E115" s="3" t="s">
        <v>969</v>
      </c>
      <c r="F115" s="3"/>
      <c r="G115" s="15">
        <v>148.15</v>
      </c>
      <c r="H115" s="15">
        <v>406.81</v>
      </c>
      <c r="I115" s="15">
        <v>0</v>
      </c>
      <c r="J115" s="15">
        <v>0</v>
      </c>
      <c r="K115" s="15">
        <v>0</v>
      </c>
      <c r="L115" s="3">
        <v>0</v>
      </c>
      <c r="M115" s="3">
        <f t="shared" si="3"/>
        <v>554.96</v>
      </c>
    </row>
    <row r="116" ht="15" spans="1:13">
      <c r="A116" s="3">
        <f t="shared" si="4"/>
        <v>114</v>
      </c>
      <c r="B116" s="3" t="s">
        <v>888</v>
      </c>
      <c r="C116" s="17" t="s">
        <v>970</v>
      </c>
      <c r="D116" s="17" t="s">
        <v>971</v>
      </c>
      <c r="E116" s="17" t="s">
        <v>972</v>
      </c>
      <c r="F116" s="3" t="s">
        <v>973</v>
      </c>
      <c r="G116" s="15">
        <v>0</v>
      </c>
      <c r="H116" s="15">
        <v>178.84</v>
      </c>
      <c r="I116" s="15">
        <v>192.66</v>
      </c>
      <c r="J116" s="15">
        <v>0</v>
      </c>
      <c r="K116" s="15">
        <v>0</v>
      </c>
      <c r="L116" s="3">
        <v>0</v>
      </c>
      <c r="M116" s="3">
        <f t="shared" si="3"/>
        <v>371.5</v>
      </c>
    </row>
    <row r="117" ht="15" spans="1:13">
      <c r="A117" s="3">
        <f t="shared" si="4"/>
        <v>115</v>
      </c>
      <c r="B117" s="3" t="s">
        <v>888</v>
      </c>
      <c r="C117" s="18"/>
      <c r="D117" s="18"/>
      <c r="E117" s="18"/>
      <c r="F117" s="3" t="s">
        <v>974</v>
      </c>
      <c r="G117" s="15">
        <v>0</v>
      </c>
      <c r="H117" s="15">
        <v>376.96</v>
      </c>
      <c r="I117" s="15">
        <v>0</v>
      </c>
      <c r="J117" s="15">
        <v>0</v>
      </c>
      <c r="K117" s="15">
        <v>0</v>
      </c>
      <c r="L117" s="3">
        <v>0</v>
      </c>
      <c r="M117" s="3">
        <f t="shared" si="3"/>
        <v>376.96</v>
      </c>
    </row>
    <row r="118" ht="15" spans="1:13">
      <c r="A118" s="3">
        <f t="shared" si="4"/>
        <v>116</v>
      </c>
      <c r="B118" s="3" t="s">
        <v>888</v>
      </c>
      <c r="C118" s="3" t="s">
        <v>975</v>
      </c>
      <c r="D118" s="3" t="s">
        <v>976</v>
      </c>
      <c r="E118" s="3"/>
      <c r="F118" s="3"/>
      <c r="G118" s="15">
        <v>118.01</v>
      </c>
      <c r="H118" s="15">
        <v>300.12</v>
      </c>
      <c r="I118" s="15">
        <v>0</v>
      </c>
      <c r="J118" s="15">
        <v>0</v>
      </c>
      <c r="K118" s="15">
        <v>0</v>
      </c>
      <c r="L118" s="3">
        <v>0</v>
      </c>
      <c r="M118" s="3">
        <f t="shared" si="3"/>
        <v>418.13</v>
      </c>
    </row>
    <row r="119" ht="30" spans="1:13">
      <c r="A119" s="3">
        <f t="shared" si="4"/>
        <v>117</v>
      </c>
      <c r="B119" s="3" t="s">
        <v>888</v>
      </c>
      <c r="C119" s="3" t="s">
        <v>977</v>
      </c>
      <c r="D119" s="3" t="s">
        <v>978</v>
      </c>
      <c r="E119" s="3"/>
      <c r="F119" s="3"/>
      <c r="G119" s="15">
        <v>71.18</v>
      </c>
      <c r="H119" s="15">
        <v>75.62</v>
      </c>
      <c r="I119" s="15">
        <v>0</v>
      </c>
      <c r="J119" s="15">
        <v>0</v>
      </c>
      <c r="K119" s="15">
        <v>0</v>
      </c>
      <c r="L119" s="3">
        <v>0</v>
      </c>
      <c r="M119" s="3">
        <f t="shared" si="3"/>
        <v>146.8</v>
      </c>
    </row>
    <row r="120" ht="15" spans="1:13">
      <c r="A120" s="3">
        <f t="shared" si="4"/>
        <v>118</v>
      </c>
      <c r="B120" s="3" t="s">
        <v>888</v>
      </c>
      <c r="C120" s="17" t="s">
        <v>979</v>
      </c>
      <c r="D120" s="17" t="s">
        <v>980</v>
      </c>
      <c r="E120" s="17" t="s">
        <v>981</v>
      </c>
      <c r="F120" s="3" t="s">
        <v>982</v>
      </c>
      <c r="G120" s="15">
        <v>101.14</v>
      </c>
      <c r="H120" s="15">
        <v>26.26</v>
      </c>
      <c r="I120" s="15">
        <v>114.94</v>
      </c>
      <c r="J120" s="15">
        <v>0</v>
      </c>
      <c r="K120" s="15">
        <v>0</v>
      </c>
      <c r="L120" s="3">
        <v>0</v>
      </c>
      <c r="M120" s="3">
        <f t="shared" si="3"/>
        <v>242.34</v>
      </c>
    </row>
    <row r="121" ht="15" spans="1:13">
      <c r="A121" s="3">
        <f t="shared" si="4"/>
        <v>119</v>
      </c>
      <c r="B121" s="3" t="s">
        <v>888</v>
      </c>
      <c r="C121" s="21"/>
      <c r="D121" s="21"/>
      <c r="E121" s="21"/>
      <c r="F121" s="3" t="s">
        <v>983</v>
      </c>
      <c r="G121" s="15">
        <v>69.78</v>
      </c>
      <c r="H121" s="15">
        <v>0</v>
      </c>
      <c r="I121" s="15">
        <v>105.29</v>
      </c>
      <c r="J121" s="15">
        <v>0</v>
      </c>
      <c r="K121" s="15">
        <v>0</v>
      </c>
      <c r="L121" s="3">
        <v>0</v>
      </c>
      <c r="M121" s="3">
        <f t="shared" si="3"/>
        <v>175.07</v>
      </c>
    </row>
    <row r="122" ht="30" spans="1:13">
      <c r="A122" s="3">
        <f t="shared" si="4"/>
        <v>120</v>
      </c>
      <c r="B122" s="3" t="s">
        <v>888</v>
      </c>
      <c r="C122" s="21"/>
      <c r="D122" s="21"/>
      <c r="E122" s="21"/>
      <c r="F122" s="3" t="s">
        <v>984</v>
      </c>
      <c r="G122" s="15">
        <v>65.16</v>
      </c>
      <c r="H122" s="15">
        <v>121.02</v>
      </c>
      <c r="I122" s="15">
        <v>0</v>
      </c>
      <c r="J122" s="15">
        <v>0</v>
      </c>
      <c r="K122" s="15">
        <v>0</v>
      </c>
      <c r="L122" s="3">
        <v>0</v>
      </c>
      <c r="M122" s="3">
        <f t="shared" si="3"/>
        <v>186.18</v>
      </c>
    </row>
    <row r="123" ht="30" spans="1:13">
      <c r="A123" s="3">
        <f t="shared" si="4"/>
        <v>121</v>
      </c>
      <c r="B123" s="3" t="s">
        <v>888</v>
      </c>
      <c r="C123" s="21"/>
      <c r="D123" s="21"/>
      <c r="E123" s="21"/>
      <c r="F123" s="3" t="s">
        <v>985</v>
      </c>
      <c r="G123" s="15">
        <v>38.34</v>
      </c>
      <c r="H123" s="15">
        <v>119.74</v>
      </c>
      <c r="I123" s="15">
        <v>0</v>
      </c>
      <c r="J123" s="15">
        <v>0</v>
      </c>
      <c r="K123" s="15">
        <v>0</v>
      </c>
      <c r="L123" s="3">
        <v>0</v>
      </c>
      <c r="M123" s="3">
        <f t="shared" si="3"/>
        <v>158.08</v>
      </c>
    </row>
    <row r="124" ht="15" spans="1:13">
      <c r="A124" s="3">
        <f t="shared" si="4"/>
        <v>122</v>
      </c>
      <c r="B124" s="3" t="s">
        <v>888</v>
      </c>
      <c r="C124" s="21"/>
      <c r="D124" s="21"/>
      <c r="E124" s="21"/>
      <c r="F124" s="3" t="s">
        <v>600</v>
      </c>
      <c r="G124" s="15">
        <v>96.47</v>
      </c>
      <c r="H124" s="15">
        <v>19.63</v>
      </c>
      <c r="I124" s="15">
        <v>290.97</v>
      </c>
      <c r="J124" s="15">
        <v>0</v>
      </c>
      <c r="K124" s="15">
        <v>0</v>
      </c>
      <c r="L124" s="3">
        <v>0</v>
      </c>
      <c r="M124" s="3">
        <f t="shared" si="3"/>
        <v>407.07</v>
      </c>
    </row>
    <row r="125" ht="15" spans="1:13">
      <c r="A125" s="3">
        <f t="shared" si="4"/>
        <v>123</v>
      </c>
      <c r="B125" s="3" t="s">
        <v>888</v>
      </c>
      <c r="C125" s="21"/>
      <c r="D125" s="21"/>
      <c r="E125" s="21"/>
      <c r="F125" s="3" t="s">
        <v>601</v>
      </c>
      <c r="G125" s="15">
        <v>94.85</v>
      </c>
      <c r="H125" s="15">
        <v>248.24</v>
      </c>
      <c r="I125" s="15">
        <v>0</v>
      </c>
      <c r="J125" s="15">
        <v>20.14</v>
      </c>
      <c r="K125" s="15">
        <v>0</v>
      </c>
      <c r="L125" s="3">
        <v>0</v>
      </c>
      <c r="M125" s="3">
        <f t="shared" si="3"/>
        <v>363.23</v>
      </c>
    </row>
    <row r="126" ht="15" spans="1:13">
      <c r="A126" s="3">
        <f t="shared" si="4"/>
        <v>124</v>
      </c>
      <c r="B126" s="3" t="s">
        <v>888</v>
      </c>
      <c r="C126" s="21"/>
      <c r="D126" s="21"/>
      <c r="E126" s="21"/>
      <c r="F126" s="3" t="s">
        <v>986</v>
      </c>
      <c r="G126" s="15">
        <v>51.17</v>
      </c>
      <c r="H126" s="15">
        <v>42.7</v>
      </c>
      <c r="I126" s="15">
        <v>159.51</v>
      </c>
      <c r="J126" s="15">
        <v>0</v>
      </c>
      <c r="K126" s="15">
        <v>0</v>
      </c>
      <c r="L126" s="3">
        <v>0</v>
      </c>
      <c r="M126" s="3">
        <f t="shared" ref="M126:M159" si="5">SUM(G126:L126)</f>
        <v>253.38</v>
      </c>
    </row>
    <row r="127" ht="15" spans="1:13">
      <c r="A127" s="3">
        <f t="shared" si="4"/>
        <v>125</v>
      </c>
      <c r="B127" s="3" t="s">
        <v>888</v>
      </c>
      <c r="C127" s="21"/>
      <c r="D127" s="21"/>
      <c r="E127" s="21"/>
      <c r="F127" s="3" t="s">
        <v>987</v>
      </c>
      <c r="G127" s="15">
        <v>63.98</v>
      </c>
      <c r="H127" s="15">
        <v>115.24</v>
      </c>
      <c r="I127" s="15">
        <v>0</v>
      </c>
      <c r="J127" s="15">
        <v>0</v>
      </c>
      <c r="K127" s="15">
        <v>0</v>
      </c>
      <c r="L127" s="3">
        <v>0</v>
      </c>
      <c r="M127" s="3">
        <f t="shared" si="5"/>
        <v>179.22</v>
      </c>
    </row>
    <row r="128" ht="15" spans="1:13">
      <c r="A128" s="3">
        <f t="shared" si="4"/>
        <v>126</v>
      </c>
      <c r="B128" s="3" t="s">
        <v>888</v>
      </c>
      <c r="C128" s="21"/>
      <c r="D128" s="21"/>
      <c r="E128" s="21"/>
      <c r="F128" s="3" t="s">
        <v>988</v>
      </c>
      <c r="G128" s="15">
        <v>191.61</v>
      </c>
      <c r="H128" s="15">
        <v>864.74</v>
      </c>
      <c r="I128" s="15">
        <v>190.37</v>
      </c>
      <c r="J128" s="15">
        <v>0</v>
      </c>
      <c r="K128" s="15">
        <v>0</v>
      </c>
      <c r="L128" s="3">
        <v>0</v>
      </c>
      <c r="M128" s="3">
        <f t="shared" si="5"/>
        <v>1246.72</v>
      </c>
    </row>
    <row r="129" ht="15" spans="1:13">
      <c r="A129" s="3">
        <f t="shared" si="4"/>
        <v>127</v>
      </c>
      <c r="B129" s="3" t="s">
        <v>888</v>
      </c>
      <c r="C129" s="18"/>
      <c r="D129" s="18"/>
      <c r="E129" s="18"/>
      <c r="F129" s="3" t="s">
        <v>989</v>
      </c>
      <c r="G129" s="15">
        <v>121.37</v>
      </c>
      <c r="H129" s="15">
        <v>372.88</v>
      </c>
      <c r="I129" s="15">
        <v>0</v>
      </c>
      <c r="J129" s="15">
        <v>0</v>
      </c>
      <c r="K129" s="15">
        <v>0</v>
      </c>
      <c r="L129" s="3">
        <v>0</v>
      </c>
      <c r="M129" s="3">
        <f t="shared" si="5"/>
        <v>494.25</v>
      </c>
    </row>
    <row r="130" ht="30" spans="1:13">
      <c r="A130" s="3">
        <f t="shared" si="4"/>
        <v>128</v>
      </c>
      <c r="B130" s="3" t="s">
        <v>888</v>
      </c>
      <c r="C130" s="3" t="s">
        <v>990</v>
      </c>
      <c r="D130" s="3" t="s">
        <v>991</v>
      </c>
      <c r="E130" s="3" t="s">
        <v>992</v>
      </c>
      <c r="F130" s="3"/>
      <c r="G130" s="15">
        <v>687.59</v>
      </c>
      <c r="H130" s="15">
        <v>1053.21</v>
      </c>
      <c r="I130" s="15">
        <v>132.51</v>
      </c>
      <c r="J130" s="15">
        <v>0</v>
      </c>
      <c r="K130" s="15">
        <v>0</v>
      </c>
      <c r="L130" s="3">
        <v>0</v>
      </c>
      <c r="M130" s="3">
        <f t="shared" si="5"/>
        <v>1873.31</v>
      </c>
    </row>
    <row r="131" ht="15" spans="1:13">
      <c r="A131" s="3">
        <f t="shared" si="4"/>
        <v>129</v>
      </c>
      <c r="B131" s="3" t="s">
        <v>888</v>
      </c>
      <c r="C131" s="17" t="s">
        <v>993</v>
      </c>
      <c r="D131" s="17" t="s">
        <v>994</v>
      </c>
      <c r="E131" s="17" t="s">
        <v>995</v>
      </c>
      <c r="F131" s="3" t="s">
        <v>982</v>
      </c>
      <c r="G131" s="15">
        <v>38.28</v>
      </c>
      <c r="H131" s="15">
        <v>0</v>
      </c>
      <c r="I131" s="15">
        <v>25.48</v>
      </c>
      <c r="J131" s="15">
        <v>0</v>
      </c>
      <c r="K131" s="15">
        <v>0</v>
      </c>
      <c r="L131" s="3">
        <v>0</v>
      </c>
      <c r="M131" s="3">
        <f t="shared" si="5"/>
        <v>63.76</v>
      </c>
    </row>
    <row r="132" ht="15" spans="1:13">
      <c r="A132" s="3">
        <f t="shared" si="4"/>
        <v>130</v>
      </c>
      <c r="B132" s="3" t="s">
        <v>888</v>
      </c>
      <c r="C132" s="21"/>
      <c r="D132" s="21"/>
      <c r="E132" s="21"/>
      <c r="F132" s="3" t="s">
        <v>983</v>
      </c>
      <c r="G132" s="15">
        <v>77.7</v>
      </c>
      <c r="H132" s="15">
        <v>21.07</v>
      </c>
      <c r="I132" s="15">
        <v>101.71</v>
      </c>
      <c r="J132" s="15">
        <v>0</v>
      </c>
      <c r="K132" s="15">
        <v>0</v>
      </c>
      <c r="L132" s="3">
        <v>0</v>
      </c>
      <c r="M132" s="3">
        <f t="shared" si="5"/>
        <v>200.48</v>
      </c>
    </row>
    <row r="133" ht="15" spans="1:13">
      <c r="A133" s="3">
        <f t="shared" si="4"/>
        <v>131</v>
      </c>
      <c r="B133" s="3" t="s">
        <v>888</v>
      </c>
      <c r="C133" s="21"/>
      <c r="D133" s="21"/>
      <c r="E133" s="21"/>
      <c r="F133" s="3" t="s">
        <v>976</v>
      </c>
      <c r="G133" s="15">
        <v>79.07</v>
      </c>
      <c r="H133" s="15">
        <v>291.78</v>
      </c>
      <c r="I133" s="15">
        <v>0</v>
      </c>
      <c r="J133" s="15">
        <v>0</v>
      </c>
      <c r="K133" s="15">
        <v>0</v>
      </c>
      <c r="L133" s="3">
        <v>0</v>
      </c>
      <c r="M133" s="3">
        <f t="shared" si="5"/>
        <v>370.85</v>
      </c>
    </row>
    <row r="134" ht="15" spans="1:13">
      <c r="A134" s="3">
        <f t="shared" si="4"/>
        <v>132</v>
      </c>
      <c r="B134" s="3" t="s">
        <v>888</v>
      </c>
      <c r="C134" s="21"/>
      <c r="D134" s="21"/>
      <c r="E134" s="21"/>
      <c r="F134" s="3" t="s">
        <v>600</v>
      </c>
      <c r="G134" s="15">
        <v>78.45</v>
      </c>
      <c r="H134" s="15">
        <v>124.79</v>
      </c>
      <c r="I134" s="15">
        <v>167.39</v>
      </c>
      <c r="J134" s="15">
        <v>0</v>
      </c>
      <c r="K134" s="15">
        <v>0</v>
      </c>
      <c r="L134" s="3">
        <v>0</v>
      </c>
      <c r="M134" s="3">
        <f t="shared" si="5"/>
        <v>370.63</v>
      </c>
    </row>
    <row r="135" ht="15" spans="1:13">
      <c r="A135" s="3">
        <f t="shared" si="4"/>
        <v>133</v>
      </c>
      <c r="B135" s="3" t="s">
        <v>888</v>
      </c>
      <c r="C135" s="21"/>
      <c r="D135" s="21"/>
      <c r="E135" s="21"/>
      <c r="F135" s="3" t="s">
        <v>601</v>
      </c>
      <c r="G135" s="15">
        <v>0</v>
      </c>
      <c r="H135" s="15">
        <v>175.46</v>
      </c>
      <c r="I135" s="15">
        <v>84.93</v>
      </c>
      <c r="J135" s="15">
        <v>0</v>
      </c>
      <c r="K135" s="15">
        <v>0</v>
      </c>
      <c r="L135" s="3">
        <v>0</v>
      </c>
      <c r="M135" s="3">
        <f t="shared" si="5"/>
        <v>260.39</v>
      </c>
    </row>
    <row r="136" ht="15" spans="1:13">
      <c r="A136" s="3">
        <f t="shared" si="4"/>
        <v>134</v>
      </c>
      <c r="B136" s="3" t="s">
        <v>888</v>
      </c>
      <c r="C136" s="18"/>
      <c r="D136" s="18"/>
      <c r="E136" s="18"/>
      <c r="F136" s="3" t="s">
        <v>602</v>
      </c>
      <c r="G136" s="15">
        <v>0</v>
      </c>
      <c r="H136" s="15">
        <v>90.62</v>
      </c>
      <c r="I136" s="15">
        <v>215.43</v>
      </c>
      <c r="J136" s="15">
        <v>0</v>
      </c>
      <c r="K136" s="15">
        <v>0</v>
      </c>
      <c r="L136" s="3">
        <v>0</v>
      </c>
      <c r="M136" s="3">
        <f t="shared" si="5"/>
        <v>306.05</v>
      </c>
    </row>
    <row r="137" ht="30" spans="1:13">
      <c r="A137" s="3">
        <f t="shared" si="4"/>
        <v>135</v>
      </c>
      <c r="B137" s="3" t="s">
        <v>888</v>
      </c>
      <c r="C137" s="3" t="s">
        <v>996</v>
      </c>
      <c r="D137" s="3" t="s">
        <v>997</v>
      </c>
      <c r="E137" s="3"/>
      <c r="F137" s="3"/>
      <c r="G137" s="15">
        <v>149.21</v>
      </c>
      <c r="H137" s="15">
        <v>51.76</v>
      </c>
      <c r="I137" s="15">
        <v>599.35</v>
      </c>
      <c r="J137" s="15">
        <v>0</v>
      </c>
      <c r="K137" s="15">
        <v>0</v>
      </c>
      <c r="L137" s="3">
        <v>0</v>
      </c>
      <c r="M137" s="3">
        <f t="shared" si="5"/>
        <v>800.32</v>
      </c>
    </row>
    <row r="138" ht="30" spans="1:13">
      <c r="A138" s="3">
        <f t="shared" si="4"/>
        <v>136</v>
      </c>
      <c r="B138" s="3" t="s">
        <v>888</v>
      </c>
      <c r="C138" s="3" t="s">
        <v>998</v>
      </c>
      <c r="D138" s="3" t="s">
        <v>999</v>
      </c>
      <c r="E138" s="3" t="s">
        <v>1000</v>
      </c>
      <c r="F138" s="3"/>
      <c r="G138" s="15">
        <v>195.82</v>
      </c>
      <c r="H138" s="15">
        <v>356.61</v>
      </c>
      <c r="I138" s="15">
        <v>7.75</v>
      </c>
      <c r="J138" s="15">
        <v>0</v>
      </c>
      <c r="K138" s="15">
        <v>0</v>
      </c>
      <c r="L138" s="3">
        <v>0</v>
      </c>
      <c r="M138" s="3">
        <f t="shared" si="5"/>
        <v>560.18</v>
      </c>
    </row>
    <row r="139" ht="30" spans="1:13">
      <c r="A139" s="3">
        <f t="shared" si="4"/>
        <v>137</v>
      </c>
      <c r="B139" s="3" t="s">
        <v>888</v>
      </c>
      <c r="C139" s="3" t="s">
        <v>1001</v>
      </c>
      <c r="D139" s="3" t="s">
        <v>987</v>
      </c>
      <c r="E139" s="3" t="s">
        <v>1001</v>
      </c>
      <c r="F139" s="3"/>
      <c r="G139" s="15">
        <v>93.09</v>
      </c>
      <c r="H139" s="15">
        <v>133.78</v>
      </c>
      <c r="I139" s="15">
        <v>0</v>
      </c>
      <c r="J139" s="15">
        <v>0</v>
      </c>
      <c r="K139" s="15">
        <v>0</v>
      </c>
      <c r="L139" s="3">
        <v>0</v>
      </c>
      <c r="M139" s="3">
        <f t="shared" si="5"/>
        <v>226.87</v>
      </c>
    </row>
    <row r="140" ht="30" spans="1:13">
      <c r="A140" s="3">
        <f t="shared" si="4"/>
        <v>138</v>
      </c>
      <c r="B140" s="3" t="s">
        <v>888</v>
      </c>
      <c r="C140" s="3" t="s">
        <v>1002</v>
      </c>
      <c r="D140" s="3" t="s">
        <v>1003</v>
      </c>
      <c r="E140" s="3" t="s">
        <v>1004</v>
      </c>
      <c r="F140" s="3"/>
      <c r="G140" s="15">
        <v>0</v>
      </c>
      <c r="H140" s="15">
        <v>324.38</v>
      </c>
      <c r="I140" s="15">
        <v>0</v>
      </c>
      <c r="J140" s="15">
        <v>0</v>
      </c>
      <c r="K140" s="15">
        <v>0</v>
      </c>
      <c r="L140" s="3">
        <v>0</v>
      </c>
      <c r="M140" s="3">
        <f t="shared" si="5"/>
        <v>324.38</v>
      </c>
    </row>
    <row r="141" ht="30" spans="1:13">
      <c r="A141" s="3">
        <f t="shared" si="4"/>
        <v>139</v>
      </c>
      <c r="B141" s="3" t="s">
        <v>888</v>
      </c>
      <c r="C141" s="3" t="s">
        <v>1005</v>
      </c>
      <c r="D141" s="3" t="s">
        <v>1006</v>
      </c>
      <c r="E141" s="3" t="s">
        <v>1007</v>
      </c>
      <c r="F141" s="3"/>
      <c r="G141" s="15">
        <v>0</v>
      </c>
      <c r="H141" s="15">
        <v>286.08</v>
      </c>
      <c r="I141" s="15">
        <v>0</v>
      </c>
      <c r="J141" s="15">
        <v>0</v>
      </c>
      <c r="K141" s="15">
        <v>0</v>
      </c>
      <c r="L141" s="3">
        <v>0</v>
      </c>
      <c r="M141" s="3">
        <f t="shared" si="5"/>
        <v>286.08</v>
      </c>
    </row>
    <row r="142" ht="15" spans="1:13">
      <c r="A142" s="3">
        <f t="shared" si="4"/>
        <v>140</v>
      </c>
      <c r="B142" s="3" t="s">
        <v>888</v>
      </c>
      <c r="C142" s="17" t="s">
        <v>1008</v>
      </c>
      <c r="D142" s="17" t="s">
        <v>1009</v>
      </c>
      <c r="E142" s="17" t="s">
        <v>1010</v>
      </c>
      <c r="F142" s="3" t="s">
        <v>1011</v>
      </c>
      <c r="G142" s="15">
        <v>154.54</v>
      </c>
      <c r="H142" s="15">
        <v>276.59</v>
      </c>
      <c r="I142" s="15">
        <v>34</v>
      </c>
      <c r="J142" s="15">
        <v>22.78</v>
      </c>
      <c r="K142" s="15">
        <v>0</v>
      </c>
      <c r="L142" s="3">
        <v>0</v>
      </c>
      <c r="M142" s="3">
        <f t="shared" si="5"/>
        <v>487.91</v>
      </c>
    </row>
    <row r="143" ht="15" spans="1:13">
      <c r="A143" s="3">
        <f t="shared" si="4"/>
        <v>141</v>
      </c>
      <c r="B143" s="3" t="s">
        <v>888</v>
      </c>
      <c r="C143" s="21"/>
      <c r="D143" s="21"/>
      <c r="E143" s="21"/>
      <c r="F143" s="3" t="s">
        <v>1012</v>
      </c>
      <c r="G143" s="15">
        <v>152.85</v>
      </c>
      <c r="H143" s="15">
        <v>110.65</v>
      </c>
      <c r="I143" s="15">
        <v>190.04</v>
      </c>
      <c r="J143" s="15">
        <v>0</v>
      </c>
      <c r="K143" s="15">
        <v>0</v>
      </c>
      <c r="L143" s="3">
        <v>0</v>
      </c>
      <c r="M143" s="3">
        <f t="shared" si="5"/>
        <v>453.54</v>
      </c>
    </row>
    <row r="144" ht="15" spans="1:13">
      <c r="A144" s="3">
        <f t="shared" si="4"/>
        <v>142</v>
      </c>
      <c r="B144" s="3" t="s">
        <v>888</v>
      </c>
      <c r="C144" s="21"/>
      <c r="D144" s="21"/>
      <c r="E144" s="21"/>
      <c r="F144" s="3" t="s">
        <v>989</v>
      </c>
      <c r="G144" s="15">
        <v>114.39</v>
      </c>
      <c r="H144" s="15">
        <v>238.82</v>
      </c>
      <c r="I144" s="15">
        <v>69.33</v>
      </c>
      <c r="J144" s="15">
        <v>0</v>
      </c>
      <c r="K144" s="15">
        <v>0</v>
      </c>
      <c r="L144" s="3">
        <v>0</v>
      </c>
      <c r="M144" s="3">
        <f t="shared" si="5"/>
        <v>422.54</v>
      </c>
    </row>
    <row r="145" ht="15" spans="1:13">
      <c r="A145" s="3">
        <f t="shared" si="4"/>
        <v>143</v>
      </c>
      <c r="B145" s="3" t="s">
        <v>888</v>
      </c>
      <c r="C145" s="18"/>
      <c r="D145" s="18"/>
      <c r="E145" s="18"/>
      <c r="F145" s="3" t="s">
        <v>1013</v>
      </c>
      <c r="G145" s="15">
        <v>216.73</v>
      </c>
      <c r="H145" s="15">
        <v>107.83</v>
      </c>
      <c r="I145" s="15">
        <v>139.67</v>
      </c>
      <c r="J145" s="15">
        <v>0</v>
      </c>
      <c r="K145" s="15">
        <v>0</v>
      </c>
      <c r="L145" s="3">
        <v>0</v>
      </c>
      <c r="M145" s="3">
        <f t="shared" si="5"/>
        <v>464.23</v>
      </c>
    </row>
    <row r="146" ht="30" spans="1:13">
      <c r="A146" s="3">
        <f t="shared" si="4"/>
        <v>144</v>
      </c>
      <c r="B146" s="3" t="s">
        <v>888</v>
      </c>
      <c r="C146" s="3" t="s">
        <v>1014</v>
      </c>
      <c r="D146" s="3" t="s">
        <v>1015</v>
      </c>
      <c r="E146" s="3" t="s">
        <v>1016</v>
      </c>
      <c r="F146" s="3"/>
      <c r="G146" s="15">
        <v>150.52</v>
      </c>
      <c r="H146" s="15">
        <v>158.45</v>
      </c>
      <c r="I146" s="15">
        <v>0</v>
      </c>
      <c r="J146" s="15">
        <v>0</v>
      </c>
      <c r="K146" s="15">
        <v>0</v>
      </c>
      <c r="L146" s="3">
        <v>0</v>
      </c>
      <c r="M146" s="3">
        <f t="shared" si="5"/>
        <v>308.97</v>
      </c>
    </row>
    <row r="147" ht="15" spans="1:13">
      <c r="A147" s="3">
        <f t="shared" si="4"/>
        <v>145</v>
      </c>
      <c r="B147" s="3" t="s">
        <v>888</v>
      </c>
      <c r="C147" s="17" t="s">
        <v>1017</v>
      </c>
      <c r="D147" s="17" t="s">
        <v>933</v>
      </c>
      <c r="E147" s="17" t="s">
        <v>1018</v>
      </c>
      <c r="F147" s="15" t="s">
        <v>1019</v>
      </c>
      <c r="G147" s="15">
        <v>274.72</v>
      </c>
      <c r="H147" s="15">
        <v>267.5</v>
      </c>
      <c r="I147" s="15">
        <v>64.02</v>
      </c>
      <c r="J147" s="15">
        <v>0</v>
      </c>
      <c r="K147" s="15">
        <v>0</v>
      </c>
      <c r="L147" s="3">
        <v>0</v>
      </c>
      <c r="M147" s="3">
        <f t="shared" si="5"/>
        <v>606.24</v>
      </c>
    </row>
    <row r="148" ht="15" spans="1:13">
      <c r="A148" s="3">
        <f t="shared" si="4"/>
        <v>146</v>
      </c>
      <c r="B148" s="3" t="s">
        <v>888</v>
      </c>
      <c r="C148" s="18"/>
      <c r="D148" s="18"/>
      <c r="E148" s="18"/>
      <c r="F148" s="15" t="s">
        <v>1020</v>
      </c>
      <c r="G148" s="15">
        <v>164.56</v>
      </c>
      <c r="H148" s="15">
        <v>271.25</v>
      </c>
      <c r="I148" s="15">
        <v>0</v>
      </c>
      <c r="J148" s="15">
        <v>0</v>
      </c>
      <c r="K148" s="15">
        <v>0</v>
      </c>
      <c r="L148" s="3">
        <v>0</v>
      </c>
      <c r="M148" s="3">
        <f t="shared" si="5"/>
        <v>435.81</v>
      </c>
    </row>
    <row r="149" ht="30" spans="1:13">
      <c r="A149" s="3">
        <f t="shared" si="4"/>
        <v>147</v>
      </c>
      <c r="B149" s="3" t="s">
        <v>888</v>
      </c>
      <c r="C149" s="3" t="s">
        <v>1021</v>
      </c>
      <c r="D149" s="3" t="s">
        <v>914</v>
      </c>
      <c r="E149" s="3" t="s">
        <v>1022</v>
      </c>
      <c r="F149" s="3"/>
      <c r="G149" s="15">
        <v>124.64</v>
      </c>
      <c r="H149" s="15">
        <v>59.28</v>
      </c>
      <c r="I149" s="15">
        <v>242.13</v>
      </c>
      <c r="J149" s="15">
        <v>0</v>
      </c>
      <c r="K149" s="15">
        <v>0</v>
      </c>
      <c r="L149" s="3">
        <v>0</v>
      </c>
      <c r="M149" s="3">
        <f t="shared" si="5"/>
        <v>426.05</v>
      </c>
    </row>
    <row r="150" ht="30" spans="1:13">
      <c r="A150" s="3">
        <f t="shared" si="4"/>
        <v>148</v>
      </c>
      <c r="B150" s="3" t="s">
        <v>888</v>
      </c>
      <c r="C150" s="3" t="s">
        <v>1023</v>
      </c>
      <c r="D150" s="3" t="s">
        <v>1024</v>
      </c>
      <c r="E150" s="3" t="s">
        <v>1025</v>
      </c>
      <c r="F150" s="3"/>
      <c r="G150" s="15">
        <v>56.72</v>
      </c>
      <c r="H150" s="15">
        <v>160.56</v>
      </c>
      <c r="I150" s="15">
        <v>0</v>
      </c>
      <c r="J150" s="15">
        <v>0</v>
      </c>
      <c r="K150" s="15">
        <v>0</v>
      </c>
      <c r="L150" s="3">
        <v>0</v>
      </c>
      <c r="M150" s="3">
        <f t="shared" si="5"/>
        <v>217.28</v>
      </c>
    </row>
    <row r="151" ht="30" spans="1:13">
      <c r="A151" s="3">
        <f t="shared" si="4"/>
        <v>149</v>
      </c>
      <c r="B151" s="3" t="s">
        <v>888</v>
      </c>
      <c r="C151" s="3" t="s">
        <v>1026</v>
      </c>
      <c r="D151" s="3" t="s">
        <v>1024</v>
      </c>
      <c r="E151" s="3" t="s">
        <v>1025</v>
      </c>
      <c r="F151" s="3"/>
      <c r="G151" s="15">
        <v>40.53</v>
      </c>
      <c r="H151" s="15">
        <v>152.48</v>
      </c>
      <c r="I151" s="15">
        <v>0</v>
      </c>
      <c r="J151" s="15">
        <v>0</v>
      </c>
      <c r="K151" s="15">
        <v>0</v>
      </c>
      <c r="L151" s="3">
        <v>0</v>
      </c>
      <c r="M151" s="3">
        <f t="shared" si="5"/>
        <v>193.01</v>
      </c>
    </row>
    <row r="152" ht="15" spans="1:13">
      <c r="A152" s="3">
        <f t="shared" si="4"/>
        <v>150</v>
      </c>
      <c r="B152" s="3" t="s">
        <v>888</v>
      </c>
      <c r="C152" s="17" t="s">
        <v>564</v>
      </c>
      <c r="D152" s="17" t="s">
        <v>1027</v>
      </c>
      <c r="E152" s="17" t="s">
        <v>1028</v>
      </c>
      <c r="F152" s="3" t="s">
        <v>1019</v>
      </c>
      <c r="G152" s="15">
        <v>157.78</v>
      </c>
      <c r="H152" s="15">
        <v>312.14</v>
      </c>
      <c r="I152" s="15">
        <v>45.23</v>
      </c>
      <c r="J152" s="15">
        <v>0</v>
      </c>
      <c r="K152" s="15">
        <v>0</v>
      </c>
      <c r="L152" s="3">
        <v>0</v>
      </c>
      <c r="M152" s="3">
        <f t="shared" si="5"/>
        <v>515.15</v>
      </c>
    </row>
    <row r="153" ht="15" spans="1:13">
      <c r="A153" s="3">
        <f t="shared" si="4"/>
        <v>151</v>
      </c>
      <c r="B153" s="3" t="s">
        <v>888</v>
      </c>
      <c r="C153" s="21"/>
      <c r="D153" s="21"/>
      <c r="E153" s="21"/>
      <c r="F153" s="3" t="s">
        <v>1020</v>
      </c>
      <c r="G153" s="15">
        <v>116.29</v>
      </c>
      <c r="H153" s="15">
        <v>209.23</v>
      </c>
      <c r="I153" s="15">
        <v>328.93</v>
      </c>
      <c r="J153" s="15">
        <v>0</v>
      </c>
      <c r="K153" s="15">
        <v>0</v>
      </c>
      <c r="L153" s="3">
        <v>0</v>
      </c>
      <c r="M153" s="3">
        <f t="shared" si="5"/>
        <v>654.45</v>
      </c>
    </row>
    <row r="154" ht="15" spans="1:13">
      <c r="A154" s="3">
        <f t="shared" si="4"/>
        <v>152</v>
      </c>
      <c r="B154" s="3" t="s">
        <v>888</v>
      </c>
      <c r="C154" s="21"/>
      <c r="D154" s="21"/>
      <c r="E154" s="21"/>
      <c r="F154" s="3" t="s">
        <v>934</v>
      </c>
      <c r="G154" s="15">
        <v>258.54</v>
      </c>
      <c r="H154" s="15">
        <v>557.48</v>
      </c>
      <c r="I154" s="15">
        <v>70.76</v>
      </c>
      <c r="J154" s="15">
        <v>7.11</v>
      </c>
      <c r="K154" s="15">
        <v>0</v>
      </c>
      <c r="L154" s="3">
        <v>0</v>
      </c>
      <c r="M154" s="3">
        <f t="shared" si="5"/>
        <v>893.89</v>
      </c>
    </row>
    <row r="155" ht="15" spans="1:13">
      <c r="A155" s="3">
        <f t="shared" si="4"/>
        <v>153</v>
      </c>
      <c r="B155" s="3" t="s">
        <v>888</v>
      </c>
      <c r="C155" s="18"/>
      <c r="D155" s="21"/>
      <c r="E155" s="21"/>
      <c r="F155" s="3" t="s">
        <v>1029</v>
      </c>
      <c r="G155" s="15">
        <v>711.4</v>
      </c>
      <c r="H155" s="15">
        <v>745.2</v>
      </c>
      <c r="I155" s="15">
        <v>551.25</v>
      </c>
      <c r="J155" s="15">
        <v>0</v>
      </c>
      <c r="K155" s="15">
        <v>0</v>
      </c>
      <c r="L155" s="3">
        <v>0</v>
      </c>
      <c r="M155" s="3">
        <f t="shared" si="5"/>
        <v>2007.85</v>
      </c>
    </row>
    <row r="156" ht="15" spans="1:13">
      <c r="A156" s="3">
        <f t="shared" si="4"/>
        <v>154</v>
      </c>
      <c r="B156" s="3" t="s">
        <v>888</v>
      </c>
      <c r="C156" s="17" t="s">
        <v>570</v>
      </c>
      <c r="D156" s="17" t="s">
        <v>1030</v>
      </c>
      <c r="E156" s="17" t="s">
        <v>1031</v>
      </c>
      <c r="F156" s="3" t="s">
        <v>1032</v>
      </c>
      <c r="G156" s="15">
        <v>100.27</v>
      </c>
      <c r="H156" s="15">
        <v>232.38</v>
      </c>
      <c r="I156" s="15">
        <v>0</v>
      </c>
      <c r="J156" s="15">
        <v>0</v>
      </c>
      <c r="K156" s="15">
        <v>0</v>
      </c>
      <c r="L156" s="3">
        <v>0</v>
      </c>
      <c r="M156" s="3">
        <f t="shared" si="5"/>
        <v>332.65</v>
      </c>
    </row>
    <row r="157" ht="15" spans="1:13">
      <c r="A157" s="3">
        <f t="shared" si="4"/>
        <v>155</v>
      </c>
      <c r="B157" s="3" t="s">
        <v>888</v>
      </c>
      <c r="C157" s="21"/>
      <c r="D157" s="21"/>
      <c r="E157" s="21"/>
      <c r="F157" s="3" t="s">
        <v>1033</v>
      </c>
      <c r="G157" s="15">
        <v>99.57</v>
      </c>
      <c r="H157" s="15">
        <v>179.64</v>
      </c>
      <c r="I157" s="15">
        <v>0</v>
      </c>
      <c r="J157" s="15">
        <v>0</v>
      </c>
      <c r="K157" s="15">
        <v>0</v>
      </c>
      <c r="L157" s="3">
        <v>0</v>
      </c>
      <c r="M157" s="3">
        <f t="shared" si="5"/>
        <v>279.21</v>
      </c>
    </row>
    <row r="158" ht="15" spans="1:13">
      <c r="A158" s="3">
        <f t="shared" si="4"/>
        <v>156</v>
      </c>
      <c r="B158" s="3" t="s">
        <v>888</v>
      </c>
      <c r="C158" s="18"/>
      <c r="D158" s="18"/>
      <c r="E158" s="18"/>
      <c r="F158" s="3" t="s">
        <v>1034</v>
      </c>
      <c r="G158" s="15">
        <v>247.47</v>
      </c>
      <c r="H158" s="15">
        <v>509.99</v>
      </c>
      <c r="I158" s="15">
        <v>135.76</v>
      </c>
      <c r="J158" s="15">
        <v>0</v>
      </c>
      <c r="K158" s="15">
        <v>0</v>
      </c>
      <c r="L158" s="3">
        <v>0</v>
      </c>
      <c r="M158" s="3">
        <f t="shared" si="5"/>
        <v>893.22</v>
      </c>
    </row>
    <row r="159" ht="30" spans="1:13">
      <c r="A159" s="3">
        <f t="shared" si="4"/>
        <v>157</v>
      </c>
      <c r="B159" s="3" t="s">
        <v>888</v>
      </c>
      <c r="C159" s="3" t="s">
        <v>573</v>
      </c>
      <c r="D159" s="3" t="s">
        <v>1035</v>
      </c>
      <c r="E159" s="3" t="s">
        <v>1036</v>
      </c>
      <c r="F159" s="3"/>
      <c r="G159" s="3">
        <v>493.5</v>
      </c>
      <c r="H159" s="3">
        <v>460.22</v>
      </c>
      <c r="I159" s="3">
        <v>972.91</v>
      </c>
      <c r="J159" s="3">
        <v>12.32</v>
      </c>
      <c r="K159" s="3">
        <v>0</v>
      </c>
      <c r="L159" s="3">
        <v>0</v>
      </c>
      <c r="M159" s="3">
        <f t="shared" si="5"/>
        <v>1938.95</v>
      </c>
    </row>
    <row r="160" customHeight="1" spans="1:13">
      <c r="A160" s="46" t="s">
        <v>357</v>
      </c>
      <c r="B160" s="47"/>
      <c r="C160" s="47"/>
      <c r="D160" s="47"/>
      <c r="E160" s="47"/>
      <c r="F160" s="48"/>
      <c r="G160" s="14">
        <f t="shared" ref="G160:M160" si="6">SUM(G3:G159)</f>
        <v>26666.29</v>
      </c>
      <c r="H160" s="14">
        <f t="shared" si="6"/>
        <v>55885.83</v>
      </c>
      <c r="I160" s="14">
        <f t="shared" si="6"/>
        <v>22334.91</v>
      </c>
      <c r="J160" s="14">
        <f t="shared" si="6"/>
        <v>3138.32</v>
      </c>
      <c r="K160" s="14">
        <f t="shared" si="6"/>
        <v>601.04</v>
      </c>
      <c r="L160" s="14">
        <f t="shared" si="6"/>
        <v>166.22</v>
      </c>
      <c r="M160" s="14">
        <f t="shared" si="6"/>
        <v>108792.61</v>
      </c>
    </row>
    <row r="161" ht="15" spans="1:13">
      <c r="A161" s="24" t="s">
        <v>358</v>
      </c>
      <c r="B161" s="24"/>
      <c r="C161" s="24"/>
      <c r="D161" s="24"/>
      <c r="E161" s="24"/>
      <c r="F161" s="24"/>
      <c r="G161" s="26">
        <v>0.8</v>
      </c>
      <c r="H161" s="26">
        <v>0.7</v>
      </c>
      <c r="I161" s="26">
        <v>0.3</v>
      </c>
      <c r="J161" s="26">
        <v>0.2</v>
      </c>
      <c r="K161" s="26">
        <v>0.1</v>
      </c>
      <c r="L161" s="26">
        <v>0.1</v>
      </c>
      <c r="M161" s="24"/>
    </row>
    <row r="162" ht="15" spans="1:13">
      <c r="A162" s="26" t="s">
        <v>359</v>
      </c>
      <c r="B162" s="26"/>
      <c r="C162" s="26"/>
      <c r="D162" s="26"/>
      <c r="E162" s="26"/>
      <c r="F162" s="26"/>
      <c r="G162" s="27">
        <f t="shared" ref="G162:L162" si="7">G160*G161</f>
        <v>21333.032</v>
      </c>
      <c r="H162" s="27">
        <f t="shared" si="7"/>
        <v>39120.081</v>
      </c>
      <c r="I162" s="27">
        <f t="shared" si="7"/>
        <v>6700.473</v>
      </c>
      <c r="J162" s="27">
        <f t="shared" si="7"/>
        <v>627.664</v>
      </c>
      <c r="K162" s="27">
        <f t="shared" si="7"/>
        <v>60.104</v>
      </c>
      <c r="L162" s="27">
        <f t="shared" si="7"/>
        <v>16.622</v>
      </c>
      <c r="M162" s="27">
        <f>SUM(G162:L162)</f>
        <v>67857.976</v>
      </c>
    </row>
    <row r="163" ht="15" spans="1:13">
      <c r="A163" s="26" t="s">
        <v>360</v>
      </c>
      <c r="B163" s="26"/>
      <c r="C163" s="26"/>
      <c r="D163" s="26"/>
      <c r="E163" s="26"/>
      <c r="F163" s="26"/>
      <c r="G163" s="27">
        <f t="shared" ref="G163:L163" si="8">G162*12</f>
        <v>255996.384</v>
      </c>
      <c r="H163" s="27">
        <f t="shared" si="8"/>
        <v>469440.972</v>
      </c>
      <c r="I163" s="27">
        <f t="shared" si="8"/>
        <v>80405.676</v>
      </c>
      <c r="J163" s="27">
        <f t="shared" si="8"/>
        <v>7531.968</v>
      </c>
      <c r="K163" s="27">
        <f t="shared" si="8"/>
        <v>721.248</v>
      </c>
      <c r="L163" s="27">
        <f t="shared" si="8"/>
        <v>199.464</v>
      </c>
      <c r="M163" s="27">
        <f>SUM(G163:L163)</f>
        <v>814295.712</v>
      </c>
    </row>
    <row r="164" ht="15" spans="1:13">
      <c r="A164" s="26" t="s">
        <v>361</v>
      </c>
      <c r="B164" s="26"/>
      <c r="C164" s="26"/>
      <c r="D164" s="26"/>
      <c r="E164" s="26"/>
      <c r="F164" s="26"/>
      <c r="G164" s="26"/>
      <c r="H164" s="26"/>
      <c r="I164" s="26"/>
      <c r="J164" s="26"/>
      <c r="K164" s="26"/>
      <c r="L164" s="26"/>
      <c r="M164" s="26"/>
    </row>
    <row r="165" ht="13" spans="1:13">
      <c r="A165" s="28" t="s">
        <v>0</v>
      </c>
      <c r="B165" s="28" t="s">
        <v>1</v>
      </c>
      <c r="C165" s="28" t="s">
        <v>362</v>
      </c>
      <c r="D165" s="28" t="s">
        <v>363</v>
      </c>
      <c r="E165" s="28" t="s">
        <v>364</v>
      </c>
      <c r="F165" s="28"/>
      <c r="G165" s="29" t="s">
        <v>365</v>
      </c>
      <c r="H165" s="30"/>
      <c r="I165" s="30"/>
      <c r="J165" s="30"/>
      <c r="K165" s="30"/>
      <c r="L165" s="30"/>
      <c r="M165" s="40"/>
    </row>
    <row r="166" ht="13" spans="1:13">
      <c r="A166" s="31"/>
      <c r="B166" s="31"/>
      <c r="C166" s="31"/>
      <c r="D166" s="28"/>
      <c r="E166" s="28"/>
      <c r="F166" s="28"/>
      <c r="G166" s="32"/>
      <c r="H166" s="33"/>
      <c r="I166" s="33"/>
      <c r="J166" s="33"/>
      <c r="K166" s="33"/>
      <c r="L166" s="33"/>
      <c r="M166" s="41"/>
    </row>
    <row r="167" ht="30" spans="1:13">
      <c r="A167" s="34">
        <v>1</v>
      </c>
      <c r="B167" s="34" t="s">
        <v>1037</v>
      </c>
      <c r="C167" s="34" t="s">
        <v>1038</v>
      </c>
      <c r="D167" s="34" t="s">
        <v>1039</v>
      </c>
      <c r="E167" s="35">
        <v>5.09</v>
      </c>
      <c r="F167" s="36"/>
      <c r="G167" s="37" t="s">
        <v>1040</v>
      </c>
      <c r="H167" s="38"/>
      <c r="I167" s="38"/>
      <c r="J167" s="38"/>
      <c r="K167" s="38"/>
      <c r="L167" s="38"/>
      <c r="M167" s="42"/>
    </row>
    <row r="168" ht="30" spans="1:13">
      <c r="A168" s="34">
        <v>2</v>
      </c>
      <c r="B168" s="34" t="s">
        <v>888</v>
      </c>
      <c r="C168" s="34" t="s">
        <v>1041</v>
      </c>
      <c r="D168" s="34" t="s">
        <v>367</v>
      </c>
      <c r="E168" s="35">
        <v>2.7</v>
      </c>
      <c r="F168" s="36"/>
      <c r="G168" s="37" t="s">
        <v>1042</v>
      </c>
      <c r="H168" s="38"/>
      <c r="I168" s="38"/>
      <c r="J168" s="38"/>
      <c r="K168" s="38"/>
      <c r="L168" s="38"/>
      <c r="M168" s="42"/>
    </row>
    <row r="169" ht="30" spans="1:13">
      <c r="A169" s="34">
        <v>3</v>
      </c>
      <c r="B169" s="34" t="s">
        <v>888</v>
      </c>
      <c r="C169" s="34" t="s">
        <v>1043</v>
      </c>
      <c r="D169" s="34" t="s">
        <v>367</v>
      </c>
      <c r="E169" s="35">
        <v>4.62</v>
      </c>
      <c r="F169" s="36"/>
      <c r="G169" s="37" t="s">
        <v>1044</v>
      </c>
      <c r="H169" s="38"/>
      <c r="I169" s="38"/>
      <c r="J169" s="38"/>
      <c r="K169" s="38"/>
      <c r="L169" s="38"/>
      <c r="M169" s="42"/>
    </row>
    <row r="170" ht="30" spans="1:13">
      <c r="A170" s="34">
        <v>4</v>
      </c>
      <c r="B170" s="34" t="s">
        <v>1037</v>
      </c>
      <c r="C170" s="34" t="s">
        <v>1045</v>
      </c>
      <c r="D170" s="34" t="s">
        <v>367</v>
      </c>
      <c r="E170" s="35">
        <v>2.5</v>
      </c>
      <c r="F170" s="36"/>
      <c r="G170" s="37" t="s">
        <v>1046</v>
      </c>
      <c r="H170" s="38"/>
      <c r="I170" s="38"/>
      <c r="J170" s="38"/>
      <c r="K170" s="38"/>
      <c r="L170" s="38"/>
      <c r="M170" s="42"/>
    </row>
    <row r="171" ht="15" spans="1:13">
      <c r="A171" s="26" t="s">
        <v>390</v>
      </c>
      <c r="B171" s="26"/>
      <c r="C171" s="26"/>
      <c r="D171" s="26"/>
      <c r="E171" s="26"/>
      <c r="F171" s="26"/>
      <c r="G171" s="26"/>
      <c r="H171" s="26"/>
      <c r="I171" s="26"/>
      <c r="J171" s="26"/>
      <c r="K171" s="26"/>
      <c r="L171" s="26"/>
      <c r="M171" s="26"/>
    </row>
    <row r="172" ht="30" customHeight="1" spans="1:13">
      <c r="A172" s="28" t="s">
        <v>391</v>
      </c>
      <c r="B172" s="28"/>
      <c r="C172" s="28"/>
      <c r="D172" s="28"/>
      <c r="E172" s="28"/>
      <c r="F172" s="28"/>
      <c r="G172" s="24" t="s">
        <v>392</v>
      </c>
      <c r="H172" s="24"/>
      <c r="I172" s="24"/>
      <c r="J172" s="24"/>
      <c r="K172" s="24"/>
      <c r="L172" s="24"/>
      <c r="M172" s="24"/>
    </row>
    <row r="173" ht="15" spans="1:13">
      <c r="A173" s="28" t="s">
        <v>393</v>
      </c>
      <c r="B173" s="28"/>
      <c r="C173" s="28"/>
      <c r="D173" s="28"/>
      <c r="E173" s="28"/>
      <c r="F173" s="28"/>
      <c r="G173" s="24" t="s">
        <v>394</v>
      </c>
      <c r="H173" s="24"/>
      <c r="I173" s="24"/>
      <c r="J173" s="24"/>
      <c r="K173" s="24"/>
      <c r="L173" s="24"/>
      <c r="M173" s="24"/>
    </row>
    <row r="174" ht="15" spans="1:13">
      <c r="A174" s="28" t="s">
        <v>395</v>
      </c>
      <c r="B174" s="28"/>
      <c r="C174" s="28"/>
      <c r="D174" s="28"/>
      <c r="E174" s="28"/>
      <c r="F174" s="28"/>
      <c r="G174" s="24" t="s">
        <v>396</v>
      </c>
      <c r="H174" s="24"/>
      <c r="I174" s="24"/>
      <c r="J174" s="24"/>
      <c r="K174" s="24"/>
      <c r="L174" s="24"/>
      <c r="M174" s="24"/>
    </row>
    <row r="175" ht="15" spans="1:13">
      <c r="A175" s="39"/>
      <c r="B175" s="39"/>
      <c r="C175" s="39"/>
      <c r="D175" s="39"/>
      <c r="E175" s="39"/>
      <c r="F175" s="39"/>
      <c r="G175" s="39"/>
      <c r="H175" s="39"/>
      <c r="I175" s="39"/>
      <c r="J175" s="39"/>
      <c r="K175" s="39"/>
      <c r="L175" s="39"/>
      <c r="M175" s="39"/>
    </row>
    <row r="176" ht="15" spans="1:13">
      <c r="A176" s="39"/>
      <c r="B176" s="39"/>
      <c r="C176" s="39"/>
      <c r="D176" s="39"/>
      <c r="E176" s="39"/>
      <c r="F176" s="39"/>
      <c r="G176" s="39"/>
      <c r="H176" s="39"/>
      <c r="I176" s="39"/>
      <c r="J176" s="39"/>
      <c r="K176" s="39"/>
      <c r="L176" s="39"/>
      <c r="M176" s="39"/>
    </row>
    <row r="177" ht="15" spans="1:13">
      <c r="A177" s="39"/>
      <c r="B177" s="39"/>
      <c r="C177" s="39"/>
      <c r="D177" s="39"/>
      <c r="E177" s="39"/>
      <c r="F177" s="39"/>
      <c r="G177" s="39"/>
      <c r="H177" s="39"/>
      <c r="I177" s="39"/>
      <c r="J177" s="39"/>
      <c r="K177" s="39"/>
      <c r="L177" s="39"/>
      <c r="M177" s="39"/>
    </row>
    <row r="178" ht="15" spans="1:13">
      <c r="A178" s="39"/>
      <c r="B178" s="39"/>
      <c r="C178" s="39"/>
      <c r="D178" s="39"/>
      <c r="E178" s="39"/>
      <c r="F178" s="39"/>
      <c r="G178" s="39"/>
      <c r="H178" s="39"/>
      <c r="I178" s="39"/>
      <c r="J178" s="39"/>
      <c r="K178" s="39"/>
      <c r="L178" s="39"/>
      <c r="M178" s="39"/>
    </row>
    <row r="179" ht="15" spans="1:13">
      <c r="A179" s="39"/>
      <c r="B179" s="39"/>
      <c r="C179" s="39"/>
      <c r="D179" s="39"/>
      <c r="E179" s="39"/>
      <c r="F179" s="39"/>
      <c r="G179" s="39"/>
      <c r="H179" s="39"/>
      <c r="I179" s="39"/>
      <c r="J179" s="39"/>
      <c r="K179" s="39"/>
      <c r="L179" s="39"/>
      <c r="M179" s="39"/>
    </row>
    <row r="180" ht="15" spans="1:13">
      <c r="A180" s="39"/>
      <c r="B180" s="39"/>
      <c r="C180" s="39"/>
      <c r="D180" s="39"/>
      <c r="E180" s="39"/>
      <c r="F180" s="39"/>
      <c r="G180" s="39"/>
      <c r="H180" s="39"/>
      <c r="I180" s="39"/>
      <c r="J180" s="39"/>
      <c r="K180" s="39"/>
      <c r="L180" s="39"/>
      <c r="M180" s="39"/>
    </row>
    <row r="181" ht="15" spans="1:13">
      <c r="A181" s="39"/>
      <c r="B181" s="39"/>
      <c r="C181" s="39"/>
      <c r="D181" s="39"/>
      <c r="E181" s="39"/>
      <c r="F181" s="39"/>
      <c r="G181" s="39"/>
      <c r="H181" s="39"/>
      <c r="I181" s="39"/>
      <c r="J181" s="39"/>
      <c r="K181" s="39"/>
      <c r="L181" s="39"/>
      <c r="M181" s="39"/>
    </row>
    <row r="182" ht="15" spans="1:13">
      <c r="A182" s="39"/>
      <c r="B182" s="39"/>
      <c r="C182" s="39"/>
      <c r="D182" s="39"/>
      <c r="E182" s="39"/>
      <c r="F182" s="39"/>
      <c r="G182" s="39"/>
      <c r="H182" s="39"/>
      <c r="I182" s="39"/>
      <c r="J182" s="39"/>
      <c r="K182" s="39"/>
      <c r="L182" s="39"/>
      <c r="M182" s="39"/>
    </row>
    <row r="183" ht="15" spans="1:13">
      <c r="A183" s="39"/>
      <c r="B183" s="39"/>
      <c r="C183" s="39"/>
      <c r="D183" s="39"/>
      <c r="E183" s="39"/>
      <c r="F183" s="39"/>
      <c r="G183" s="39"/>
      <c r="H183" s="39"/>
      <c r="I183" s="39"/>
      <c r="J183" s="39"/>
      <c r="K183" s="39"/>
      <c r="L183" s="39"/>
      <c r="M183" s="39"/>
    </row>
    <row r="184" ht="15" spans="1:13">
      <c r="A184" s="39"/>
      <c r="B184" s="39"/>
      <c r="C184" s="39"/>
      <c r="D184" s="39"/>
      <c r="E184" s="39"/>
      <c r="F184" s="39"/>
      <c r="G184" s="39"/>
      <c r="H184" s="39"/>
      <c r="I184" s="39"/>
      <c r="J184" s="39"/>
      <c r="K184" s="39"/>
      <c r="L184" s="39"/>
      <c r="M184" s="39"/>
    </row>
    <row r="185" ht="15" spans="1:13">
      <c r="A185" s="39"/>
      <c r="B185" s="39"/>
      <c r="C185" s="39"/>
      <c r="D185" s="39"/>
      <c r="E185" s="39"/>
      <c r="F185" s="39"/>
      <c r="G185" s="39"/>
      <c r="H185" s="39"/>
      <c r="I185" s="39"/>
      <c r="J185" s="39"/>
      <c r="K185" s="39"/>
      <c r="L185" s="39"/>
      <c r="M185" s="39"/>
    </row>
    <row r="186" ht="15" spans="1:13">
      <c r="A186" s="39"/>
      <c r="B186" s="39"/>
      <c r="C186" s="39"/>
      <c r="D186" s="39"/>
      <c r="E186" s="39"/>
      <c r="F186" s="39"/>
      <c r="G186" s="39"/>
      <c r="H186" s="39"/>
      <c r="I186" s="39"/>
      <c r="J186" s="39"/>
      <c r="K186" s="39"/>
      <c r="L186" s="39"/>
      <c r="M186" s="39"/>
    </row>
    <row r="187" ht="15" spans="1:13">
      <c r="A187" s="39"/>
      <c r="B187" s="39"/>
      <c r="C187" s="39"/>
      <c r="D187" s="39"/>
      <c r="E187" s="39"/>
      <c r="F187" s="39"/>
      <c r="G187" s="39"/>
      <c r="H187" s="39"/>
      <c r="I187" s="39"/>
      <c r="J187" s="39"/>
      <c r="K187" s="39"/>
      <c r="L187" s="39"/>
      <c r="M187" s="39"/>
    </row>
    <row r="188" ht="15" spans="1:13">
      <c r="A188" s="39"/>
      <c r="B188" s="39"/>
      <c r="C188" s="39"/>
      <c r="D188" s="39"/>
      <c r="E188" s="39"/>
      <c r="F188" s="39"/>
      <c r="G188" s="39"/>
      <c r="H188" s="39"/>
      <c r="I188" s="39"/>
      <c r="J188" s="39"/>
      <c r="K188" s="39"/>
      <c r="L188" s="39"/>
      <c r="M188" s="39"/>
    </row>
    <row r="189" ht="15" spans="1:13">
      <c r="A189" s="39"/>
      <c r="B189" s="39"/>
      <c r="C189" s="39"/>
      <c r="D189" s="39"/>
      <c r="E189" s="39"/>
      <c r="F189" s="39"/>
      <c r="G189" s="39"/>
      <c r="H189" s="39"/>
      <c r="I189" s="39"/>
      <c r="J189" s="39"/>
      <c r="K189" s="39"/>
      <c r="L189" s="39"/>
      <c r="M189" s="39"/>
    </row>
    <row r="190" ht="15" spans="1:13">
      <c r="A190" s="39"/>
      <c r="B190" s="39"/>
      <c r="C190" s="39"/>
      <c r="D190" s="39"/>
      <c r="E190" s="39"/>
      <c r="F190" s="39"/>
      <c r="G190" s="39"/>
      <c r="H190" s="39"/>
      <c r="I190" s="39"/>
      <c r="J190" s="39"/>
      <c r="K190" s="39"/>
      <c r="L190" s="39"/>
      <c r="M190" s="39"/>
    </row>
    <row r="191" ht="15" spans="1:13">
      <c r="A191" s="39"/>
      <c r="B191" s="39"/>
      <c r="C191" s="39"/>
      <c r="D191" s="39"/>
      <c r="E191" s="39"/>
      <c r="F191" s="39"/>
      <c r="G191" s="39"/>
      <c r="H191" s="39"/>
      <c r="I191" s="39"/>
      <c r="J191" s="39"/>
      <c r="K191" s="39"/>
      <c r="L191" s="39"/>
      <c r="M191" s="39"/>
    </row>
    <row r="192" ht="15" spans="1:13">
      <c r="A192" s="39"/>
      <c r="B192" s="39"/>
      <c r="C192" s="39"/>
      <c r="D192" s="39"/>
      <c r="E192" s="39"/>
      <c r="F192" s="39"/>
      <c r="G192" s="39"/>
      <c r="H192" s="39"/>
      <c r="I192" s="39"/>
      <c r="J192" s="39"/>
      <c r="K192" s="39"/>
      <c r="L192" s="39"/>
      <c r="M192" s="39"/>
    </row>
    <row r="193" ht="15" spans="1:13">
      <c r="A193" s="39"/>
      <c r="B193" s="39"/>
      <c r="C193" s="39"/>
      <c r="D193" s="39"/>
      <c r="E193" s="39"/>
      <c r="F193" s="39"/>
      <c r="G193" s="39"/>
      <c r="H193" s="39"/>
      <c r="I193" s="39"/>
      <c r="J193" s="39"/>
      <c r="K193" s="39"/>
      <c r="L193" s="39"/>
      <c r="M193" s="39"/>
    </row>
    <row r="194" ht="15" spans="1:13">
      <c r="A194" s="39"/>
      <c r="B194" s="39"/>
      <c r="C194" s="39"/>
      <c r="D194" s="39"/>
      <c r="E194" s="39"/>
      <c r="F194" s="39"/>
      <c r="G194" s="39"/>
      <c r="H194" s="39"/>
      <c r="I194" s="39"/>
      <c r="J194" s="39"/>
      <c r="K194" s="39"/>
      <c r="L194" s="39"/>
      <c r="M194" s="39"/>
    </row>
    <row r="195" ht="15" spans="1:13">
      <c r="A195" s="39"/>
      <c r="B195" s="39"/>
      <c r="C195" s="39"/>
      <c r="D195" s="39"/>
      <c r="E195" s="39"/>
      <c r="F195" s="39"/>
      <c r="G195" s="39"/>
      <c r="H195" s="39"/>
      <c r="I195" s="39"/>
      <c r="J195" s="39"/>
      <c r="K195" s="39"/>
      <c r="L195" s="39"/>
      <c r="M195" s="39"/>
    </row>
    <row r="196" ht="15" spans="1:13">
      <c r="A196" s="39"/>
      <c r="B196" s="39"/>
      <c r="C196" s="39"/>
      <c r="D196" s="39"/>
      <c r="E196" s="39"/>
      <c r="F196" s="39"/>
      <c r="G196" s="39"/>
      <c r="H196" s="39"/>
      <c r="I196" s="39"/>
      <c r="J196" s="39"/>
      <c r="K196" s="39"/>
      <c r="L196" s="39"/>
      <c r="M196" s="39"/>
    </row>
    <row r="197" ht="15" spans="1:13">
      <c r="A197" s="39"/>
      <c r="B197" s="39"/>
      <c r="C197" s="39"/>
      <c r="D197" s="39"/>
      <c r="E197" s="39"/>
      <c r="F197" s="39"/>
      <c r="G197" s="39"/>
      <c r="H197" s="39"/>
      <c r="I197" s="39"/>
      <c r="J197" s="39"/>
      <c r="K197" s="39"/>
      <c r="L197" s="39"/>
      <c r="M197" s="39"/>
    </row>
    <row r="198" ht="15" spans="1:13">
      <c r="A198" s="39"/>
      <c r="B198" s="39"/>
      <c r="C198" s="39"/>
      <c r="D198" s="39"/>
      <c r="E198" s="39"/>
      <c r="F198" s="39"/>
      <c r="G198" s="39"/>
      <c r="H198" s="39"/>
      <c r="I198" s="39"/>
      <c r="J198" s="39"/>
      <c r="K198" s="39"/>
      <c r="L198" s="39"/>
      <c r="M198" s="39"/>
    </row>
    <row r="199" ht="15" spans="1:13">
      <c r="A199" s="39"/>
      <c r="B199" s="39"/>
      <c r="C199" s="39"/>
      <c r="D199" s="39"/>
      <c r="E199" s="39"/>
      <c r="F199" s="39"/>
      <c r="G199" s="39"/>
      <c r="H199" s="39"/>
      <c r="I199" s="39"/>
      <c r="J199" s="39"/>
      <c r="K199" s="39"/>
      <c r="L199" s="39"/>
      <c r="M199" s="39"/>
    </row>
    <row r="200" ht="15" spans="1:13">
      <c r="A200" s="39"/>
      <c r="B200" s="39"/>
      <c r="C200" s="39"/>
      <c r="D200" s="39"/>
      <c r="E200" s="39"/>
      <c r="F200" s="39"/>
      <c r="G200" s="39"/>
      <c r="H200" s="39"/>
      <c r="I200" s="39"/>
      <c r="J200" s="39"/>
      <c r="K200" s="39"/>
      <c r="L200" s="39"/>
      <c r="M200" s="39"/>
    </row>
    <row r="201" ht="15" spans="1:13">
      <c r="A201" s="39"/>
      <c r="B201" s="39"/>
      <c r="C201" s="39"/>
      <c r="D201" s="39"/>
      <c r="E201" s="39"/>
      <c r="F201" s="39"/>
      <c r="G201" s="39"/>
      <c r="H201" s="39"/>
      <c r="I201" s="39"/>
      <c r="J201" s="39"/>
      <c r="K201" s="39"/>
      <c r="L201" s="39"/>
      <c r="M201" s="39"/>
    </row>
    <row r="202" ht="15" spans="1:13">
      <c r="A202" s="39"/>
      <c r="B202" s="39"/>
      <c r="C202" s="39"/>
      <c r="D202" s="39"/>
      <c r="E202" s="39"/>
      <c r="F202" s="39"/>
      <c r="G202" s="39"/>
      <c r="H202" s="39"/>
      <c r="I202" s="39"/>
      <c r="J202" s="39"/>
      <c r="K202" s="39"/>
      <c r="L202" s="39"/>
      <c r="M202" s="39"/>
    </row>
    <row r="203" ht="15" spans="1:13">
      <c r="A203" s="39"/>
      <c r="B203" s="39"/>
      <c r="C203" s="39"/>
      <c r="D203" s="39"/>
      <c r="E203" s="39"/>
      <c r="F203" s="39"/>
      <c r="G203" s="39"/>
      <c r="H203" s="39"/>
      <c r="I203" s="39"/>
      <c r="J203" s="39"/>
      <c r="K203" s="39"/>
      <c r="L203" s="39"/>
      <c r="M203" s="39"/>
    </row>
    <row r="204" ht="15" spans="1:13">
      <c r="A204" s="39"/>
      <c r="B204" s="39"/>
      <c r="C204" s="39"/>
      <c r="D204" s="39"/>
      <c r="E204" s="39"/>
      <c r="F204" s="39"/>
      <c r="G204" s="39"/>
      <c r="H204" s="39"/>
      <c r="I204" s="39"/>
      <c r="J204" s="39"/>
      <c r="K204" s="39"/>
      <c r="L204" s="39"/>
      <c r="M204" s="39"/>
    </row>
    <row r="205" ht="15" spans="1:13">
      <c r="A205" s="39"/>
      <c r="B205" s="39"/>
      <c r="C205" s="39"/>
      <c r="D205" s="39"/>
      <c r="E205" s="39"/>
      <c r="F205" s="39"/>
      <c r="G205" s="39"/>
      <c r="H205" s="39"/>
      <c r="I205" s="39"/>
      <c r="J205" s="39"/>
      <c r="K205" s="39"/>
      <c r="L205" s="39"/>
      <c r="M205" s="39"/>
    </row>
    <row r="206" ht="15" spans="1:13">
      <c r="A206" s="39"/>
      <c r="B206" s="39"/>
      <c r="C206" s="39"/>
      <c r="D206" s="39"/>
      <c r="E206" s="39"/>
      <c r="F206" s="39"/>
      <c r="G206" s="39"/>
      <c r="H206" s="39"/>
      <c r="I206" s="39"/>
      <c r="J206" s="39"/>
      <c r="K206" s="39"/>
      <c r="L206" s="39"/>
      <c r="M206" s="39"/>
    </row>
    <row r="207" ht="15" spans="1:13">
      <c r="A207" s="39"/>
      <c r="B207" s="39"/>
      <c r="C207" s="39"/>
      <c r="D207" s="39"/>
      <c r="E207" s="39"/>
      <c r="F207" s="39"/>
      <c r="G207" s="39"/>
      <c r="H207" s="39"/>
      <c r="I207" s="39"/>
      <c r="J207" s="39"/>
      <c r="K207" s="39"/>
      <c r="L207" s="39"/>
      <c r="M207" s="39"/>
    </row>
    <row r="208" ht="15" spans="1:13">
      <c r="A208" s="39"/>
      <c r="B208" s="39"/>
      <c r="C208" s="39"/>
      <c r="D208" s="39"/>
      <c r="E208" s="39"/>
      <c r="F208" s="39"/>
      <c r="G208" s="39"/>
      <c r="H208" s="39"/>
      <c r="I208" s="39"/>
      <c r="J208" s="39"/>
      <c r="K208" s="39"/>
      <c r="L208" s="39"/>
      <c r="M208" s="39"/>
    </row>
    <row r="209" ht="15" spans="1:13">
      <c r="A209" s="39"/>
      <c r="B209" s="39"/>
      <c r="C209" s="39"/>
      <c r="D209" s="39"/>
      <c r="E209" s="39"/>
      <c r="F209" s="39"/>
      <c r="G209" s="39"/>
      <c r="H209" s="39"/>
      <c r="I209" s="39"/>
      <c r="J209" s="39"/>
      <c r="K209" s="39"/>
      <c r="L209" s="39"/>
      <c r="M209" s="39"/>
    </row>
    <row r="210" ht="15" spans="1:13">
      <c r="A210" s="39"/>
      <c r="B210" s="39"/>
      <c r="C210" s="39"/>
      <c r="D210" s="39"/>
      <c r="E210" s="39"/>
      <c r="F210" s="39"/>
      <c r="G210" s="39"/>
      <c r="H210" s="39"/>
      <c r="I210" s="39"/>
      <c r="J210" s="39"/>
      <c r="K210" s="39"/>
      <c r="L210" s="39"/>
      <c r="M210" s="39"/>
    </row>
    <row r="211" ht="15" spans="1:13">
      <c r="A211" s="39"/>
      <c r="B211" s="39"/>
      <c r="C211" s="39"/>
      <c r="D211" s="39"/>
      <c r="E211" s="39"/>
      <c r="F211" s="39"/>
      <c r="G211" s="39"/>
      <c r="H211" s="39"/>
      <c r="I211" s="39"/>
      <c r="J211" s="39"/>
      <c r="K211" s="39"/>
      <c r="L211" s="39"/>
      <c r="M211" s="39"/>
    </row>
    <row r="212" ht="15" spans="1:13">
      <c r="A212" s="39"/>
      <c r="B212" s="39"/>
      <c r="C212" s="39"/>
      <c r="D212" s="39"/>
      <c r="E212" s="39"/>
      <c r="F212" s="39"/>
      <c r="G212" s="39"/>
      <c r="H212" s="39"/>
      <c r="I212" s="39"/>
      <c r="J212" s="39"/>
      <c r="K212" s="39"/>
      <c r="L212" s="39"/>
      <c r="M212" s="39"/>
    </row>
    <row r="213" ht="15" spans="1:13">
      <c r="A213" s="39"/>
      <c r="B213" s="39"/>
      <c r="C213" s="39"/>
      <c r="D213" s="39"/>
      <c r="E213" s="39"/>
      <c r="F213" s="39"/>
      <c r="G213" s="39"/>
      <c r="H213" s="39"/>
      <c r="I213" s="39"/>
      <c r="J213" s="39"/>
      <c r="K213" s="39"/>
      <c r="L213" s="39"/>
      <c r="M213" s="39"/>
    </row>
    <row r="214" ht="15" spans="1:13">
      <c r="A214" s="39"/>
      <c r="B214" s="39"/>
      <c r="C214" s="39"/>
      <c r="D214" s="39"/>
      <c r="E214" s="39"/>
      <c r="F214" s="39"/>
      <c r="G214" s="39"/>
      <c r="H214" s="39"/>
      <c r="I214" s="39"/>
      <c r="J214" s="39"/>
      <c r="K214" s="39"/>
      <c r="L214" s="39"/>
      <c r="M214" s="39"/>
    </row>
    <row r="215" ht="15" spans="1:13">
      <c r="A215" s="39"/>
      <c r="B215" s="39"/>
      <c r="C215" s="39"/>
      <c r="D215" s="39"/>
      <c r="E215" s="39"/>
      <c r="F215" s="39"/>
      <c r="G215" s="39"/>
      <c r="H215" s="39"/>
      <c r="I215" s="39"/>
      <c r="J215" s="39"/>
      <c r="K215" s="39"/>
      <c r="L215" s="39"/>
      <c r="M215" s="39"/>
    </row>
    <row r="216" ht="15" spans="1:13">
      <c r="A216" s="39"/>
      <c r="B216" s="39"/>
      <c r="C216" s="39"/>
      <c r="D216" s="39"/>
      <c r="E216" s="39"/>
      <c r="F216" s="39"/>
      <c r="G216" s="39"/>
      <c r="H216" s="39"/>
      <c r="I216" s="39"/>
      <c r="J216" s="39"/>
      <c r="K216" s="39"/>
      <c r="L216" s="39"/>
      <c r="M216" s="39"/>
    </row>
    <row r="217" ht="15" spans="1:13">
      <c r="A217" s="39"/>
      <c r="B217" s="39"/>
      <c r="C217" s="39"/>
      <c r="D217" s="39"/>
      <c r="E217" s="39"/>
      <c r="F217" s="39"/>
      <c r="G217" s="39"/>
      <c r="H217" s="39"/>
      <c r="I217" s="39"/>
      <c r="J217" s="39"/>
      <c r="K217" s="39"/>
      <c r="L217" s="39"/>
      <c r="M217" s="39"/>
    </row>
    <row r="218" ht="15" spans="1:13">
      <c r="A218" s="39"/>
      <c r="B218" s="39"/>
      <c r="C218" s="39"/>
      <c r="D218" s="39"/>
      <c r="E218" s="39"/>
      <c r="F218" s="39"/>
      <c r="G218" s="39"/>
      <c r="H218" s="39"/>
      <c r="I218" s="39"/>
      <c r="J218" s="39"/>
      <c r="K218" s="39"/>
      <c r="L218" s="39"/>
      <c r="M218" s="39"/>
    </row>
    <row r="219" ht="15" spans="1:13">
      <c r="A219" s="39"/>
      <c r="B219" s="39"/>
      <c r="C219" s="39"/>
      <c r="D219" s="39"/>
      <c r="E219" s="39"/>
      <c r="F219" s="39"/>
      <c r="G219" s="39"/>
      <c r="H219" s="39"/>
      <c r="I219" s="39"/>
      <c r="J219" s="39"/>
      <c r="K219" s="39"/>
      <c r="L219" s="39"/>
      <c r="M219" s="39"/>
    </row>
    <row r="220" ht="15" spans="1:13">
      <c r="A220" s="39"/>
      <c r="B220" s="39"/>
      <c r="C220" s="39"/>
      <c r="D220" s="39"/>
      <c r="E220" s="39"/>
      <c r="F220" s="39"/>
      <c r="G220" s="39"/>
      <c r="H220" s="39"/>
      <c r="I220" s="39"/>
      <c r="J220" s="39"/>
      <c r="K220" s="39"/>
      <c r="L220" s="39"/>
      <c r="M220" s="39"/>
    </row>
    <row r="221" ht="15" spans="1:13">
      <c r="A221" s="39"/>
      <c r="B221" s="39"/>
      <c r="C221" s="39"/>
      <c r="D221" s="39"/>
      <c r="E221" s="39"/>
      <c r="F221" s="39"/>
      <c r="G221" s="39"/>
      <c r="H221" s="39"/>
      <c r="I221" s="39"/>
      <c r="J221" s="39"/>
      <c r="K221" s="39"/>
      <c r="L221" s="39"/>
      <c r="M221" s="39"/>
    </row>
    <row r="222" ht="15" spans="1:13">
      <c r="A222" s="39"/>
      <c r="B222" s="39"/>
      <c r="C222" s="39"/>
      <c r="D222" s="39"/>
      <c r="E222" s="39"/>
      <c r="F222" s="39"/>
      <c r="G222" s="39"/>
      <c r="H222" s="39"/>
      <c r="I222" s="39"/>
      <c r="J222" s="39"/>
      <c r="K222" s="39"/>
      <c r="L222" s="39"/>
      <c r="M222" s="39"/>
    </row>
    <row r="223" ht="15" spans="1:13">
      <c r="A223" s="39"/>
      <c r="B223" s="39"/>
      <c r="C223" s="39"/>
      <c r="D223" s="39"/>
      <c r="E223" s="39"/>
      <c r="F223" s="39"/>
      <c r="G223" s="39"/>
      <c r="H223" s="39"/>
      <c r="I223" s="39"/>
      <c r="J223" s="39"/>
      <c r="K223" s="39"/>
      <c r="L223" s="39"/>
      <c r="M223" s="39"/>
    </row>
    <row r="224" ht="15" spans="1:13">
      <c r="A224" s="39"/>
      <c r="B224" s="39"/>
      <c r="C224" s="39"/>
      <c r="D224" s="39"/>
      <c r="E224" s="39"/>
      <c r="F224" s="39"/>
      <c r="G224" s="39"/>
      <c r="H224" s="39"/>
      <c r="I224" s="39"/>
      <c r="J224" s="39"/>
      <c r="K224" s="39"/>
      <c r="L224" s="39"/>
      <c r="M224" s="39"/>
    </row>
    <row r="225" ht="15" spans="1:13">
      <c r="A225" s="39"/>
      <c r="B225" s="39"/>
      <c r="C225" s="39"/>
      <c r="D225" s="39"/>
      <c r="E225" s="39"/>
      <c r="F225" s="39"/>
      <c r="G225" s="39"/>
      <c r="H225" s="39"/>
      <c r="I225" s="39"/>
      <c r="J225" s="39"/>
      <c r="K225" s="39"/>
      <c r="L225" s="39"/>
      <c r="M225" s="39"/>
    </row>
    <row r="226" ht="15" spans="1:13">
      <c r="A226" s="39"/>
      <c r="B226" s="39"/>
      <c r="C226" s="39"/>
      <c r="D226" s="39"/>
      <c r="E226" s="39"/>
      <c r="F226" s="39"/>
      <c r="G226" s="39"/>
      <c r="H226" s="39"/>
      <c r="I226" s="39"/>
      <c r="J226" s="39"/>
      <c r="K226" s="39"/>
      <c r="L226" s="39"/>
      <c r="M226" s="39"/>
    </row>
    <row r="227" ht="15" spans="1:13">
      <c r="A227" s="39"/>
      <c r="B227" s="39"/>
      <c r="C227" s="39"/>
      <c r="D227" s="39"/>
      <c r="E227" s="39"/>
      <c r="F227" s="39"/>
      <c r="G227" s="39"/>
      <c r="H227" s="39"/>
      <c r="I227" s="39"/>
      <c r="J227" s="39"/>
      <c r="K227" s="39"/>
      <c r="L227" s="39"/>
      <c r="M227" s="39"/>
    </row>
    <row r="228" ht="15" spans="1:13">
      <c r="A228" s="39"/>
      <c r="B228" s="39"/>
      <c r="C228" s="39"/>
      <c r="D228" s="39"/>
      <c r="E228" s="39"/>
      <c r="F228" s="39"/>
      <c r="G228" s="39"/>
      <c r="H228" s="39"/>
      <c r="I228" s="39"/>
      <c r="J228" s="39"/>
      <c r="K228" s="39"/>
      <c r="L228" s="39"/>
      <c r="M228" s="39"/>
    </row>
    <row r="229" ht="15" spans="1:13">
      <c r="A229" s="39"/>
      <c r="B229" s="39"/>
      <c r="C229" s="39"/>
      <c r="D229" s="39"/>
      <c r="E229" s="39"/>
      <c r="F229" s="39"/>
      <c r="G229" s="39"/>
      <c r="H229" s="39"/>
      <c r="I229" s="39"/>
      <c r="J229" s="39"/>
      <c r="K229" s="39"/>
      <c r="L229" s="39"/>
      <c r="M229" s="39"/>
    </row>
    <row r="230" ht="15" spans="1:13">
      <c r="A230" s="39"/>
      <c r="B230" s="39"/>
      <c r="C230" s="39"/>
      <c r="D230" s="39"/>
      <c r="E230" s="39"/>
      <c r="F230" s="39"/>
      <c r="G230" s="39"/>
      <c r="H230" s="39"/>
      <c r="I230" s="39"/>
      <c r="J230" s="39"/>
      <c r="K230" s="39"/>
      <c r="L230" s="39"/>
      <c r="M230" s="39"/>
    </row>
    <row r="231" ht="15" spans="1:13">
      <c r="A231" s="39"/>
      <c r="B231" s="39"/>
      <c r="C231" s="39"/>
      <c r="D231" s="39"/>
      <c r="E231" s="39"/>
      <c r="F231" s="39"/>
      <c r="G231" s="39"/>
      <c r="H231" s="39"/>
      <c r="I231" s="39"/>
      <c r="J231" s="39"/>
      <c r="K231" s="39"/>
      <c r="L231" s="39"/>
      <c r="M231" s="39"/>
    </row>
    <row r="232" ht="15" spans="1:13">
      <c r="A232" s="39"/>
      <c r="B232" s="39"/>
      <c r="C232" s="39"/>
      <c r="D232" s="39"/>
      <c r="E232" s="39"/>
      <c r="F232" s="39"/>
      <c r="G232" s="39"/>
      <c r="H232" s="39"/>
      <c r="I232" s="39"/>
      <c r="J232" s="39"/>
      <c r="K232" s="39"/>
      <c r="L232" s="39"/>
      <c r="M232" s="39"/>
    </row>
    <row r="233" ht="15" spans="1:13">
      <c r="A233" s="39"/>
      <c r="B233" s="39"/>
      <c r="C233" s="39"/>
      <c r="D233" s="39"/>
      <c r="E233" s="39"/>
      <c r="F233" s="39"/>
      <c r="G233" s="39"/>
      <c r="H233" s="39"/>
      <c r="I233" s="39"/>
      <c r="J233" s="39"/>
      <c r="K233" s="39"/>
      <c r="L233" s="39"/>
      <c r="M233" s="39"/>
    </row>
    <row r="234" ht="15" spans="1:13">
      <c r="A234" s="39"/>
      <c r="B234" s="39"/>
      <c r="C234" s="39"/>
      <c r="D234" s="39"/>
      <c r="E234" s="39"/>
      <c r="F234" s="39"/>
      <c r="G234" s="39"/>
      <c r="H234" s="39"/>
      <c r="I234" s="39"/>
      <c r="J234" s="39"/>
      <c r="K234" s="39"/>
      <c r="L234" s="39"/>
      <c r="M234" s="39"/>
    </row>
    <row r="235" ht="15" spans="1:13">
      <c r="A235" s="39"/>
      <c r="B235" s="39"/>
      <c r="C235" s="39"/>
      <c r="D235" s="39"/>
      <c r="E235" s="39"/>
      <c r="F235" s="39"/>
      <c r="G235" s="39"/>
      <c r="H235" s="39"/>
      <c r="I235" s="39"/>
      <c r="J235" s="39"/>
      <c r="K235" s="39"/>
      <c r="L235" s="39"/>
      <c r="M235" s="39"/>
    </row>
    <row r="236" ht="15" spans="1:13">
      <c r="A236" s="39"/>
      <c r="B236" s="39"/>
      <c r="C236" s="39"/>
      <c r="D236" s="39"/>
      <c r="E236" s="39"/>
      <c r="F236" s="39"/>
      <c r="G236" s="39"/>
      <c r="H236" s="39"/>
      <c r="I236" s="39"/>
      <c r="J236" s="39"/>
      <c r="K236" s="39"/>
      <c r="L236" s="39"/>
      <c r="M236" s="39"/>
    </row>
    <row r="237" ht="15" spans="1:13">
      <c r="A237" s="39"/>
      <c r="B237" s="39"/>
      <c r="C237" s="39"/>
      <c r="D237" s="39"/>
      <c r="E237" s="39"/>
      <c r="F237" s="39"/>
      <c r="G237" s="39"/>
      <c r="H237" s="39"/>
      <c r="I237" s="39"/>
      <c r="J237" s="39"/>
      <c r="K237" s="39"/>
      <c r="L237" s="39"/>
      <c r="M237" s="39"/>
    </row>
    <row r="238" ht="15" spans="1:13">
      <c r="A238" s="39"/>
      <c r="B238" s="39"/>
      <c r="C238" s="39"/>
      <c r="D238" s="39"/>
      <c r="E238" s="39"/>
      <c r="F238" s="39"/>
      <c r="G238" s="39"/>
      <c r="H238" s="39"/>
      <c r="I238" s="39"/>
      <c r="J238" s="39"/>
      <c r="K238" s="39"/>
      <c r="L238" s="39"/>
      <c r="M238" s="39"/>
    </row>
    <row r="239" ht="15" spans="1:13">
      <c r="A239" s="39"/>
      <c r="B239" s="39"/>
      <c r="C239" s="39"/>
      <c r="D239" s="39"/>
      <c r="E239" s="39"/>
      <c r="F239" s="39"/>
      <c r="G239" s="39"/>
      <c r="H239" s="39"/>
      <c r="I239" s="39"/>
      <c r="J239" s="39"/>
      <c r="K239" s="39"/>
      <c r="L239" s="39"/>
      <c r="M239" s="39"/>
    </row>
    <row r="240" ht="15" spans="1:13">
      <c r="A240" s="39"/>
      <c r="B240" s="39"/>
      <c r="C240" s="39"/>
      <c r="D240" s="39"/>
      <c r="E240" s="39"/>
      <c r="F240" s="39"/>
      <c r="G240" s="39"/>
      <c r="H240" s="39"/>
      <c r="I240" s="39"/>
      <c r="J240" s="39"/>
      <c r="K240" s="39"/>
      <c r="L240" s="39"/>
      <c r="M240" s="39"/>
    </row>
    <row r="241" ht="15" spans="1:13">
      <c r="A241" s="39"/>
      <c r="B241" s="39"/>
      <c r="C241" s="39"/>
      <c r="D241" s="39"/>
      <c r="E241" s="39"/>
      <c r="F241" s="39"/>
      <c r="G241" s="39"/>
      <c r="H241" s="39"/>
      <c r="I241" s="39"/>
      <c r="J241" s="39"/>
      <c r="K241" s="39"/>
      <c r="L241" s="39"/>
      <c r="M241" s="39"/>
    </row>
    <row r="242" ht="15" spans="1:13">
      <c r="A242" s="39"/>
      <c r="B242" s="39"/>
      <c r="C242" s="39"/>
      <c r="D242" s="39"/>
      <c r="E242" s="39"/>
      <c r="F242" s="39"/>
      <c r="G242" s="39"/>
      <c r="H242" s="39"/>
      <c r="I242" s="39"/>
      <c r="J242" s="39"/>
      <c r="K242" s="39"/>
      <c r="L242" s="39"/>
      <c r="M242" s="39"/>
    </row>
    <row r="243" ht="15" spans="1:13">
      <c r="A243" s="39"/>
      <c r="B243" s="39"/>
      <c r="C243" s="39"/>
      <c r="D243" s="39"/>
      <c r="E243" s="39"/>
      <c r="F243" s="39"/>
      <c r="G243" s="39"/>
      <c r="H243" s="39"/>
      <c r="I243" s="39"/>
      <c r="J243" s="39"/>
      <c r="K243" s="39"/>
      <c r="L243" s="39"/>
      <c r="M243" s="39"/>
    </row>
    <row r="244" ht="15" spans="1:13">
      <c r="A244" s="39"/>
      <c r="B244" s="39"/>
      <c r="C244" s="39"/>
      <c r="D244" s="39"/>
      <c r="E244" s="39"/>
      <c r="F244" s="39"/>
      <c r="G244" s="39"/>
      <c r="H244" s="39"/>
      <c r="I244" s="39"/>
      <c r="J244" s="39"/>
      <c r="K244" s="39"/>
      <c r="L244" s="39"/>
      <c r="M244" s="39"/>
    </row>
    <row r="245" ht="15" spans="1:13">
      <c r="A245" s="39"/>
      <c r="B245" s="39"/>
      <c r="C245" s="39"/>
      <c r="D245" s="39"/>
      <c r="E245" s="39"/>
      <c r="F245" s="39"/>
      <c r="G245" s="39"/>
      <c r="H245" s="39"/>
      <c r="I245" s="39"/>
      <c r="J245" s="39"/>
      <c r="K245" s="39"/>
      <c r="L245" s="39"/>
      <c r="M245" s="39"/>
    </row>
    <row r="246" ht="15" spans="1:13">
      <c r="A246" s="39"/>
      <c r="B246" s="39"/>
      <c r="C246" s="39"/>
      <c r="D246" s="39"/>
      <c r="E246" s="39"/>
      <c r="F246" s="39"/>
      <c r="G246" s="39"/>
      <c r="H246" s="39"/>
      <c r="I246" s="39"/>
      <c r="J246" s="39"/>
      <c r="K246" s="39"/>
      <c r="L246" s="39"/>
      <c r="M246" s="39"/>
    </row>
    <row r="247" ht="15" spans="1:13">
      <c r="A247" s="39"/>
      <c r="B247" s="39"/>
      <c r="C247" s="39"/>
      <c r="D247" s="39"/>
      <c r="E247" s="39"/>
      <c r="F247" s="39"/>
      <c r="G247" s="39"/>
      <c r="H247" s="39"/>
      <c r="I247" s="39"/>
      <c r="J247" s="39"/>
      <c r="K247" s="39"/>
      <c r="L247" s="39"/>
      <c r="M247" s="39"/>
    </row>
    <row r="248" ht="15" spans="1:13">
      <c r="A248" s="39"/>
      <c r="B248" s="39"/>
      <c r="C248" s="39"/>
      <c r="D248" s="39"/>
      <c r="E248" s="39"/>
      <c r="F248" s="39"/>
      <c r="G248" s="39"/>
      <c r="H248" s="39"/>
      <c r="I248" s="39"/>
      <c r="J248" s="39"/>
      <c r="K248" s="39"/>
      <c r="L248" s="39"/>
      <c r="M248" s="39"/>
    </row>
    <row r="249" ht="15" spans="1:13">
      <c r="A249" s="39"/>
      <c r="B249" s="39"/>
      <c r="C249" s="39"/>
      <c r="D249" s="39"/>
      <c r="E249" s="39"/>
      <c r="F249" s="39"/>
      <c r="G249" s="39"/>
      <c r="H249" s="39"/>
      <c r="I249" s="39"/>
      <c r="J249" s="39"/>
      <c r="K249" s="39"/>
      <c r="L249" s="39"/>
      <c r="M249" s="39"/>
    </row>
    <row r="250" ht="15" spans="1:13">
      <c r="A250" s="39"/>
      <c r="B250" s="39"/>
      <c r="C250" s="39"/>
      <c r="D250" s="39"/>
      <c r="E250" s="39"/>
      <c r="F250" s="39"/>
      <c r="G250" s="39"/>
      <c r="H250" s="39"/>
      <c r="I250" s="39"/>
      <c r="J250" s="39"/>
      <c r="K250" s="39"/>
      <c r="L250" s="39"/>
      <c r="M250" s="39"/>
    </row>
    <row r="251" ht="15" spans="1:13">
      <c r="A251" s="39"/>
      <c r="B251" s="39"/>
      <c r="C251" s="39"/>
      <c r="D251" s="39"/>
      <c r="E251" s="39"/>
      <c r="F251" s="39"/>
      <c r="G251" s="39"/>
      <c r="H251" s="39"/>
      <c r="I251" s="39"/>
      <c r="J251" s="39"/>
      <c r="K251" s="39"/>
      <c r="L251" s="39"/>
      <c r="M251" s="39"/>
    </row>
    <row r="252" ht="15" spans="1:13">
      <c r="A252" s="39"/>
      <c r="B252" s="39"/>
      <c r="C252" s="39"/>
      <c r="D252" s="39"/>
      <c r="E252" s="39"/>
      <c r="F252" s="39"/>
      <c r="G252" s="39"/>
      <c r="H252" s="39"/>
      <c r="I252" s="39"/>
      <c r="J252" s="39"/>
      <c r="K252" s="39"/>
      <c r="L252" s="39"/>
      <c r="M252" s="39"/>
    </row>
    <row r="253" ht="15" spans="1:13">
      <c r="A253" s="39"/>
      <c r="B253" s="39"/>
      <c r="C253" s="39"/>
      <c r="D253" s="39"/>
      <c r="E253" s="39"/>
      <c r="F253" s="39"/>
      <c r="G253" s="39"/>
      <c r="H253" s="39"/>
      <c r="I253" s="39"/>
      <c r="J253" s="39"/>
      <c r="K253" s="39"/>
      <c r="L253" s="39"/>
      <c r="M253" s="39"/>
    </row>
    <row r="254" ht="15" spans="1:13">
      <c r="A254" s="39"/>
      <c r="B254" s="39"/>
      <c r="C254" s="39"/>
      <c r="D254" s="39"/>
      <c r="E254" s="39"/>
      <c r="F254" s="39"/>
      <c r="G254" s="39"/>
      <c r="H254" s="39"/>
      <c r="I254" s="39"/>
      <c r="J254" s="39"/>
      <c r="K254" s="39"/>
      <c r="L254" s="39"/>
      <c r="M254" s="39"/>
    </row>
    <row r="255" ht="15" spans="1:13">
      <c r="A255" s="39"/>
      <c r="B255" s="39"/>
      <c r="C255" s="39"/>
      <c r="D255" s="39"/>
      <c r="E255" s="39"/>
      <c r="F255" s="39"/>
      <c r="G255" s="39"/>
      <c r="H255" s="39"/>
      <c r="I255" s="39"/>
      <c r="J255" s="39"/>
      <c r="K255" s="39"/>
      <c r="L255" s="39"/>
      <c r="M255" s="39"/>
    </row>
    <row r="256" ht="15" spans="1:13">
      <c r="A256" s="39"/>
      <c r="B256" s="39"/>
      <c r="C256" s="39"/>
      <c r="D256" s="39"/>
      <c r="E256" s="39"/>
      <c r="F256" s="39"/>
      <c r="G256" s="39"/>
      <c r="H256" s="39"/>
      <c r="I256" s="39"/>
      <c r="J256" s="39"/>
      <c r="K256" s="39"/>
      <c r="L256" s="39"/>
      <c r="M256" s="39"/>
    </row>
    <row r="257" ht="15" spans="1:13">
      <c r="A257" s="39"/>
      <c r="B257" s="39"/>
      <c r="C257" s="39"/>
      <c r="D257" s="39"/>
      <c r="E257" s="39"/>
      <c r="F257" s="39"/>
      <c r="G257" s="39"/>
      <c r="H257" s="39"/>
      <c r="I257" s="39"/>
      <c r="J257" s="39"/>
      <c r="K257" s="39"/>
      <c r="L257" s="39"/>
      <c r="M257" s="39"/>
    </row>
    <row r="258" ht="15" spans="1:13">
      <c r="A258" s="39"/>
      <c r="B258" s="39"/>
      <c r="C258" s="39"/>
      <c r="D258" s="39"/>
      <c r="E258" s="39"/>
      <c r="F258" s="39"/>
      <c r="G258" s="39"/>
      <c r="H258" s="39"/>
      <c r="I258" s="39"/>
      <c r="J258" s="39"/>
      <c r="K258" s="39"/>
      <c r="L258" s="39"/>
      <c r="M258" s="39"/>
    </row>
    <row r="259" ht="15" spans="1:13">
      <c r="A259" s="39"/>
      <c r="B259" s="39"/>
      <c r="C259" s="39"/>
      <c r="D259" s="39"/>
      <c r="E259" s="39"/>
      <c r="F259" s="39"/>
      <c r="G259" s="39"/>
      <c r="H259" s="39"/>
      <c r="I259" s="39"/>
      <c r="J259" s="39"/>
      <c r="K259" s="39"/>
      <c r="L259" s="39"/>
      <c r="M259" s="39"/>
    </row>
    <row r="260" ht="15" spans="1:13">
      <c r="A260" s="39"/>
      <c r="B260" s="39"/>
      <c r="C260" s="39"/>
      <c r="D260" s="39"/>
      <c r="E260" s="39"/>
      <c r="F260" s="39"/>
      <c r="G260" s="39"/>
      <c r="H260" s="39"/>
      <c r="I260" s="39"/>
      <c r="J260" s="39"/>
      <c r="K260" s="39"/>
      <c r="L260" s="39"/>
      <c r="M260" s="39"/>
    </row>
    <row r="261" ht="15" spans="1:13">
      <c r="A261" s="39"/>
      <c r="B261" s="39"/>
      <c r="C261" s="39"/>
      <c r="D261" s="39"/>
      <c r="E261" s="39"/>
      <c r="F261" s="39"/>
      <c r="G261" s="39"/>
      <c r="H261" s="39"/>
      <c r="I261" s="39"/>
      <c r="J261" s="39"/>
      <c r="K261" s="39"/>
      <c r="L261" s="39"/>
      <c r="M261" s="39"/>
    </row>
    <row r="262" ht="15" spans="1:13">
      <c r="A262" s="39"/>
      <c r="B262" s="39"/>
      <c r="C262" s="39"/>
      <c r="D262" s="39"/>
      <c r="E262" s="39"/>
      <c r="F262" s="39"/>
      <c r="G262" s="39"/>
      <c r="H262" s="39"/>
      <c r="I262" s="39"/>
      <c r="J262" s="39"/>
      <c r="K262" s="39"/>
      <c r="L262" s="39"/>
      <c r="M262" s="39"/>
    </row>
    <row r="263" ht="15" spans="1:13">
      <c r="A263" s="39"/>
      <c r="B263" s="39"/>
      <c r="C263" s="39"/>
      <c r="D263" s="39"/>
      <c r="E263" s="39"/>
      <c r="F263" s="39"/>
      <c r="G263" s="39"/>
      <c r="H263" s="39"/>
      <c r="I263" s="39"/>
      <c r="J263" s="39"/>
      <c r="K263" s="39"/>
      <c r="L263" s="39"/>
      <c r="M263" s="39"/>
    </row>
    <row r="264" ht="15" spans="1:13">
      <c r="A264" s="39"/>
      <c r="B264" s="39"/>
      <c r="C264" s="39"/>
      <c r="D264" s="39"/>
      <c r="E264" s="39"/>
      <c r="F264" s="39"/>
      <c r="G264" s="39"/>
      <c r="H264" s="39"/>
      <c r="I264" s="39"/>
      <c r="J264" s="39"/>
      <c r="K264" s="39"/>
      <c r="L264" s="39"/>
      <c r="M264" s="39"/>
    </row>
    <row r="265" ht="15" spans="1:13">
      <c r="A265" s="39"/>
      <c r="B265" s="39"/>
      <c r="C265" s="39"/>
      <c r="D265" s="39"/>
      <c r="E265" s="39"/>
      <c r="F265" s="39"/>
      <c r="G265" s="39"/>
      <c r="H265" s="39"/>
      <c r="I265" s="39"/>
      <c r="J265" s="39"/>
      <c r="K265" s="39"/>
      <c r="L265" s="39"/>
      <c r="M265" s="39"/>
    </row>
    <row r="266" ht="15" spans="1:13">
      <c r="A266" s="39"/>
      <c r="B266" s="39"/>
      <c r="C266" s="39"/>
      <c r="D266" s="39"/>
      <c r="E266" s="39"/>
      <c r="F266" s="39"/>
      <c r="G266" s="39"/>
      <c r="H266" s="39"/>
      <c r="I266" s="39"/>
      <c r="J266" s="39"/>
      <c r="K266" s="39"/>
      <c r="L266" s="39"/>
      <c r="M266" s="39"/>
    </row>
    <row r="267" ht="15" spans="1:13">
      <c r="A267" s="39"/>
      <c r="B267" s="39"/>
      <c r="C267" s="39"/>
      <c r="D267" s="39"/>
      <c r="E267" s="39"/>
      <c r="F267" s="39"/>
      <c r="G267" s="39"/>
      <c r="H267" s="39"/>
      <c r="I267" s="39"/>
      <c r="J267" s="39"/>
      <c r="K267" s="39"/>
      <c r="L267" s="39"/>
      <c r="M267" s="39"/>
    </row>
    <row r="268" ht="15" spans="1:13">
      <c r="A268" s="39"/>
      <c r="B268" s="39"/>
      <c r="C268" s="39"/>
      <c r="D268" s="39"/>
      <c r="E268" s="39"/>
      <c r="F268" s="39"/>
      <c r="G268" s="39"/>
      <c r="H268" s="39"/>
      <c r="I268" s="39"/>
      <c r="J268" s="39"/>
      <c r="K268" s="39"/>
      <c r="L268" s="39"/>
      <c r="M268" s="39"/>
    </row>
    <row r="269" ht="15" spans="1:13">
      <c r="A269" s="39"/>
      <c r="B269" s="39"/>
      <c r="C269" s="39"/>
      <c r="D269" s="39"/>
      <c r="E269" s="39"/>
      <c r="F269" s="39"/>
      <c r="G269" s="39"/>
      <c r="H269" s="39"/>
      <c r="I269" s="39"/>
      <c r="J269" s="39"/>
      <c r="K269" s="39"/>
      <c r="L269" s="39"/>
      <c r="M269" s="39"/>
    </row>
    <row r="270" ht="15" spans="1:13">
      <c r="A270" s="39"/>
      <c r="B270" s="39"/>
      <c r="C270" s="39"/>
      <c r="D270" s="39"/>
      <c r="E270" s="39"/>
      <c r="F270" s="39"/>
      <c r="G270" s="39"/>
      <c r="H270" s="39"/>
      <c r="I270" s="39"/>
      <c r="J270" s="39"/>
      <c r="K270" s="39"/>
      <c r="L270" s="39"/>
      <c r="M270" s="39"/>
    </row>
    <row r="271" ht="15" spans="1:13">
      <c r="A271" s="39"/>
      <c r="B271" s="39"/>
      <c r="C271" s="39"/>
      <c r="D271" s="39"/>
      <c r="E271" s="39"/>
      <c r="F271" s="39"/>
      <c r="G271" s="39"/>
      <c r="H271" s="39"/>
      <c r="I271" s="39"/>
      <c r="J271" s="39"/>
      <c r="K271" s="39"/>
      <c r="L271" s="39"/>
      <c r="M271" s="39"/>
    </row>
    <row r="272" ht="15" spans="1:13">
      <c r="A272" s="39"/>
      <c r="B272" s="39"/>
      <c r="C272" s="39"/>
      <c r="D272" s="39"/>
      <c r="E272" s="39"/>
      <c r="F272" s="39"/>
      <c r="G272" s="39"/>
      <c r="H272" s="39"/>
      <c r="I272" s="39"/>
      <c r="J272" s="39"/>
      <c r="K272" s="39"/>
      <c r="L272" s="39"/>
      <c r="M272" s="39"/>
    </row>
    <row r="273" ht="15" spans="1:13">
      <c r="A273" s="39"/>
      <c r="B273" s="39"/>
      <c r="C273" s="39"/>
      <c r="D273" s="39"/>
      <c r="E273" s="39"/>
      <c r="F273" s="39"/>
      <c r="G273" s="39"/>
      <c r="H273" s="39"/>
      <c r="I273" s="39"/>
      <c r="J273" s="39"/>
      <c r="K273" s="39"/>
      <c r="L273" s="39"/>
      <c r="M273" s="39"/>
    </row>
    <row r="274" ht="15" spans="1:13">
      <c r="A274" s="39"/>
      <c r="B274" s="39"/>
      <c r="C274" s="39"/>
      <c r="D274" s="39"/>
      <c r="E274" s="39"/>
      <c r="F274" s="39"/>
      <c r="G274" s="39"/>
      <c r="H274" s="39"/>
      <c r="I274" s="39"/>
      <c r="J274" s="39"/>
      <c r="K274" s="39"/>
      <c r="L274" s="39"/>
      <c r="M274" s="39"/>
    </row>
    <row r="275" ht="15" spans="1:13">
      <c r="A275" s="39"/>
      <c r="B275" s="39"/>
      <c r="C275" s="39"/>
      <c r="D275" s="39"/>
      <c r="E275" s="39"/>
      <c r="F275" s="39"/>
      <c r="G275" s="39"/>
      <c r="H275" s="39"/>
      <c r="I275" s="39"/>
      <c r="J275" s="39"/>
      <c r="K275" s="39"/>
      <c r="L275" s="39"/>
      <c r="M275" s="39"/>
    </row>
    <row r="276" ht="15" spans="1:13">
      <c r="A276" s="39"/>
      <c r="B276" s="39"/>
      <c r="C276" s="39"/>
      <c r="D276" s="39"/>
      <c r="E276" s="39"/>
      <c r="F276" s="39"/>
      <c r="G276" s="39"/>
      <c r="H276" s="39"/>
      <c r="I276" s="39"/>
      <c r="J276" s="39"/>
      <c r="K276" s="39"/>
      <c r="L276" s="39"/>
      <c r="M276" s="39"/>
    </row>
    <row r="277" ht="15" spans="1:13">
      <c r="A277" s="39"/>
      <c r="B277" s="39"/>
      <c r="C277" s="39"/>
      <c r="D277" s="39"/>
      <c r="E277" s="39"/>
      <c r="F277" s="39"/>
      <c r="G277" s="39"/>
      <c r="H277" s="39"/>
      <c r="I277" s="39"/>
      <c r="J277" s="39"/>
      <c r="K277" s="39"/>
      <c r="L277" s="39"/>
      <c r="M277" s="39"/>
    </row>
    <row r="278" ht="15" spans="1:13">
      <c r="A278" s="39"/>
      <c r="B278" s="39"/>
      <c r="C278" s="39"/>
      <c r="D278" s="39"/>
      <c r="E278" s="39"/>
      <c r="F278" s="39"/>
      <c r="G278" s="39"/>
      <c r="H278" s="39"/>
      <c r="I278" s="39"/>
      <c r="J278" s="39"/>
      <c r="K278" s="39"/>
      <c r="L278" s="39"/>
      <c r="M278" s="39"/>
    </row>
    <row r="279" ht="15" spans="1:13">
      <c r="A279" s="39"/>
      <c r="B279" s="39"/>
      <c r="C279" s="39"/>
      <c r="D279" s="39"/>
      <c r="E279" s="39"/>
      <c r="F279" s="39"/>
      <c r="G279" s="39"/>
      <c r="H279" s="39"/>
      <c r="I279" s="39"/>
      <c r="J279" s="39"/>
      <c r="K279" s="39"/>
      <c r="L279" s="39"/>
      <c r="M279" s="39"/>
    </row>
    <row r="280" ht="15" spans="1:13">
      <c r="A280" s="39"/>
      <c r="B280" s="39"/>
      <c r="C280" s="39"/>
      <c r="D280" s="39"/>
      <c r="E280" s="39"/>
      <c r="F280" s="39"/>
      <c r="G280" s="39"/>
      <c r="H280" s="39"/>
      <c r="I280" s="39"/>
      <c r="J280" s="39"/>
      <c r="K280" s="39"/>
      <c r="L280" s="39"/>
      <c r="M280" s="39"/>
    </row>
    <row r="281" ht="15" spans="1:13">
      <c r="A281" s="39"/>
      <c r="B281" s="39"/>
      <c r="C281" s="39"/>
      <c r="D281" s="39"/>
      <c r="E281" s="39"/>
      <c r="F281" s="39"/>
      <c r="G281" s="39"/>
      <c r="H281" s="39"/>
      <c r="I281" s="39"/>
      <c r="J281" s="39"/>
      <c r="K281" s="39"/>
      <c r="L281" s="39"/>
      <c r="M281" s="39"/>
    </row>
    <row r="282" ht="15" spans="1:13">
      <c r="A282" s="39"/>
      <c r="B282" s="39"/>
      <c r="C282" s="39"/>
      <c r="D282" s="39"/>
      <c r="E282" s="39"/>
      <c r="F282" s="39"/>
      <c r="G282" s="39"/>
      <c r="H282" s="39"/>
      <c r="I282" s="39"/>
      <c r="J282" s="39"/>
      <c r="K282" s="39"/>
      <c r="L282" s="39"/>
      <c r="M282" s="39"/>
    </row>
    <row r="283" ht="15" spans="1:13">
      <c r="A283" s="39"/>
      <c r="B283" s="39"/>
      <c r="C283" s="39"/>
      <c r="D283" s="39"/>
      <c r="E283" s="39"/>
      <c r="F283" s="39"/>
      <c r="G283" s="39"/>
      <c r="H283" s="39"/>
      <c r="I283" s="39"/>
      <c r="J283" s="39"/>
      <c r="K283" s="39"/>
      <c r="L283" s="39"/>
      <c r="M283" s="39"/>
    </row>
    <row r="284" ht="15" spans="1:13">
      <c r="A284" s="39"/>
      <c r="B284" s="39"/>
      <c r="C284" s="39"/>
      <c r="D284" s="39"/>
      <c r="E284" s="39"/>
      <c r="F284" s="39"/>
      <c r="G284" s="39"/>
      <c r="H284" s="39"/>
      <c r="I284" s="39"/>
      <c r="J284" s="39"/>
      <c r="K284" s="39"/>
      <c r="L284" s="39"/>
      <c r="M284" s="39"/>
    </row>
    <row r="285" ht="15" spans="1:13">
      <c r="A285" s="39"/>
      <c r="B285" s="39"/>
      <c r="C285" s="39"/>
      <c r="D285" s="39"/>
      <c r="E285" s="39"/>
      <c r="F285" s="39"/>
      <c r="G285" s="39"/>
      <c r="H285" s="39"/>
      <c r="I285" s="39"/>
      <c r="J285" s="39"/>
      <c r="K285" s="39"/>
      <c r="L285" s="39"/>
      <c r="M285" s="39"/>
    </row>
    <row r="286" ht="15" spans="1:13">
      <c r="A286" s="39"/>
      <c r="B286" s="39"/>
      <c r="C286" s="39"/>
      <c r="D286" s="39"/>
      <c r="E286" s="39"/>
      <c r="F286" s="39"/>
      <c r="G286" s="39"/>
      <c r="H286" s="39"/>
      <c r="I286" s="39"/>
      <c r="J286" s="39"/>
      <c r="K286" s="39"/>
      <c r="L286" s="39"/>
      <c r="M286" s="39"/>
    </row>
  </sheetData>
  <mergeCells count="110">
    <mergeCell ref="G1:L1"/>
    <mergeCell ref="A160:F160"/>
    <mergeCell ref="A161:F161"/>
    <mergeCell ref="A162:F162"/>
    <mergeCell ref="A163:F163"/>
    <mergeCell ref="A164:M164"/>
    <mergeCell ref="E167:F167"/>
    <mergeCell ref="G167:M167"/>
    <mergeCell ref="E168:F168"/>
    <mergeCell ref="G168:M168"/>
    <mergeCell ref="E169:F169"/>
    <mergeCell ref="G169:M169"/>
    <mergeCell ref="E170:F170"/>
    <mergeCell ref="G170:M170"/>
    <mergeCell ref="A171:M171"/>
    <mergeCell ref="A172:F172"/>
    <mergeCell ref="G172:M172"/>
    <mergeCell ref="A173:F173"/>
    <mergeCell ref="G173:M173"/>
    <mergeCell ref="A174:F174"/>
    <mergeCell ref="G174:M174"/>
    <mergeCell ref="A1:A2"/>
    <mergeCell ref="A165:A166"/>
    <mergeCell ref="B1:B2"/>
    <mergeCell ref="B165:B166"/>
    <mergeCell ref="C1:C2"/>
    <mergeCell ref="C3:C6"/>
    <mergeCell ref="C10:C12"/>
    <mergeCell ref="C13:C14"/>
    <mergeCell ref="C15:C18"/>
    <mergeCell ref="C19:C21"/>
    <mergeCell ref="C31:C33"/>
    <mergeCell ref="C34:C38"/>
    <mergeCell ref="C39:C42"/>
    <mergeCell ref="C43:C46"/>
    <mergeCell ref="C50:C51"/>
    <mergeCell ref="C65:C66"/>
    <mergeCell ref="C71:C80"/>
    <mergeCell ref="C81:C86"/>
    <mergeCell ref="C88:C90"/>
    <mergeCell ref="C91:C97"/>
    <mergeCell ref="C98:C101"/>
    <mergeCell ref="C102:C105"/>
    <mergeCell ref="C107:C108"/>
    <mergeCell ref="C109:C110"/>
    <mergeCell ref="C116:C117"/>
    <mergeCell ref="C120:C129"/>
    <mergeCell ref="C131:C136"/>
    <mergeCell ref="C142:C145"/>
    <mergeCell ref="C147:C148"/>
    <mergeCell ref="C152:C155"/>
    <mergeCell ref="C156:C158"/>
    <mergeCell ref="C165:C166"/>
    <mergeCell ref="D1:D2"/>
    <mergeCell ref="D3:D6"/>
    <mergeCell ref="D10:D12"/>
    <mergeCell ref="D13:D14"/>
    <mergeCell ref="D15:D18"/>
    <mergeCell ref="D19:D21"/>
    <mergeCell ref="D31:D33"/>
    <mergeCell ref="D34:D38"/>
    <mergeCell ref="D39:D42"/>
    <mergeCell ref="D43:D46"/>
    <mergeCell ref="D50:D51"/>
    <mergeCell ref="D65:D66"/>
    <mergeCell ref="D71:D80"/>
    <mergeCell ref="D81:D86"/>
    <mergeCell ref="D88:D90"/>
    <mergeCell ref="D91:D97"/>
    <mergeCell ref="D98:D101"/>
    <mergeCell ref="D102:D105"/>
    <mergeCell ref="D107:D108"/>
    <mergeCell ref="D109:D110"/>
    <mergeCell ref="D116:D117"/>
    <mergeCell ref="D120:D129"/>
    <mergeCell ref="D131:D136"/>
    <mergeCell ref="D142:D145"/>
    <mergeCell ref="D147:D148"/>
    <mergeCell ref="D152:D155"/>
    <mergeCell ref="D156:D158"/>
    <mergeCell ref="D165:D166"/>
    <mergeCell ref="E1:E2"/>
    <mergeCell ref="E3:E6"/>
    <mergeCell ref="E10:E12"/>
    <mergeCell ref="E13:E14"/>
    <mergeCell ref="E15:E18"/>
    <mergeCell ref="E19:E21"/>
    <mergeCell ref="E31:E33"/>
    <mergeCell ref="E34:E38"/>
    <mergeCell ref="E39:E42"/>
    <mergeCell ref="E43:E46"/>
    <mergeCell ref="E71:E80"/>
    <mergeCell ref="E81:E86"/>
    <mergeCell ref="E88:E90"/>
    <mergeCell ref="E91:E97"/>
    <mergeCell ref="E98:E101"/>
    <mergeCell ref="E102:E105"/>
    <mergeCell ref="E107:E108"/>
    <mergeCell ref="E109:E110"/>
    <mergeCell ref="E116:E117"/>
    <mergeCell ref="E120:E129"/>
    <mergeCell ref="E131:E136"/>
    <mergeCell ref="E142:E145"/>
    <mergeCell ref="E147:E148"/>
    <mergeCell ref="E152:E155"/>
    <mergeCell ref="E156:E158"/>
    <mergeCell ref="F1:F2"/>
    <mergeCell ref="M1:M2"/>
    <mergeCell ref="E165:F166"/>
    <mergeCell ref="G165:M16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虹桥"/>
  <dimension ref="A1:M314"/>
  <sheetViews>
    <sheetView workbookViewId="0">
      <pane ySplit="2" topLeftCell="A98" activePane="bottomLeft" state="frozen"/>
      <selection/>
      <selection pane="bottomLeft" activeCell="M135" sqref="M135"/>
    </sheetView>
  </sheetViews>
  <sheetFormatPr defaultColWidth="14" defaultRowHeight="18" customHeight="1"/>
  <cols>
    <col min="1" max="1" width="5.53636363636364" customWidth="1"/>
    <col min="2" max="2" width="9.84545454545455" customWidth="1"/>
    <col min="3" max="3" width="13.4818181818182" customWidth="1"/>
    <col min="4" max="4" width="17.5363636363636" customWidth="1"/>
    <col min="5" max="5" width="13.4818181818182" customWidth="1"/>
    <col min="6" max="6" width="17.5363636363636" customWidth="1"/>
    <col min="7" max="8" width="13.4272727272727" style="2" customWidth="1"/>
    <col min="9" max="9" width="12.1454545454545" style="2" customWidth="1"/>
    <col min="10" max="10" width="10.8545454545455" style="2" customWidth="1"/>
    <col min="11" max="11" width="12.1454545454545" style="2" customWidth="1"/>
    <col min="12" max="12" width="9.57272727272727" style="2" customWidth="1"/>
    <col min="13" max="13" width="13.4272727272727" style="2" customWidth="1"/>
  </cols>
  <sheetData>
    <row r="1" ht="15" spans="1:13">
      <c r="A1" s="3" t="s">
        <v>0</v>
      </c>
      <c r="B1" s="3" t="s">
        <v>1</v>
      </c>
      <c r="C1" s="3" t="s">
        <v>2</v>
      </c>
      <c r="D1" s="3" t="s">
        <v>3</v>
      </c>
      <c r="E1" s="3" t="s">
        <v>4</v>
      </c>
      <c r="F1" s="3" t="s">
        <v>5</v>
      </c>
      <c r="G1" s="4" t="s">
        <v>6</v>
      </c>
      <c r="H1" s="5"/>
      <c r="I1" s="5"/>
      <c r="J1" s="5"/>
      <c r="K1" s="5"/>
      <c r="L1" s="22"/>
      <c r="M1" s="3" t="s">
        <v>7</v>
      </c>
    </row>
    <row r="2" ht="30" spans="1:13">
      <c r="A2" s="6"/>
      <c r="B2" s="6"/>
      <c r="C2" s="6"/>
      <c r="D2" s="6"/>
      <c r="E2" s="6"/>
      <c r="F2" s="6"/>
      <c r="G2" s="3" t="s">
        <v>8</v>
      </c>
      <c r="H2" s="3" t="s">
        <v>9</v>
      </c>
      <c r="I2" s="3" t="s">
        <v>10</v>
      </c>
      <c r="J2" s="3" t="s">
        <v>11</v>
      </c>
      <c r="K2" s="3" t="s">
        <v>12</v>
      </c>
      <c r="L2" s="3" t="s">
        <v>13</v>
      </c>
      <c r="M2" s="6"/>
    </row>
    <row r="3" customFormat="1" ht="30" spans="1:13">
      <c r="A3" s="7">
        <f t="shared" ref="A3:A45" si="0">ROW()-2</f>
        <v>1</v>
      </c>
      <c r="B3" s="7" t="s">
        <v>1047</v>
      </c>
      <c r="C3" s="8" t="s">
        <v>534</v>
      </c>
      <c r="D3" s="8" t="s">
        <v>1048</v>
      </c>
      <c r="E3" s="8"/>
      <c r="F3" s="8"/>
      <c r="G3" s="9">
        <v>774.56</v>
      </c>
      <c r="H3" s="9">
        <v>349.19</v>
      </c>
      <c r="I3" s="9">
        <v>0</v>
      </c>
      <c r="J3" s="9">
        <v>0</v>
      </c>
      <c r="K3" s="9">
        <v>0</v>
      </c>
      <c r="L3" s="3">
        <v>0</v>
      </c>
      <c r="M3" s="7">
        <f t="shared" ref="M3:M45" si="1">SUM(G3:L3)</f>
        <v>1123.75</v>
      </c>
    </row>
    <row r="4" customFormat="1" ht="30" spans="1:13">
      <c r="A4" s="7">
        <f t="shared" si="0"/>
        <v>2</v>
      </c>
      <c r="B4" s="7" t="s">
        <v>1047</v>
      </c>
      <c r="C4" s="10" t="s">
        <v>1049</v>
      </c>
      <c r="D4" s="10" t="s">
        <v>1050</v>
      </c>
      <c r="E4" s="8"/>
      <c r="F4" s="8" t="s">
        <v>1051</v>
      </c>
      <c r="G4" s="9">
        <v>96.97</v>
      </c>
      <c r="H4" s="9">
        <v>2.87</v>
      </c>
      <c r="I4" s="9">
        <v>0</v>
      </c>
      <c r="J4" s="9">
        <v>17.96</v>
      </c>
      <c r="K4" s="9">
        <v>0</v>
      </c>
      <c r="L4" s="3">
        <v>0</v>
      </c>
      <c r="M4" s="7">
        <f t="shared" si="1"/>
        <v>117.8</v>
      </c>
    </row>
    <row r="5" customFormat="1" ht="30" spans="1:13">
      <c r="A5" s="7">
        <f t="shared" si="0"/>
        <v>3</v>
      </c>
      <c r="B5" s="7" t="s">
        <v>1047</v>
      </c>
      <c r="C5" s="11"/>
      <c r="D5" s="11"/>
      <c r="E5" s="8"/>
      <c r="F5" s="8" t="s">
        <v>1052</v>
      </c>
      <c r="G5" s="9">
        <v>371.49</v>
      </c>
      <c r="H5" s="9">
        <v>524.18</v>
      </c>
      <c r="I5" s="9">
        <v>91.19</v>
      </c>
      <c r="J5" s="9">
        <v>0</v>
      </c>
      <c r="K5" s="9">
        <v>0</v>
      </c>
      <c r="L5" s="7">
        <v>11.4</v>
      </c>
      <c r="M5" s="7">
        <f t="shared" si="1"/>
        <v>998.26</v>
      </c>
    </row>
    <row r="6" customFormat="1" ht="30" spans="1:13">
      <c r="A6" s="7">
        <f t="shared" si="0"/>
        <v>4</v>
      </c>
      <c r="B6" s="7" t="s">
        <v>1047</v>
      </c>
      <c r="C6" s="8" t="s">
        <v>1053</v>
      </c>
      <c r="D6" s="8" t="s">
        <v>1054</v>
      </c>
      <c r="E6" s="8"/>
      <c r="F6" s="8"/>
      <c r="G6" s="9">
        <v>527.86</v>
      </c>
      <c r="H6" s="9">
        <v>253.29</v>
      </c>
      <c r="I6" s="9">
        <v>146.99</v>
      </c>
      <c r="J6" s="9">
        <v>0</v>
      </c>
      <c r="K6" s="9">
        <v>0</v>
      </c>
      <c r="L6" s="3">
        <v>0</v>
      </c>
      <c r="M6" s="7">
        <f t="shared" si="1"/>
        <v>928.14</v>
      </c>
    </row>
    <row r="7" customFormat="1" ht="30" spans="1:13">
      <c r="A7" s="7">
        <f t="shared" si="0"/>
        <v>5</v>
      </c>
      <c r="B7" s="7" t="s">
        <v>1047</v>
      </c>
      <c r="C7" s="8" t="s">
        <v>1055</v>
      </c>
      <c r="D7" s="8" t="s">
        <v>1054</v>
      </c>
      <c r="E7" s="8"/>
      <c r="F7" s="8"/>
      <c r="G7" s="9">
        <v>442.57</v>
      </c>
      <c r="H7" s="9">
        <v>96.32</v>
      </c>
      <c r="I7" s="9">
        <v>45.27</v>
      </c>
      <c r="J7" s="9">
        <v>0</v>
      </c>
      <c r="K7" s="9">
        <v>0</v>
      </c>
      <c r="L7" s="3">
        <v>0</v>
      </c>
      <c r="M7" s="7">
        <f t="shared" si="1"/>
        <v>584.16</v>
      </c>
    </row>
    <row r="8" customFormat="1" ht="15" spans="1:13">
      <c r="A8" s="7">
        <f t="shared" si="0"/>
        <v>6</v>
      </c>
      <c r="B8" s="7" t="s">
        <v>1047</v>
      </c>
      <c r="C8" s="8" t="s">
        <v>1056</v>
      </c>
      <c r="D8" s="8" t="s">
        <v>1057</v>
      </c>
      <c r="E8" s="8"/>
      <c r="F8" s="8"/>
      <c r="G8" s="9">
        <v>282.47</v>
      </c>
      <c r="H8" s="9">
        <v>177.46</v>
      </c>
      <c r="I8" s="9">
        <v>33.49</v>
      </c>
      <c r="J8" s="9">
        <v>0</v>
      </c>
      <c r="K8" s="9">
        <v>0</v>
      </c>
      <c r="L8" s="3">
        <v>0</v>
      </c>
      <c r="M8" s="7">
        <f t="shared" si="1"/>
        <v>493.42</v>
      </c>
    </row>
    <row r="9" customFormat="1" ht="30" spans="1:13">
      <c r="A9" s="7">
        <f t="shared" si="0"/>
        <v>7</v>
      </c>
      <c r="B9" s="7" t="s">
        <v>1047</v>
      </c>
      <c r="C9" s="8" t="s">
        <v>1058</v>
      </c>
      <c r="D9" s="8" t="s">
        <v>1059</v>
      </c>
      <c r="E9" s="8" t="s">
        <v>1060</v>
      </c>
      <c r="F9" s="8"/>
      <c r="G9" s="9">
        <v>217.06</v>
      </c>
      <c r="H9" s="9">
        <v>321.53</v>
      </c>
      <c r="I9" s="9">
        <v>16.56</v>
      </c>
      <c r="J9" s="9">
        <v>0</v>
      </c>
      <c r="K9" s="9">
        <v>0</v>
      </c>
      <c r="L9" s="3">
        <v>0</v>
      </c>
      <c r="M9" s="7">
        <f t="shared" si="1"/>
        <v>555.15</v>
      </c>
    </row>
    <row r="10" customFormat="1" ht="30" spans="1:13">
      <c r="A10" s="7">
        <f t="shared" si="0"/>
        <v>8</v>
      </c>
      <c r="B10" s="7" t="s">
        <v>1047</v>
      </c>
      <c r="C10" s="8" t="s">
        <v>1061</v>
      </c>
      <c r="D10" s="8" t="s">
        <v>1062</v>
      </c>
      <c r="E10" s="8"/>
      <c r="F10" s="8"/>
      <c r="G10" s="9">
        <v>234.92</v>
      </c>
      <c r="H10" s="9">
        <v>139.58</v>
      </c>
      <c r="I10" s="9">
        <v>0</v>
      </c>
      <c r="J10" s="9">
        <v>0</v>
      </c>
      <c r="K10" s="9">
        <v>0</v>
      </c>
      <c r="L10" s="3">
        <v>0</v>
      </c>
      <c r="M10" s="7">
        <f t="shared" si="1"/>
        <v>374.5</v>
      </c>
    </row>
    <row r="11" customFormat="1" ht="30" spans="1:13">
      <c r="A11" s="7">
        <f t="shared" si="0"/>
        <v>9</v>
      </c>
      <c r="B11" s="7" t="s">
        <v>1047</v>
      </c>
      <c r="C11" s="8" t="s">
        <v>1063</v>
      </c>
      <c r="D11" s="8" t="s">
        <v>1054</v>
      </c>
      <c r="E11" s="8"/>
      <c r="F11" s="8"/>
      <c r="G11" s="9">
        <v>342.12</v>
      </c>
      <c r="H11" s="9">
        <v>163.51</v>
      </c>
      <c r="I11" s="9">
        <v>0</v>
      </c>
      <c r="J11" s="9">
        <v>0</v>
      </c>
      <c r="K11" s="9">
        <v>0</v>
      </c>
      <c r="L11" s="3">
        <v>0</v>
      </c>
      <c r="M11" s="7">
        <f t="shared" si="1"/>
        <v>505.63</v>
      </c>
    </row>
    <row r="12" customFormat="1" ht="15" spans="1:13">
      <c r="A12" s="7">
        <f t="shared" si="0"/>
        <v>10</v>
      </c>
      <c r="B12" s="7" t="s">
        <v>1047</v>
      </c>
      <c r="C12" s="8" t="s">
        <v>1064</v>
      </c>
      <c r="D12" s="8" t="s">
        <v>1065</v>
      </c>
      <c r="E12" s="8"/>
      <c r="F12" s="8"/>
      <c r="G12" s="9">
        <v>215.71</v>
      </c>
      <c r="H12" s="9">
        <v>501.33</v>
      </c>
      <c r="I12" s="9">
        <v>0</v>
      </c>
      <c r="J12" s="9">
        <v>0</v>
      </c>
      <c r="K12" s="9">
        <v>0</v>
      </c>
      <c r="L12" s="3">
        <v>0</v>
      </c>
      <c r="M12" s="7">
        <f t="shared" si="1"/>
        <v>717.04</v>
      </c>
    </row>
    <row r="13" customFormat="1" ht="15" spans="1:13">
      <c r="A13" s="7">
        <f t="shared" si="0"/>
        <v>11</v>
      </c>
      <c r="B13" s="7" t="s">
        <v>1047</v>
      </c>
      <c r="C13" s="8" t="s">
        <v>1066</v>
      </c>
      <c r="D13" s="8" t="s">
        <v>1067</v>
      </c>
      <c r="E13" s="8"/>
      <c r="F13" s="8"/>
      <c r="G13" s="9">
        <v>179.34</v>
      </c>
      <c r="H13" s="9">
        <v>415.22</v>
      </c>
      <c r="I13" s="9">
        <v>41.21</v>
      </c>
      <c r="J13" s="9">
        <v>0</v>
      </c>
      <c r="K13" s="9">
        <v>0</v>
      </c>
      <c r="L13" s="3">
        <v>0</v>
      </c>
      <c r="M13" s="7">
        <f t="shared" si="1"/>
        <v>635.77</v>
      </c>
    </row>
    <row r="14" customFormat="1" ht="15" spans="1:13">
      <c r="A14" s="7">
        <f t="shared" si="0"/>
        <v>12</v>
      </c>
      <c r="B14" s="7" t="s">
        <v>1047</v>
      </c>
      <c r="C14" s="10" t="s">
        <v>1068</v>
      </c>
      <c r="D14" s="10" t="s">
        <v>1069</v>
      </c>
      <c r="E14" s="8"/>
      <c r="F14" s="8" t="s">
        <v>1070</v>
      </c>
      <c r="G14" s="9">
        <v>27.45</v>
      </c>
      <c r="H14" s="9">
        <v>0</v>
      </c>
      <c r="I14" s="9">
        <v>0</v>
      </c>
      <c r="J14" s="9">
        <v>0</v>
      </c>
      <c r="K14" s="9">
        <v>0</v>
      </c>
      <c r="L14" s="3">
        <v>0</v>
      </c>
      <c r="M14" s="7">
        <f t="shared" si="1"/>
        <v>27.45</v>
      </c>
    </row>
    <row r="15" customFormat="1" ht="15" spans="1:13">
      <c r="A15" s="7">
        <f t="shared" si="0"/>
        <v>13</v>
      </c>
      <c r="B15" s="7" t="s">
        <v>1047</v>
      </c>
      <c r="C15" s="11"/>
      <c r="D15" s="11"/>
      <c r="E15" s="8"/>
      <c r="F15" s="8" t="s">
        <v>1067</v>
      </c>
      <c r="G15" s="9">
        <v>174.19</v>
      </c>
      <c r="H15" s="9">
        <v>290.85</v>
      </c>
      <c r="I15" s="9">
        <v>0</v>
      </c>
      <c r="J15" s="9">
        <v>0</v>
      </c>
      <c r="K15" s="9">
        <v>0</v>
      </c>
      <c r="L15" s="3">
        <v>0</v>
      </c>
      <c r="M15" s="7">
        <f t="shared" si="1"/>
        <v>465.04</v>
      </c>
    </row>
    <row r="16" customFormat="1" ht="15" spans="1:13">
      <c r="A16" s="7">
        <f t="shared" si="0"/>
        <v>14</v>
      </c>
      <c r="B16" s="7" t="s">
        <v>1047</v>
      </c>
      <c r="C16" s="8" t="s">
        <v>1071</v>
      </c>
      <c r="D16" s="8" t="s">
        <v>1072</v>
      </c>
      <c r="E16" s="8"/>
      <c r="F16" s="8"/>
      <c r="G16" s="9">
        <v>112.98</v>
      </c>
      <c r="H16" s="9">
        <v>272.14</v>
      </c>
      <c r="I16" s="9">
        <v>0</v>
      </c>
      <c r="J16" s="9">
        <v>0</v>
      </c>
      <c r="K16" s="9">
        <v>0</v>
      </c>
      <c r="L16" s="3">
        <v>0</v>
      </c>
      <c r="M16" s="7">
        <f t="shared" si="1"/>
        <v>385.12</v>
      </c>
    </row>
    <row r="17" customFormat="1" ht="30" spans="1:13">
      <c r="A17" s="7">
        <f t="shared" si="0"/>
        <v>15</v>
      </c>
      <c r="B17" s="7" t="s">
        <v>1047</v>
      </c>
      <c r="C17" s="8" t="s">
        <v>1073</v>
      </c>
      <c r="D17" s="8" t="s">
        <v>414</v>
      </c>
      <c r="E17" s="8" t="s">
        <v>1074</v>
      </c>
      <c r="F17" s="12"/>
      <c r="G17" s="9">
        <v>196.42</v>
      </c>
      <c r="H17" s="9">
        <v>233.05</v>
      </c>
      <c r="I17" s="9">
        <v>0</v>
      </c>
      <c r="J17" s="9">
        <v>0</v>
      </c>
      <c r="K17" s="9">
        <v>0</v>
      </c>
      <c r="L17" s="3">
        <v>0</v>
      </c>
      <c r="M17" s="7">
        <f t="shared" si="1"/>
        <v>429.47</v>
      </c>
    </row>
    <row r="18" customFormat="1" ht="30" spans="1:13">
      <c r="A18" s="7">
        <f t="shared" si="0"/>
        <v>16</v>
      </c>
      <c r="B18" s="7" t="s">
        <v>1047</v>
      </c>
      <c r="C18" s="8" t="s">
        <v>1075</v>
      </c>
      <c r="D18" s="8" t="s">
        <v>1076</v>
      </c>
      <c r="E18" s="8"/>
      <c r="F18" s="8"/>
      <c r="G18" s="9">
        <v>441.75</v>
      </c>
      <c r="H18" s="9">
        <v>0</v>
      </c>
      <c r="I18" s="9">
        <v>0</v>
      </c>
      <c r="J18" s="9">
        <v>0</v>
      </c>
      <c r="K18" s="9">
        <v>0</v>
      </c>
      <c r="L18" s="3">
        <v>0</v>
      </c>
      <c r="M18" s="7">
        <f t="shared" si="1"/>
        <v>441.75</v>
      </c>
    </row>
    <row r="19" customFormat="1" ht="30" spans="1:13">
      <c r="A19" s="7">
        <f t="shared" si="0"/>
        <v>17</v>
      </c>
      <c r="B19" s="7" t="s">
        <v>1047</v>
      </c>
      <c r="C19" s="8" t="s">
        <v>1077</v>
      </c>
      <c r="D19" s="8" t="s">
        <v>1078</v>
      </c>
      <c r="E19" s="8"/>
      <c r="F19" s="8"/>
      <c r="G19" s="9">
        <v>191.79</v>
      </c>
      <c r="H19" s="9">
        <v>0</v>
      </c>
      <c r="I19" s="9">
        <v>0</v>
      </c>
      <c r="J19" s="9">
        <v>0</v>
      </c>
      <c r="K19" s="9">
        <v>0</v>
      </c>
      <c r="L19" s="3">
        <v>0</v>
      </c>
      <c r="M19" s="7">
        <f t="shared" si="1"/>
        <v>191.79</v>
      </c>
    </row>
    <row r="20" customFormat="1" ht="45" spans="1:13">
      <c r="A20" s="7">
        <f t="shared" si="0"/>
        <v>18</v>
      </c>
      <c r="B20" s="7" t="s">
        <v>1047</v>
      </c>
      <c r="C20" s="8" t="s">
        <v>1079</v>
      </c>
      <c r="D20" s="8" t="s">
        <v>1080</v>
      </c>
      <c r="E20" s="8"/>
      <c r="F20" s="8"/>
      <c r="G20" s="9">
        <v>102.11</v>
      </c>
      <c r="H20" s="9">
        <v>0</v>
      </c>
      <c r="I20" s="9">
        <v>0</v>
      </c>
      <c r="J20" s="9">
        <v>0</v>
      </c>
      <c r="K20" s="9">
        <v>0</v>
      </c>
      <c r="L20" s="3">
        <v>0</v>
      </c>
      <c r="M20" s="7">
        <f t="shared" si="1"/>
        <v>102.11</v>
      </c>
    </row>
    <row r="21" customFormat="1" ht="30" spans="1:13">
      <c r="A21" s="7">
        <f t="shared" si="0"/>
        <v>19</v>
      </c>
      <c r="B21" s="7" t="s">
        <v>1047</v>
      </c>
      <c r="C21" s="8" t="s">
        <v>1081</v>
      </c>
      <c r="D21" s="8" t="s">
        <v>1082</v>
      </c>
      <c r="E21" s="10" t="s">
        <v>1083</v>
      </c>
      <c r="F21" s="10"/>
      <c r="G21" s="9">
        <v>268.59</v>
      </c>
      <c r="H21" s="9">
        <v>409.16</v>
      </c>
      <c r="I21" s="9">
        <v>167.97</v>
      </c>
      <c r="J21" s="9">
        <v>0</v>
      </c>
      <c r="K21" s="9">
        <v>0</v>
      </c>
      <c r="L21" s="3">
        <v>0</v>
      </c>
      <c r="M21" s="7">
        <f t="shared" si="1"/>
        <v>845.72</v>
      </c>
    </row>
    <row r="22" customFormat="1" ht="90" spans="1:13">
      <c r="A22" s="7">
        <f t="shared" si="0"/>
        <v>20</v>
      </c>
      <c r="B22" s="7" t="s">
        <v>1047</v>
      </c>
      <c r="C22" s="8" t="s">
        <v>405</v>
      </c>
      <c r="D22" s="8" t="s">
        <v>1084</v>
      </c>
      <c r="E22" s="8" t="s">
        <v>1085</v>
      </c>
      <c r="F22" s="8"/>
      <c r="G22" s="9">
        <v>728.31</v>
      </c>
      <c r="H22" s="9">
        <v>1831.82</v>
      </c>
      <c r="I22" s="9">
        <v>166.86</v>
      </c>
      <c r="J22" s="9">
        <v>172.44</v>
      </c>
      <c r="K22" s="9">
        <v>56.33</v>
      </c>
      <c r="L22" s="7">
        <v>83.76</v>
      </c>
      <c r="M22" s="7">
        <f t="shared" si="1"/>
        <v>3039.52</v>
      </c>
    </row>
    <row r="23" customFormat="1" ht="15" spans="1:13">
      <c r="A23" s="7">
        <f t="shared" si="0"/>
        <v>21</v>
      </c>
      <c r="B23" s="7" t="s">
        <v>1047</v>
      </c>
      <c r="C23" s="8" t="s">
        <v>1086</v>
      </c>
      <c r="D23" s="8" t="s">
        <v>1087</v>
      </c>
      <c r="E23" s="8"/>
      <c r="F23" s="8"/>
      <c r="G23" s="9">
        <v>101.5</v>
      </c>
      <c r="H23" s="9">
        <v>217.77</v>
      </c>
      <c r="I23" s="9">
        <v>72.1</v>
      </c>
      <c r="J23" s="9">
        <v>0</v>
      </c>
      <c r="K23" s="9">
        <v>0</v>
      </c>
      <c r="L23" s="3">
        <v>0</v>
      </c>
      <c r="M23" s="7">
        <f t="shared" si="1"/>
        <v>391.37</v>
      </c>
    </row>
    <row r="24" customFormat="1" ht="15" spans="1:13">
      <c r="A24" s="7">
        <f t="shared" si="0"/>
        <v>22</v>
      </c>
      <c r="B24" s="7" t="s">
        <v>1047</v>
      </c>
      <c r="C24" s="8" t="s">
        <v>1088</v>
      </c>
      <c r="D24" s="8" t="s">
        <v>1089</v>
      </c>
      <c r="E24" s="8"/>
      <c r="F24" s="8"/>
      <c r="G24" s="9">
        <v>164.33</v>
      </c>
      <c r="H24" s="9">
        <v>74.08</v>
      </c>
      <c r="I24" s="9">
        <v>195.36</v>
      </c>
      <c r="J24" s="9">
        <v>0</v>
      </c>
      <c r="K24" s="9">
        <v>0</v>
      </c>
      <c r="L24" s="3">
        <v>0</v>
      </c>
      <c r="M24" s="7">
        <f t="shared" si="1"/>
        <v>433.77</v>
      </c>
    </row>
    <row r="25" customFormat="1" ht="15" spans="1:13">
      <c r="A25" s="7">
        <f t="shared" si="0"/>
        <v>23</v>
      </c>
      <c r="B25" s="7" t="s">
        <v>1047</v>
      </c>
      <c r="C25" s="8" t="s">
        <v>1090</v>
      </c>
      <c r="D25" s="8" t="s">
        <v>410</v>
      </c>
      <c r="E25" s="8"/>
      <c r="F25" s="8"/>
      <c r="G25" s="9">
        <v>75.18</v>
      </c>
      <c r="H25" s="9">
        <v>28.94</v>
      </c>
      <c r="I25" s="9">
        <v>105.28</v>
      </c>
      <c r="J25" s="9">
        <v>0</v>
      </c>
      <c r="K25" s="9">
        <v>0</v>
      </c>
      <c r="L25" s="3">
        <v>0</v>
      </c>
      <c r="M25" s="7">
        <f t="shared" si="1"/>
        <v>209.4</v>
      </c>
    </row>
    <row r="26" customFormat="1" ht="30" spans="1:13">
      <c r="A26" s="7">
        <f t="shared" si="0"/>
        <v>24</v>
      </c>
      <c r="B26" s="13" t="s">
        <v>1047</v>
      </c>
      <c r="C26" s="10" t="s">
        <v>1091</v>
      </c>
      <c r="D26" s="10" t="s">
        <v>1092</v>
      </c>
      <c r="E26" s="10"/>
      <c r="F26" s="10"/>
      <c r="G26" s="13">
        <v>248.73</v>
      </c>
      <c r="H26" s="13">
        <v>406.16</v>
      </c>
      <c r="I26" s="13">
        <v>10.5</v>
      </c>
      <c r="J26" s="13">
        <v>0</v>
      </c>
      <c r="K26" s="13">
        <v>0</v>
      </c>
      <c r="L26" s="13">
        <v>101.11</v>
      </c>
      <c r="M26" s="7">
        <f t="shared" si="1"/>
        <v>766.5</v>
      </c>
    </row>
    <row r="27" customFormat="1" ht="15" spans="1:13">
      <c r="A27" s="7">
        <f t="shared" si="0"/>
        <v>25</v>
      </c>
      <c r="B27" s="13" t="s">
        <v>1047</v>
      </c>
      <c r="C27" s="10" t="s">
        <v>1093</v>
      </c>
      <c r="D27" s="10" t="s">
        <v>1094</v>
      </c>
      <c r="E27" s="10" t="s">
        <v>1095</v>
      </c>
      <c r="F27" s="10"/>
      <c r="G27" s="9">
        <v>151.98</v>
      </c>
      <c r="H27" s="9">
        <v>45.77</v>
      </c>
      <c r="I27" s="9">
        <v>0</v>
      </c>
      <c r="J27" s="9">
        <v>0</v>
      </c>
      <c r="K27" s="9">
        <v>0</v>
      </c>
      <c r="L27" s="13">
        <v>235.25</v>
      </c>
      <c r="M27" s="7">
        <f t="shared" si="1"/>
        <v>433</v>
      </c>
    </row>
    <row r="28" customFormat="1" ht="15" spans="1:13">
      <c r="A28" s="7">
        <f t="shared" si="0"/>
        <v>26</v>
      </c>
      <c r="B28" s="7" t="s">
        <v>1047</v>
      </c>
      <c r="C28" s="8" t="s">
        <v>1096</v>
      </c>
      <c r="D28" s="8" t="s">
        <v>1094</v>
      </c>
      <c r="E28" s="8" t="s">
        <v>1097</v>
      </c>
      <c r="F28" s="8"/>
      <c r="G28" s="9">
        <v>92.88</v>
      </c>
      <c r="H28" s="9">
        <v>11.78</v>
      </c>
      <c r="I28" s="9">
        <v>0</v>
      </c>
      <c r="J28" s="9">
        <v>0</v>
      </c>
      <c r="K28" s="9">
        <v>0</v>
      </c>
      <c r="L28" s="7">
        <v>243.49</v>
      </c>
      <c r="M28" s="7">
        <f t="shared" si="1"/>
        <v>348.15</v>
      </c>
    </row>
    <row r="29" s="1" customFormat="1" ht="15" spans="1:13">
      <c r="A29" s="14">
        <f t="shared" si="0"/>
        <v>27</v>
      </c>
      <c r="B29" s="14" t="s">
        <v>1098</v>
      </c>
      <c r="C29" s="3" t="s">
        <v>1099</v>
      </c>
      <c r="D29" s="3" t="s">
        <v>1100</v>
      </c>
      <c r="E29" s="14"/>
      <c r="F29" s="14"/>
      <c r="G29" s="15">
        <v>104.05</v>
      </c>
      <c r="H29" s="15">
        <v>235.37</v>
      </c>
      <c r="I29" s="15">
        <v>200.82</v>
      </c>
      <c r="J29" s="15">
        <v>0</v>
      </c>
      <c r="K29" s="15">
        <v>0</v>
      </c>
      <c r="L29" s="14">
        <v>0</v>
      </c>
      <c r="M29" s="14">
        <f t="shared" si="1"/>
        <v>540.24</v>
      </c>
    </row>
    <row r="30" ht="15" spans="1:13">
      <c r="A30" s="14">
        <f t="shared" si="0"/>
        <v>28</v>
      </c>
      <c r="B30" s="14" t="s">
        <v>1098</v>
      </c>
      <c r="C30" s="3" t="s">
        <v>1101</v>
      </c>
      <c r="D30" s="3" t="s">
        <v>1102</v>
      </c>
      <c r="E30" s="14"/>
      <c r="F30" s="14"/>
      <c r="G30" s="9">
        <v>129.62</v>
      </c>
      <c r="H30" s="9">
        <v>33.07</v>
      </c>
      <c r="I30" s="9"/>
      <c r="J30" s="9">
        <v>0</v>
      </c>
      <c r="K30" s="9">
        <v>0</v>
      </c>
      <c r="L30" s="14">
        <v>0</v>
      </c>
      <c r="M30" s="14">
        <f t="shared" si="1"/>
        <v>162.69</v>
      </c>
    </row>
    <row r="31" ht="15" spans="1:13">
      <c r="A31" s="14">
        <f t="shared" si="0"/>
        <v>29</v>
      </c>
      <c r="B31" s="14" t="s">
        <v>1098</v>
      </c>
      <c r="C31" s="3" t="s">
        <v>1103</v>
      </c>
      <c r="D31" s="3" t="s">
        <v>1104</v>
      </c>
      <c r="E31" s="14"/>
      <c r="F31" s="14"/>
      <c r="G31" s="15">
        <v>894.66</v>
      </c>
      <c r="H31" s="15">
        <v>1035.75</v>
      </c>
      <c r="I31" s="15">
        <v>66.8</v>
      </c>
      <c r="J31" s="15">
        <v>0</v>
      </c>
      <c r="K31" s="15">
        <v>0</v>
      </c>
      <c r="L31" s="14">
        <v>0</v>
      </c>
      <c r="M31" s="14">
        <f t="shared" si="1"/>
        <v>1997.21</v>
      </c>
    </row>
    <row r="32" ht="15" spans="1:13">
      <c r="A32" s="14">
        <f t="shared" si="0"/>
        <v>30</v>
      </c>
      <c r="B32" s="14" t="s">
        <v>1098</v>
      </c>
      <c r="C32" s="3" t="s">
        <v>1105</v>
      </c>
      <c r="D32" s="3" t="s">
        <v>1106</v>
      </c>
      <c r="E32" s="14"/>
      <c r="F32" s="14"/>
      <c r="G32" s="9">
        <v>49.03</v>
      </c>
      <c r="H32" s="9">
        <v>80.72</v>
      </c>
      <c r="I32" s="9">
        <v>0</v>
      </c>
      <c r="J32" s="9">
        <v>0</v>
      </c>
      <c r="K32" s="9">
        <v>0</v>
      </c>
      <c r="L32" s="14">
        <v>0</v>
      </c>
      <c r="M32" s="14">
        <f t="shared" si="1"/>
        <v>129.75</v>
      </c>
    </row>
    <row r="33" ht="30" spans="1:13">
      <c r="A33" s="14">
        <f t="shared" si="0"/>
        <v>31</v>
      </c>
      <c r="B33" s="14" t="s">
        <v>1098</v>
      </c>
      <c r="C33" s="3" t="s">
        <v>1107</v>
      </c>
      <c r="D33" s="3" t="s">
        <v>1108</v>
      </c>
      <c r="E33" s="3" t="s">
        <v>1109</v>
      </c>
      <c r="F33" s="14"/>
      <c r="G33" s="9">
        <v>303.72</v>
      </c>
      <c r="H33" s="9">
        <v>243.53</v>
      </c>
      <c r="I33" s="9">
        <v>28.33</v>
      </c>
      <c r="J33" s="9">
        <v>402.91</v>
      </c>
      <c r="K33" s="9">
        <v>0</v>
      </c>
      <c r="L33" s="14">
        <v>0</v>
      </c>
      <c r="M33" s="14">
        <f t="shared" si="1"/>
        <v>978.49</v>
      </c>
    </row>
    <row r="34" ht="30" spans="1:13">
      <c r="A34" s="14">
        <f t="shared" si="0"/>
        <v>32</v>
      </c>
      <c r="B34" s="16" t="s">
        <v>1098</v>
      </c>
      <c r="C34" s="17" t="s">
        <v>1110</v>
      </c>
      <c r="D34" s="17" t="s">
        <v>1111</v>
      </c>
      <c r="E34" s="3"/>
      <c r="F34" s="14"/>
      <c r="G34" s="9">
        <v>107.08</v>
      </c>
      <c r="H34" s="9">
        <v>160.76</v>
      </c>
      <c r="I34" s="9">
        <v>0</v>
      </c>
      <c r="J34" s="9">
        <v>0</v>
      </c>
      <c r="K34" s="9">
        <v>0</v>
      </c>
      <c r="L34" s="14">
        <v>0</v>
      </c>
      <c r="M34" s="14">
        <f t="shared" si="1"/>
        <v>267.84</v>
      </c>
    </row>
    <row r="35" ht="15" spans="1:13">
      <c r="A35" s="14">
        <f t="shared" si="0"/>
        <v>33</v>
      </c>
      <c r="B35" s="14" t="s">
        <v>1098</v>
      </c>
      <c r="C35" s="3" t="s">
        <v>1112</v>
      </c>
      <c r="D35" s="3" t="s">
        <v>1108</v>
      </c>
      <c r="E35" s="3" t="s">
        <v>1113</v>
      </c>
      <c r="F35" s="14"/>
      <c r="G35" s="15">
        <v>958.75</v>
      </c>
      <c r="H35" s="15">
        <v>71.86</v>
      </c>
      <c r="I35" s="15">
        <v>0</v>
      </c>
      <c r="J35" s="15">
        <v>0</v>
      </c>
      <c r="K35" s="15">
        <v>0</v>
      </c>
      <c r="L35" s="14">
        <v>0</v>
      </c>
      <c r="M35" s="14">
        <f t="shared" si="1"/>
        <v>1030.61</v>
      </c>
    </row>
    <row r="36" ht="15" spans="1:13">
      <c r="A36" s="14">
        <f t="shared" si="0"/>
        <v>34</v>
      </c>
      <c r="B36" s="14" t="s">
        <v>1098</v>
      </c>
      <c r="C36" s="3" t="s">
        <v>1114</v>
      </c>
      <c r="D36" s="3" t="s">
        <v>1115</v>
      </c>
      <c r="E36" s="14"/>
      <c r="F36" s="14"/>
      <c r="G36" s="9">
        <v>528.6</v>
      </c>
      <c r="H36" s="9">
        <v>791.64</v>
      </c>
      <c r="I36" s="9">
        <v>0</v>
      </c>
      <c r="J36" s="9">
        <v>0</v>
      </c>
      <c r="K36" s="9">
        <v>0</v>
      </c>
      <c r="L36" s="14">
        <v>0</v>
      </c>
      <c r="M36" s="14">
        <f t="shared" si="1"/>
        <v>1320.24</v>
      </c>
    </row>
    <row r="37" ht="15" spans="1:13">
      <c r="A37" s="14">
        <f t="shared" si="0"/>
        <v>35</v>
      </c>
      <c r="B37" s="14" t="s">
        <v>1098</v>
      </c>
      <c r="C37" s="3" t="s">
        <v>1116</v>
      </c>
      <c r="D37" s="3" t="s">
        <v>1117</v>
      </c>
      <c r="E37" s="14"/>
      <c r="F37" s="14"/>
      <c r="G37" s="9">
        <v>666.57</v>
      </c>
      <c r="H37" s="9">
        <v>282.52</v>
      </c>
      <c r="I37" s="9">
        <v>0</v>
      </c>
      <c r="J37" s="9">
        <v>0</v>
      </c>
      <c r="K37" s="9">
        <v>0</v>
      </c>
      <c r="L37" s="14">
        <v>0</v>
      </c>
      <c r="M37" s="14">
        <f t="shared" si="1"/>
        <v>949.09</v>
      </c>
    </row>
    <row r="38" ht="15" spans="1:13">
      <c r="A38" s="14">
        <f t="shared" si="0"/>
        <v>36</v>
      </c>
      <c r="B38" s="14" t="s">
        <v>1098</v>
      </c>
      <c r="C38" s="3" t="s">
        <v>1118</v>
      </c>
      <c r="D38" s="3" t="s">
        <v>1119</v>
      </c>
      <c r="E38" s="14"/>
      <c r="F38" s="14"/>
      <c r="G38" s="15">
        <v>720.97</v>
      </c>
      <c r="H38" s="15">
        <v>286.21</v>
      </c>
      <c r="I38" s="15">
        <v>0</v>
      </c>
      <c r="J38" s="15">
        <v>0</v>
      </c>
      <c r="K38" s="15">
        <v>0</v>
      </c>
      <c r="L38" s="14">
        <v>0</v>
      </c>
      <c r="M38" s="14">
        <f t="shared" si="1"/>
        <v>1007.18</v>
      </c>
    </row>
    <row r="39" ht="33" customHeight="1" spans="1:13">
      <c r="A39" s="14">
        <f t="shared" si="0"/>
        <v>37</v>
      </c>
      <c r="B39" s="14" t="s">
        <v>1098</v>
      </c>
      <c r="C39" s="17" t="s">
        <v>1120</v>
      </c>
      <c r="D39" s="17" t="s">
        <v>1121</v>
      </c>
      <c r="E39" s="14"/>
      <c r="F39" s="14" t="s">
        <v>1108</v>
      </c>
      <c r="G39" s="9">
        <v>417.2</v>
      </c>
      <c r="H39" s="9">
        <v>588.13</v>
      </c>
      <c r="I39" s="9">
        <v>0</v>
      </c>
      <c r="J39" s="9">
        <v>0</v>
      </c>
      <c r="K39" s="9">
        <v>0</v>
      </c>
      <c r="L39" s="14">
        <v>0</v>
      </c>
      <c r="M39" s="14">
        <f t="shared" si="1"/>
        <v>1005.33</v>
      </c>
    </row>
    <row r="40" s="1" customFormat="1" ht="30" spans="1:13">
      <c r="A40" s="14">
        <f t="shared" si="0"/>
        <v>38</v>
      </c>
      <c r="B40" s="14" t="s">
        <v>1098</v>
      </c>
      <c r="C40" s="18"/>
      <c r="D40" s="18"/>
      <c r="E40" s="14"/>
      <c r="F40" s="3" t="s">
        <v>1122</v>
      </c>
      <c r="G40" s="15">
        <f>58.19+41.76</f>
        <v>99.95</v>
      </c>
      <c r="H40" s="15">
        <v>40.79</v>
      </c>
      <c r="I40" s="15">
        <v>0</v>
      </c>
      <c r="J40" s="15">
        <v>0</v>
      </c>
      <c r="K40" s="15">
        <v>0</v>
      </c>
      <c r="L40" s="14">
        <v>0</v>
      </c>
      <c r="M40" s="14">
        <f t="shared" si="1"/>
        <v>140.74</v>
      </c>
    </row>
    <row r="41" ht="30" spans="1:13">
      <c r="A41" s="14">
        <f t="shared" si="0"/>
        <v>39</v>
      </c>
      <c r="B41" s="14" t="s">
        <v>1098</v>
      </c>
      <c r="C41" s="3" t="s">
        <v>1123</v>
      </c>
      <c r="D41" s="3" t="s">
        <v>1124</v>
      </c>
      <c r="E41" s="14"/>
      <c r="F41" s="14"/>
      <c r="G41" s="9">
        <v>327.92</v>
      </c>
      <c r="H41" s="9">
        <v>32.22</v>
      </c>
      <c r="I41" s="9">
        <v>0</v>
      </c>
      <c r="J41" s="9">
        <v>0</v>
      </c>
      <c r="K41" s="9">
        <v>0</v>
      </c>
      <c r="L41" s="14">
        <v>0</v>
      </c>
      <c r="M41" s="14">
        <f t="shared" si="1"/>
        <v>360.14</v>
      </c>
    </row>
    <row r="42" ht="30" spans="1:13">
      <c r="A42" s="14">
        <f t="shared" si="0"/>
        <v>40</v>
      </c>
      <c r="B42" s="14" t="s">
        <v>1098</v>
      </c>
      <c r="C42" s="3" t="s">
        <v>1125</v>
      </c>
      <c r="D42" s="19" t="s">
        <v>1126</v>
      </c>
      <c r="E42" s="14"/>
      <c r="F42" s="14"/>
      <c r="G42" s="9">
        <v>195.14</v>
      </c>
      <c r="H42" s="9">
        <v>0</v>
      </c>
      <c r="I42" s="9">
        <v>0</v>
      </c>
      <c r="J42" s="9">
        <v>0</v>
      </c>
      <c r="K42" s="9">
        <v>0</v>
      </c>
      <c r="L42" s="14">
        <v>0</v>
      </c>
      <c r="M42" s="14">
        <f t="shared" si="1"/>
        <v>195.14</v>
      </c>
    </row>
    <row r="43" ht="30" spans="1:13">
      <c r="A43" s="14">
        <f t="shared" si="0"/>
        <v>41</v>
      </c>
      <c r="B43" s="14" t="s">
        <v>1098</v>
      </c>
      <c r="C43" s="3" t="s">
        <v>1127</v>
      </c>
      <c r="D43" s="19" t="s">
        <v>1128</v>
      </c>
      <c r="E43" s="14"/>
      <c r="F43" s="14"/>
      <c r="G43" s="9">
        <v>118.12</v>
      </c>
      <c r="H43" s="9">
        <v>151.42</v>
      </c>
      <c r="I43" s="9">
        <v>0</v>
      </c>
      <c r="J43" s="9">
        <v>0</v>
      </c>
      <c r="K43" s="9">
        <v>0</v>
      </c>
      <c r="L43" s="14">
        <v>0</v>
      </c>
      <c r="M43" s="14">
        <f t="shared" si="1"/>
        <v>269.54</v>
      </c>
    </row>
    <row r="44" ht="15" spans="1:13">
      <c r="A44" s="14">
        <f t="shared" si="0"/>
        <v>42</v>
      </c>
      <c r="B44" s="14" t="s">
        <v>1098</v>
      </c>
      <c r="C44" s="3" t="s">
        <v>1129</v>
      </c>
      <c r="D44" s="3" t="s">
        <v>1130</v>
      </c>
      <c r="E44" s="3"/>
      <c r="F44" s="19"/>
      <c r="G44" s="9">
        <v>360.96</v>
      </c>
      <c r="H44" s="9">
        <v>140.6</v>
      </c>
      <c r="I44" s="9">
        <v>0</v>
      </c>
      <c r="J44" s="9">
        <v>0</v>
      </c>
      <c r="K44" s="9">
        <v>0</v>
      </c>
      <c r="L44" s="14">
        <v>0</v>
      </c>
      <c r="M44" s="14">
        <f t="shared" si="1"/>
        <v>501.56</v>
      </c>
    </row>
    <row r="45" ht="15" spans="1:13">
      <c r="A45" s="14">
        <f t="shared" si="0"/>
        <v>43</v>
      </c>
      <c r="B45" s="14" t="s">
        <v>1098</v>
      </c>
      <c r="C45" s="3" t="s">
        <v>1131</v>
      </c>
      <c r="D45" s="3" t="s">
        <v>1132</v>
      </c>
      <c r="E45" s="14"/>
      <c r="F45" s="14"/>
      <c r="G45" s="9">
        <v>361.71</v>
      </c>
      <c r="H45" s="9">
        <v>179.83</v>
      </c>
      <c r="I45" s="9">
        <v>0</v>
      </c>
      <c r="J45" s="9">
        <v>0</v>
      </c>
      <c r="K45" s="9">
        <v>0</v>
      </c>
      <c r="L45" s="14">
        <v>0</v>
      </c>
      <c r="M45" s="14">
        <f t="shared" si="1"/>
        <v>541.54</v>
      </c>
    </row>
    <row r="46" ht="15" spans="1:13">
      <c r="A46" s="14">
        <f t="shared" ref="A46:A109" si="2">ROW()-2</f>
        <v>44</v>
      </c>
      <c r="B46" s="14" t="s">
        <v>1098</v>
      </c>
      <c r="C46" s="3" t="s">
        <v>1133</v>
      </c>
      <c r="D46" s="3" t="s">
        <v>1134</v>
      </c>
      <c r="E46" s="14"/>
      <c r="F46" s="14"/>
      <c r="G46" s="15">
        <v>58.69</v>
      </c>
      <c r="H46" s="15">
        <v>52.96</v>
      </c>
      <c r="I46" s="15">
        <v>0</v>
      </c>
      <c r="J46" s="15">
        <v>0</v>
      </c>
      <c r="K46" s="15">
        <v>0</v>
      </c>
      <c r="L46" s="14">
        <v>0</v>
      </c>
      <c r="M46" s="14">
        <f t="shared" ref="M46:M109" si="3">SUM(G46:L46)</f>
        <v>111.65</v>
      </c>
    </row>
    <row r="47" ht="30" spans="1:13">
      <c r="A47" s="14">
        <f t="shared" si="2"/>
        <v>45</v>
      </c>
      <c r="B47" s="16" t="s">
        <v>1098</v>
      </c>
      <c r="C47" s="17" t="s">
        <v>1135</v>
      </c>
      <c r="D47" s="20" t="s">
        <v>1136</v>
      </c>
      <c r="E47" s="16"/>
      <c r="F47" s="16"/>
      <c r="G47" s="15">
        <v>383.88</v>
      </c>
      <c r="H47" s="15">
        <v>180.97</v>
      </c>
      <c r="I47" s="15">
        <v>0</v>
      </c>
      <c r="J47" s="15">
        <v>0</v>
      </c>
      <c r="K47" s="15">
        <v>0</v>
      </c>
      <c r="L47" s="14">
        <v>0</v>
      </c>
      <c r="M47" s="14">
        <f t="shared" si="3"/>
        <v>564.85</v>
      </c>
    </row>
    <row r="48" ht="15" spans="1:13">
      <c r="A48" s="14">
        <f t="shared" si="2"/>
        <v>46</v>
      </c>
      <c r="B48" s="14" t="s">
        <v>1098</v>
      </c>
      <c r="C48" s="3" t="s">
        <v>1137</v>
      </c>
      <c r="D48" s="3" t="s">
        <v>1138</v>
      </c>
      <c r="E48" s="14"/>
      <c r="F48" s="14"/>
      <c r="G48" s="15">
        <v>169.87</v>
      </c>
      <c r="H48" s="15">
        <v>35.05</v>
      </c>
      <c r="I48" s="15">
        <v>0</v>
      </c>
      <c r="J48" s="15">
        <v>0</v>
      </c>
      <c r="K48" s="15">
        <v>0</v>
      </c>
      <c r="L48" s="14">
        <v>0</v>
      </c>
      <c r="M48" s="14">
        <f t="shared" si="3"/>
        <v>204.92</v>
      </c>
    </row>
    <row r="49" ht="15" spans="1:13">
      <c r="A49" s="14">
        <f t="shared" si="2"/>
        <v>47</v>
      </c>
      <c r="B49" s="14" t="s">
        <v>1098</v>
      </c>
      <c r="C49" s="3" t="s">
        <v>1139</v>
      </c>
      <c r="D49" s="3" t="s">
        <v>1140</v>
      </c>
      <c r="E49" s="14"/>
      <c r="F49" s="14"/>
      <c r="G49" s="9">
        <v>86.67</v>
      </c>
      <c r="H49" s="9">
        <v>222.23</v>
      </c>
      <c r="I49" s="9">
        <v>0</v>
      </c>
      <c r="J49" s="9">
        <v>0</v>
      </c>
      <c r="K49" s="9">
        <v>0</v>
      </c>
      <c r="L49" s="14">
        <v>0</v>
      </c>
      <c r="M49" s="14">
        <f t="shared" si="3"/>
        <v>308.9</v>
      </c>
    </row>
    <row r="50" ht="30" spans="1:13">
      <c r="A50" s="14">
        <f t="shared" si="2"/>
        <v>48</v>
      </c>
      <c r="B50" s="14" t="s">
        <v>1098</v>
      </c>
      <c r="C50" s="3" t="s">
        <v>1141</v>
      </c>
      <c r="D50" s="3" t="s">
        <v>1142</v>
      </c>
      <c r="E50" s="3" t="s">
        <v>1143</v>
      </c>
      <c r="F50" s="14"/>
      <c r="G50" s="9">
        <v>44.09</v>
      </c>
      <c r="H50" s="9">
        <v>81.69</v>
      </c>
      <c r="I50" s="9">
        <v>0</v>
      </c>
      <c r="J50" s="9">
        <v>0</v>
      </c>
      <c r="K50" s="9">
        <v>0</v>
      </c>
      <c r="L50" s="14">
        <v>0</v>
      </c>
      <c r="M50" s="14">
        <f t="shared" si="3"/>
        <v>125.78</v>
      </c>
    </row>
    <row r="51" ht="15" spans="1:13">
      <c r="A51" s="3">
        <f t="shared" si="2"/>
        <v>49</v>
      </c>
      <c r="B51" s="3" t="s">
        <v>1144</v>
      </c>
      <c r="C51" s="17" t="s">
        <v>788</v>
      </c>
      <c r="D51" s="17" t="s">
        <v>1145</v>
      </c>
      <c r="E51" s="17" t="s">
        <v>1146</v>
      </c>
      <c r="F51" s="3" t="s">
        <v>1147</v>
      </c>
      <c r="G51" s="9">
        <v>158.84</v>
      </c>
      <c r="H51" s="9">
        <v>258.84</v>
      </c>
      <c r="I51" s="9">
        <v>0</v>
      </c>
      <c r="J51" s="9">
        <v>0</v>
      </c>
      <c r="K51" s="9">
        <v>0</v>
      </c>
      <c r="L51" s="3">
        <v>0</v>
      </c>
      <c r="M51" s="3">
        <f t="shared" si="3"/>
        <v>417.68</v>
      </c>
    </row>
    <row r="52" ht="15" spans="1:13">
      <c r="A52" s="3">
        <f t="shared" si="2"/>
        <v>50</v>
      </c>
      <c r="B52" s="3" t="s">
        <v>1144</v>
      </c>
      <c r="C52" s="21"/>
      <c r="D52" s="21"/>
      <c r="E52" s="21"/>
      <c r="F52" s="3" t="s">
        <v>1148</v>
      </c>
      <c r="G52" s="9">
        <v>78.19</v>
      </c>
      <c r="H52" s="9">
        <v>163.32</v>
      </c>
      <c r="I52" s="9">
        <v>0</v>
      </c>
      <c r="J52" s="9">
        <v>0</v>
      </c>
      <c r="K52" s="9">
        <v>0</v>
      </c>
      <c r="L52" s="3">
        <v>0</v>
      </c>
      <c r="M52" s="3">
        <f t="shared" si="3"/>
        <v>241.51</v>
      </c>
    </row>
    <row r="53" ht="15" spans="1:13">
      <c r="A53" s="3">
        <f t="shared" si="2"/>
        <v>51</v>
      </c>
      <c r="B53" s="3" t="s">
        <v>1144</v>
      </c>
      <c r="C53" s="21"/>
      <c r="D53" s="21"/>
      <c r="E53" s="21"/>
      <c r="F53" s="3" t="s">
        <v>1149</v>
      </c>
      <c r="G53" s="9">
        <v>266.54</v>
      </c>
      <c r="H53" s="9">
        <v>454.88</v>
      </c>
      <c r="I53" s="9">
        <v>109.31</v>
      </c>
      <c r="J53" s="9">
        <v>0</v>
      </c>
      <c r="K53" s="9">
        <v>0</v>
      </c>
      <c r="L53" s="3">
        <v>0</v>
      </c>
      <c r="M53" s="3">
        <f t="shared" si="3"/>
        <v>830.73</v>
      </c>
    </row>
    <row r="54" ht="15" spans="1:13">
      <c r="A54" s="3">
        <f t="shared" si="2"/>
        <v>52</v>
      </c>
      <c r="B54" s="3" t="s">
        <v>1144</v>
      </c>
      <c r="C54" s="21"/>
      <c r="D54" s="21"/>
      <c r="E54" s="21"/>
      <c r="F54" s="3" t="s">
        <v>1150</v>
      </c>
      <c r="G54" s="9">
        <v>282.66</v>
      </c>
      <c r="H54" s="9">
        <v>639.47</v>
      </c>
      <c r="I54" s="9">
        <v>0</v>
      </c>
      <c r="J54" s="9">
        <v>0</v>
      </c>
      <c r="K54" s="9">
        <v>0</v>
      </c>
      <c r="L54" s="3">
        <v>0</v>
      </c>
      <c r="M54" s="3">
        <f t="shared" si="3"/>
        <v>922.13</v>
      </c>
    </row>
    <row r="55" ht="15" spans="1:13">
      <c r="A55" s="3">
        <f t="shared" si="2"/>
        <v>53</v>
      </c>
      <c r="B55" s="3" t="s">
        <v>1144</v>
      </c>
      <c r="C55" s="18"/>
      <c r="D55" s="18"/>
      <c r="E55" s="18"/>
      <c r="F55" s="3" t="s">
        <v>1151</v>
      </c>
      <c r="G55" s="9">
        <v>344.62</v>
      </c>
      <c r="H55" s="9">
        <v>547.11</v>
      </c>
      <c r="I55" s="9">
        <v>218.64</v>
      </c>
      <c r="J55" s="9">
        <v>0</v>
      </c>
      <c r="K55" s="9">
        <v>0</v>
      </c>
      <c r="L55" s="3">
        <v>0</v>
      </c>
      <c r="M55" s="3">
        <f t="shared" si="3"/>
        <v>1110.37</v>
      </c>
    </row>
    <row r="56" ht="30" spans="1:13">
      <c r="A56" s="3">
        <f t="shared" si="2"/>
        <v>54</v>
      </c>
      <c r="B56" s="3" t="s">
        <v>1144</v>
      </c>
      <c r="C56" s="17" t="s">
        <v>1152</v>
      </c>
      <c r="D56" s="17" t="s">
        <v>1153</v>
      </c>
      <c r="E56" s="17" t="s">
        <v>1154</v>
      </c>
      <c r="F56" s="3" t="s">
        <v>1155</v>
      </c>
      <c r="G56" s="9">
        <v>368.11</v>
      </c>
      <c r="H56" s="9">
        <v>1368.77</v>
      </c>
      <c r="I56" s="9">
        <v>224.16</v>
      </c>
      <c r="J56" s="9">
        <v>327.62</v>
      </c>
      <c r="K56" s="9">
        <v>0</v>
      </c>
      <c r="L56" s="3">
        <v>0</v>
      </c>
      <c r="M56" s="3">
        <f t="shared" si="3"/>
        <v>2288.66</v>
      </c>
    </row>
    <row r="57" ht="15" spans="1:13">
      <c r="A57" s="3">
        <f t="shared" si="2"/>
        <v>55</v>
      </c>
      <c r="B57" s="3" t="s">
        <v>1144</v>
      </c>
      <c r="C57" s="21"/>
      <c r="D57" s="21"/>
      <c r="E57" s="21"/>
      <c r="F57" s="3" t="s">
        <v>1156</v>
      </c>
      <c r="G57" s="9">
        <v>0</v>
      </c>
      <c r="H57" s="9">
        <v>224.27</v>
      </c>
      <c r="I57" s="9">
        <v>242.06</v>
      </c>
      <c r="J57" s="9">
        <v>211.78</v>
      </c>
      <c r="K57" s="9">
        <v>0</v>
      </c>
      <c r="L57" s="3">
        <v>0</v>
      </c>
      <c r="M57" s="3">
        <f t="shared" si="3"/>
        <v>678.11</v>
      </c>
    </row>
    <row r="58" ht="15" spans="1:13">
      <c r="A58" s="3">
        <f t="shared" si="2"/>
        <v>56</v>
      </c>
      <c r="B58" s="3" t="s">
        <v>1144</v>
      </c>
      <c r="C58" s="21"/>
      <c r="D58" s="21"/>
      <c r="E58" s="18"/>
      <c r="F58" s="3" t="s">
        <v>1157</v>
      </c>
      <c r="G58" s="9">
        <v>0</v>
      </c>
      <c r="H58" s="9">
        <v>161.48</v>
      </c>
      <c r="I58" s="9">
        <v>391.49</v>
      </c>
      <c r="J58" s="9">
        <v>74.75</v>
      </c>
      <c r="K58" s="9">
        <v>0</v>
      </c>
      <c r="L58" s="3">
        <v>0</v>
      </c>
      <c r="M58" s="3">
        <f t="shared" si="3"/>
        <v>627.72</v>
      </c>
    </row>
    <row r="59" ht="30" spans="1:13">
      <c r="A59" s="3">
        <f t="shared" si="2"/>
        <v>57</v>
      </c>
      <c r="B59" s="3" t="s">
        <v>1144</v>
      </c>
      <c r="C59" s="17" t="s">
        <v>1158</v>
      </c>
      <c r="D59" s="17" t="s">
        <v>1159</v>
      </c>
      <c r="E59" s="3" t="s">
        <v>1160</v>
      </c>
      <c r="F59" s="3" t="s">
        <v>1161</v>
      </c>
      <c r="G59" s="9">
        <v>221.42</v>
      </c>
      <c r="H59" s="9">
        <v>146.9</v>
      </c>
      <c r="I59" s="9">
        <v>303.17</v>
      </c>
      <c r="J59" s="9">
        <v>0</v>
      </c>
      <c r="K59" s="9">
        <v>0</v>
      </c>
      <c r="L59" s="3">
        <v>0</v>
      </c>
      <c r="M59" s="3">
        <f t="shared" si="3"/>
        <v>671.49</v>
      </c>
    </row>
    <row r="60" ht="60" spans="1:13">
      <c r="A60" s="3">
        <f t="shared" si="2"/>
        <v>58</v>
      </c>
      <c r="B60" s="3" t="s">
        <v>1144</v>
      </c>
      <c r="C60" s="18"/>
      <c r="D60" s="18"/>
      <c r="E60" s="3" t="s">
        <v>1162</v>
      </c>
      <c r="F60" s="3" t="s">
        <v>1163</v>
      </c>
      <c r="G60" s="9">
        <v>370.74</v>
      </c>
      <c r="H60" s="9">
        <v>434.08</v>
      </c>
      <c r="I60" s="9">
        <v>122.71</v>
      </c>
      <c r="J60" s="9">
        <v>0</v>
      </c>
      <c r="K60" s="9">
        <v>0</v>
      </c>
      <c r="L60" s="3">
        <v>0</v>
      </c>
      <c r="M60" s="3">
        <f t="shared" si="3"/>
        <v>927.53</v>
      </c>
    </row>
    <row r="61" ht="60" spans="1:13">
      <c r="A61" s="3">
        <f t="shared" si="2"/>
        <v>59</v>
      </c>
      <c r="B61" s="3" t="s">
        <v>1144</v>
      </c>
      <c r="C61" s="3" t="s">
        <v>1164</v>
      </c>
      <c r="D61" s="17" t="s">
        <v>1165</v>
      </c>
      <c r="E61" s="3" t="s">
        <v>1166</v>
      </c>
      <c r="F61" s="3" t="s">
        <v>1167</v>
      </c>
      <c r="G61" s="9">
        <v>172.25</v>
      </c>
      <c r="H61" s="9">
        <v>250.77</v>
      </c>
      <c r="I61" s="9">
        <v>16.01</v>
      </c>
      <c r="J61" s="9">
        <v>0</v>
      </c>
      <c r="K61" s="9">
        <v>0</v>
      </c>
      <c r="L61" s="3">
        <v>0</v>
      </c>
      <c r="M61" s="3">
        <f t="shared" si="3"/>
        <v>439.03</v>
      </c>
    </row>
    <row r="62" ht="15" spans="1:13">
      <c r="A62" s="3">
        <f t="shared" si="2"/>
        <v>60</v>
      </c>
      <c r="B62" s="3" t="s">
        <v>1144</v>
      </c>
      <c r="C62" s="3" t="s">
        <v>1164</v>
      </c>
      <c r="D62" s="21"/>
      <c r="E62" s="3"/>
      <c r="F62" s="3" t="s">
        <v>1168</v>
      </c>
      <c r="G62" s="9">
        <v>223.12</v>
      </c>
      <c r="H62" s="9">
        <v>459.7</v>
      </c>
      <c r="I62" s="9">
        <v>0</v>
      </c>
      <c r="J62" s="9">
        <v>0</v>
      </c>
      <c r="K62" s="9">
        <v>0</v>
      </c>
      <c r="L62" s="3">
        <v>0</v>
      </c>
      <c r="M62" s="3">
        <f t="shared" si="3"/>
        <v>682.82</v>
      </c>
    </row>
    <row r="63" ht="30" spans="1:13">
      <c r="A63" s="3">
        <f t="shared" si="2"/>
        <v>61</v>
      </c>
      <c r="B63" s="3" t="s">
        <v>1144</v>
      </c>
      <c r="C63" s="3" t="s">
        <v>1164</v>
      </c>
      <c r="D63" s="18"/>
      <c r="E63" s="3" t="s">
        <v>1169</v>
      </c>
      <c r="F63" s="3" t="s">
        <v>903</v>
      </c>
      <c r="G63" s="9">
        <v>278.43</v>
      </c>
      <c r="H63" s="9">
        <v>295.47</v>
      </c>
      <c r="I63" s="9">
        <v>57.98</v>
      </c>
      <c r="J63" s="9">
        <v>0</v>
      </c>
      <c r="K63" s="9">
        <v>0</v>
      </c>
      <c r="L63" s="3">
        <v>0</v>
      </c>
      <c r="M63" s="3">
        <f t="shared" si="3"/>
        <v>631.88</v>
      </c>
    </row>
    <row r="64" ht="15" spans="1:13">
      <c r="A64" s="3">
        <f t="shared" si="2"/>
        <v>62</v>
      </c>
      <c r="B64" s="3" t="s">
        <v>1144</v>
      </c>
      <c r="C64" s="3" t="s">
        <v>1170</v>
      </c>
      <c r="D64" s="3" t="s">
        <v>1171</v>
      </c>
      <c r="E64" s="3"/>
      <c r="F64" s="3"/>
      <c r="G64" s="9">
        <v>340.73</v>
      </c>
      <c r="H64" s="9">
        <v>0</v>
      </c>
      <c r="I64" s="9">
        <v>0</v>
      </c>
      <c r="J64" s="9">
        <v>0</v>
      </c>
      <c r="K64" s="9">
        <v>0</v>
      </c>
      <c r="L64" s="3">
        <v>0</v>
      </c>
      <c r="M64" s="3">
        <f t="shared" si="3"/>
        <v>340.73</v>
      </c>
    </row>
    <row r="65" ht="15" spans="1:13">
      <c r="A65" s="3">
        <f t="shared" si="2"/>
        <v>63</v>
      </c>
      <c r="B65" s="3" t="s">
        <v>1144</v>
      </c>
      <c r="C65" s="3" t="s">
        <v>1172</v>
      </c>
      <c r="D65" s="3" t="s">
        <v>1173</v>
      </c>
      <c r="E65" s="3"/>
      <c r="F65" s="3"/>
      <c r="G65" s="3">
        <v>0</v>
      </c>
      <c r="H65" s="3">
        <v>0</v>
      </c>
      <c r="I65" s="3">
        <v>0</v>
      </c>
      <c r="J65" s="3">
        <v>0</v>
      </c>
      <c r="K65" s="3">
        <v>0</v>
      </c>
      <c r="L65" s="3">
        <v>0</v>
      </c>
      <c r="M65" s="3">
        <f t="shared" si="3"/>
        <v>0</v>
      </c>
    </row>
    <row r="66" ht="30" spans="1:13">
      <c r="A66" s="3">
        <f t="shared" si="2"/>
        <v>64</v>
      </c>
      <c r="B66" s="3" t="s">
        <v>1144</v>
      </c>
      <c r="C66" s="3" t="s">
        <v>1174</v>
      </c>
      <c r="D66" s="3" t="s">
        <v>1175</v>
      </c>
      <c r="E66" s="3" t="s">
        <v>1176</v>
      </c>
      <c r="F66" s="3"/>
      <c r="G66" s="9">
        <v>397.48</v>
      </c>
      <c r="H66" s="9">
        <v>265.35</v>
      </c>
      <c r="I66" s="9">
        <v>254.87</v>
      </c>
      <c r="J66" s="9">
        <v>0</v>
      </c>
      <c r="K66" s="9">
        <v>0</v>
      </c>
      <c r="L66" s="3">
        <v>0</v>
      </c>
      <c r="M66" s="3">
        <f t="shared" si="3"/>
        <v>917.7</v>
      </c>
    </row>
    <row r="67" ht="30" spans="1:13">
      <c r="A67" s="3">
        <f t="shared" si="2"/>
        <v>65</v>
      </c>
      <c r="B67" s="3" t="s">
        <v>1144</v>
      </c>
      <c r="C67" s="3" t="s">
        <v>1177</v>
      </c>
      <c r="D67" s="3" t="s">
        <v>1178</v>
      </c>
      <c r="E67" s="3" t="s">
        <v>1179</v>
      </c>
      <c r="F67" s="3"/>
      <c r="G67" s="9">
        <v>829.82</v>
      </c>
      <c r="H67" s="9">
        <v>2959.82</v>
      </c>
      <c r="I67" s="9">
        <v>498.25</v>
      </c>
      <c r="J67" s="9">
        <v>52.07</v>
      </c>
      <c r="K67" s="9">
        <v>0</v>
      </c>
      <c r="L67" s="3">
        <v>0</v>
      </c>
      <c r="M67" s="3">
        <f t="shared" si="3"/>
        <v>4339.96</v>
      </c>
    </row>
    <row r="68" ht="30" spans="1:13">
      <c r="A68" s="3">
        <f t="shared" si="2"/>
        <v>66</v>
      </c>
      <c r="B68" s="3" t="s">
        <v>1144</v>
      </c>
      <c r="C68" s="17" t="s">
        <v>1180</v>
      </c>
      <c r="D68" s="17" t="s">
        <v>1181</v>
      </c>
      <c r="E68" s="3"/>
      <c r="F68" s="3" t="s">
        <v>1182</v>
      </c>
      <c r="G68" s="9">
        <v>73.21</v>
      </c>
      <c r="H68" s="9">
        <v>534.06</v>
      </c>
      <c r="I68" s="9">
        <v>225.01</v>
      </c>
      <c r="J68" s="9">
        <v>0</v>
      </c>
      <c r="K68" s="9">
        <v>0</v>
      </c>
      <c r="L68" s="3">
        <v>0</v>
      </c>
      <c r="M68" s="3">
        <f t="shared" si="3"/>
        <v>832.28</v>
      </c>
    </row>
    <row r="69" ht="15" spans="1:13">
      <c r="A69" s="3">
        <f t="shared" si="2"/>
        <v>67</v>
      </c>
      <c r="B69" s="3" t="s">
        <v>1144</v>
      </c>
      <c r="C69" s="18"/>
      <c r="D69" s="18"/>
      <c r="E69" s="3"/>
      <c r="F69" s="3" t="s">
        <v>1183</v>
      </c>
      <c r="G69" s="9">
        <v>101.87</v>
      </c>
      <c r="H69" s="9">
        <v>416.55</v>
      </c>
      <c r="I69" s="9">
        <v>0</v>
      </c>
      <c r="J69" s="9">
        <v>0</v>
      </c>
      <c r="K69" s="9">
        <v>0</v>
      </c>
      <c r="L69" s="3">
        <v>0</v>
      </c>
      <c r="M69" s="3">
        <f t="shared" si="3"/>
        <v>518.42</v>
      </c>
    </row>
    <row r="70" ht="45" spans="1:13">
      <c r="A70" s="3">
        <f t="shared" si="2"/>
        <v>68</v>
      </c>
      <c r="B70" s="3" t="s">
        <v>1144</v>
      </c>
      <c r="C70" s="3" t="s">
        <v>1184</v>
      </c>
      <c r="D70" s="3" t="s">
        <v>1185</v>
      </c>
      <c r="E70" s="3" t="s">
        <v>1186</v>
      </c>
      <c r="F70" s="3"/>
      <c r="G70" s="9">
        <v>270.11</v>
      </c>
      <c r="H70" s="9">
        <v>547.56</v>
      </c>
      <c r="I70" s="9">
        <v>137</v>
      </c>
      <c r="J70" s="9">
        <v>0</v>
      </c>
      <c r="K70" s="9">
        <v>0</v>
      </c>
      <c r="L70" s="3">
        <v>0</v>
      </c>
      <c r="M70" s="3">
        <f t="shared" si="3"/>
        <v>954.67</v>
      </c>
    </row>
    <row r="71" ht="60" spans="1:13">
      <c r="A71" s="3">
        <f t="shared" si="2"/>
        <v>69</v>
      </c>
      <c r="B71" s="3" t="s">
        <v>1144</v>
      </c>
      <c r="C71" s="3" t="s">
        <v>1187</v>
      </c>
      <c r="D71" s="3" t="s">
        <v>1188</v>
      </c>
      <c r="E71" s="3" t="s">
        <v>1189</v>
      </c>
      <c r="F71" s="3"/>
      <c r="G71" s="9">
        <v>400.93</v>
      </c>
      <c r="H71" s="9">
        <v>747.28</v>
      </c>
      <c r="I71" s="9">
        <v>56.46</v>
      </c>
      <c r="J71" s="9">
        <v>0</v>
      </c>
      <c r="K71" s="9">
        <v>0</v>
      </c>
      <c r="L71" s="3">
        <v>0</v>
      </c>
      <c r="M71" s="3">
        <f t="shared" si="3"/>
        <v>1204.67</v>
      </c>
    </row>
    <row r="72" ht="45" spans="1:13">
      <c r="A72" s="3">
        <f t="shared" si="2"/>
        <v>70</v>
      </c>
      <c r="B72" s="3" t="s">
        <v>1144</v>
      </c>
      <c r="C72" s="3" t="s">
        <v>1190</v>
      </c>
      <c r="D72" s="3" t="s">
        <v>1191</v>
      </c>
      <c r="E72" s="3" t="s">
        <v>1192</v>
      </c>
      <c r="F72" s="19"/>
      <c r="G72" s="9">
        <v>274.18</v>
      </c>
      <c r="H72" s="9">
        <v>1373.06</v>
      </c>
      <c r="I72" s="9">
        <v>154.63</v>
      </c>
      <c r="J72" s="9">
        <v>0</v>
      </c>
      <c r="K72" s="9">
        <v>0</v>
      </c>
      <c r="L72" s="3">
        <v>0</v>
      </c>
      <c r="M72" s="3">
        <f t="shared" si="3"/>
        <v>1801.87</v>
      </c>
    </row>
    <row r="73" ht="30" spans="1:13">
      <c r="A73" s="3">
        <f t="shared" si="2"/>
        <v>71</v>
      </c>
      <c r="B73" s="3" t="s">
        <v>1144</v>
      </c>
      <c r="C73" s="3" t="s">
        <v>1193</v>
      </c>
      <c r="D73" s="3" t="s">
        <v>1194</v>
      </c>
      <c r="E73" s="3" t="s">
        <v>1195</v>
      </c>
      <c r="F73" s="3"/>
      <c r="G73" s="9">
        <v>245.49</v>
      </c>
      <c r="H73" s="9">
        <v>751.92</v>
      </c>
      <c r="I73" s="9">
        <v>19.73</v>
      </c>
      <c r="J73" s="9">
        <v>0</v>
      </c>
      <c r="K73" s="9">
        <v>0</v>
      </c>
      <c r="L73" s="3">
        <v>0</v>
      </c>
      <c r="M73" s="3">
        <f t="shared" si="3"/>
        <v>1017.14</v>
      </c>
    </row>
    <row r="74" ht="45" spans="1:13">
      <c r="A74" s="3">
        <f t="shared" si="2"/>
        <v>72</v>
      </c>
      <c r="B74" s="3" t="s">
        <v>1144</v>
      </c>
      <c r="C74" s="3" t="s">
        <v>1196</v>
      </c>
      <c r="D74" s="3" t="s">
        <v>1197</v>
      </c>
      <c r="E74" s="3" t="s">
        <v>1198</v>
      </c>
      <c r="F74" s="3"/>
      <c r="G74" s="9">
        <v>275.79</v>
      </c>
      <c r="H74" s="9">
        <v>550.17</v>
      </c>
      <c r="I74" s="9">
        <v>27.93</v>
      </c>
      <c r="J74" s="9">
        <v>0</v>
      </c>
      <c r="K74" s="9">
        <v>0</v>
      </c>
      <c r="L74" s="3">
        <v>0</v>
      </c>
      <c r="M74" s="3">
        <f t="shared" si="3"/>
        <v>853.89</v>
      </c>
    </row>
    <row r="75" ht="30" spans="1:13">
      <c r="A75" s="3">
        <f t="shared" si="2"/>
        <v>73</v>
      </c>
      <c r="B75" s="3" t="s">
        <v>1144</v>
      </c>
      <c r="C75" s="3" t="s">
        <v>1199</v>
      </c>
      <c r="D75" s="3" t="s">
        <v>1200</v>
      </c>
      <c r="E75" s="3" t="s">
        <v>1201</v>
      </c>
      <c r="F75" s="3"/>
      <c r="G75" s="9">
        <v>41.22</v>
      </c>
      <c r="H75" s="9">
        <v>302.02</v>
      </c>
      <c r="I75" s="9">
        <v>137.9</v>
      </c>
      <c r="J75" s="9">
        <v>0</v>
      </c>
      <c r="K75" s="9">
        <v>0</v>
      </c>
      <c r="L75" s="3">
        <v>0</v>
      </c>
      <c r="M75" s="3">
        <f t="shared" si="3"/>
        <v>481.14</v>
      </c>
    </row>
    <row r="76" ht="15" spans="1:13">
      <c r="A76" s="3">
        <f t="shared" si="2"/>
        <v>74</v>
      </c>
      <c r="B76" s="3" t="s">
        <v>1144</v>
      </c>
      <c r="C76" s="3" t="s">
        <v>1202</v>
      </c>
      <c r="D76" s="3" t="s">
        <v>1161</v>
      </c>
      <c r="E76" s="3"/>
      <c r="F76" s="3"/>
      <c r="G76" s="9">
        <v>199.18</v>
      </c>
      <c r="H76" s="9">
        <v>368.41</v>
      </c>
      <c r="I76" s="9">
        <v>0</v>
      </c>
      <c r="J76" s="9">
        <v>0</v>
      </c>
      <c r="K76" s="9">
        <v>0</v>
      </c>
      <c r="L76" s="3">
        <v>0</v>
      </c>
      <c r="M76" s="3">
        <f t="shared" si="3"/>
        <v>567.59</v>
      </c>
    </row>
    <row r="77" ht="15" spans="1:13">
      <c r="A77" s="3">
        <f t="shared" si="2"/>
        <v>75</v>
      </c>
      <c r="B77" s="3" t="s">
        <v>1144</v>
      </c>
      <c r="C77" s="17" t="s">
        <v>1203</v>
      </c>
      <c r="D77" s="17" t="s">
        <v>1204</v>
      </c>
      <c r="E77" s="3"/>
      <c r="F77" s="3" t="s">
        <v>1205</v>
      </c>
      <c r="G77" s="3">
        <v>0</v>
      </c>
      <c r="H77" s="3">
        <v>0</v>
      </c>
      <c r="I77" s="3">
        <v>0</v>
      </c>
      <c r="J77" s="3">
        <v>0</v>
      </c>
      <c r="K77" s="3">
        <v>0</v>
      </c>
      <c r="L77" s="3">
        <v>0</v>
      </c>
      <c r="M77" s="3">
        <f t="shared" si="3"/>
        <v>0</v>
      </c>
    </row>
    <row r="78" ht="15" spans="1:13">
      <c r="A78" s="3">
        <f t="shared" si="2"/>
        <v>76</v>
      </c>
      <c r="B78" s="3" t="s">
        <v>1144</v>
      </c>
      <c r="C78" s="21"/>
      <c r="D78" s="21"/>
      <c r="E78" s="3"/>
      <c r="F78" s="3" t="s">
        <v>1206</v>
      </c>
      <c r="G78" s="3">
        <v>0</v>
      </c>
      <c r="H78" s="3">
        <v>0</v>
      </c>
      <c r="I78" s="3">
        <v>0</v>
      </c>
      <c r="J78" s="3">
        <v>0</v>
      </c>
      <c r="K78" s="3">
        <v>0</v>
      </c>
      <c r="L78" s="3">
        <v>0</v>
      </c>
      <c r="M78" s="3">
        <f t="shared" si="3"/>
        <v>0</v>
      </c>
    </row>
    <row r="79" ht="15" spans="1:13">
      <c r="A79" s="3">
        <f t="shared" si="2"/>
        <v>77</v>
      </c>
      <c r="B79" s="3" t="s">
        <v>1144</v>
      </c>
      <c r="C79" s="21"/>
      <c r="D79" s="21"/>
      <c r="E79" s="3"/>
      <c r="F79" s="3" t="s">
        <v>1207</v>
      </c>
      <c r="G79" s="3">
        <v>0</v>
      </c>
      <c r="H79" s="3">
        <v>0</v>
      </c>
      <c r="I79" s="3">
        <v>0</v>
      </c>
      <c r="J79" s="3">
        <v>0</v>
      </c>
      <c r="K79" s="3">
        <v>0</v>
      </c>
      <c r="L79" s="3">
        <v>0</v>
      </c>
      <c r="M79" s="3">
        <f t="shared" si="3"/>
        <v>0</v>
      </c>
    </row>
    <row r="80" ht="15" spans="1:13">
      <c r="A80" s="3">
        <f t="shared" si="2"/>
        <v>78</v>
      </c>
      <c r="B80" s="3" t="s">
        <v>1144</v>
      </c>
      <c r="C80" s="18"/>
      <c r="D80" s="18"/>
      <c r="E80" s="3"/>
      <c r="F80" s="3" t="s">
        <v>1208</v>
      </c>
      <c r="G80" s="3">
        <v>34.85</v>
      </c>
      <c r="H80" s="3">
        <v>83.21</v>
      </c>
      <c r="I80" s="14">
        <v>28.37</v>
      </c>
      <c r="J80" s="3">
        <v>0</v>
      </c>
      <c r="K80" s="3">
        <v>0</v>
      </c>
      <c r="L80" s="3">
        <v>0</v>
      </c>
      <c r="M80" s="3">
        <f t="shared" si="3"/>
        <v>146.43</v>
      </c>
    </row>
    <row r="81" ht="15" spans="1:13">
      <c r="A81" s="3">
        <f t="shared" si="2"/>
        <v>79</v>
      </c>
      <c r="B81" s="3" t="s">
        <v>1144</v>
      </c>
      <c r="C81" s="3" t="s">
        <v>1209</v>
      </c>
      <c r="D81" s="3" t="s">
        <v>1210</v>
      </c>
      <c r="E81" s="3" t="s">
        <v>1211</v>
      </c>
      <c r="F81" s="3"/>
      <c r="G81" s="9">
        <v>162.31</v>
      </c>
      <c r="H81" s="9">
        <v>65.68</v>
      </c>
      <c r="I81" s="9">
        <v>226.69</v>
      </c>
      <c r="J81" s="9">
        <v>0</v>
      </c>
      <c r="K81" s="9">
        <v>0</v>
      </c>
      <c r="L81" s="3">
        <v>0</v>
      </c>
      <c r="M81" s="3">
        <f t="shared" si="3"/>
        <v>454.68</v>
      </c>
    </row>
    <row r="82" ht="15" spans="1:13">
      <c r="A82" s="3">
        <f t="shared" si="2"/>
        <v>80</v>
      </c>
      <c r="B82" s="3" t="s">
        <v>1144</v>
      </c>
      <c r="C82" s="17" t="s">
        <v>1212</v>
      </c>
      <c r="D82" s="17" t="s">
        <v>1213</v>
      </c>
      <c r="E82" s="3"/>
      <c r="F82" s="3" t="s">
        <v>1214</v>
      </c>
      <c r="G82" s="15">
        <v>324.85</v>
      </c>
      <c r="H82" s="15">
        <v>378.34</v>
      </c>
      <c r="I82" s="15">
        <v>208.89</v>
      </c>
      <c r="J82" s="15">
        <v>0</v>
      </c>
      <c r="K82" s="15">
        <v>0</v>
      </c>
      <c r="L82" s="3">
        <v>0</v>
      </c>
      <c r="M82" s="3">
        <f t="shared" si="3"/>
        <v>912.08</v>
      </c>
    </row>
    <row r="83" ht="15" spans="1:13">
      <c r="A83" s="3">
        <f t="shared" si="2"/>
        <v>81</v>
      </c>
      <c r="B83" s="3" t="s">
        <v>1144</v>
      </c>
      <c r="C83" s="23"/>
      <c r="D83" s="23"/>
      <c r="E83" s="3"/>
      <c r="F83" s="3" t="s">
        <v>1183</v>
      </c>
      <c r="G83" s="15">
        <v>62.06</v>
      </c>
      <c r="H83" s="15">
        <v>114.72</v>
      </c>
      <c r="I83" s="15">
        <v>294.2</v>
      </c>
      <c r="J83" s="15">
        <v>0</v>
      </c>
      <c r="K83" s="15">
        <v>0</v>
      </c>
      <c r="L83" s="3">
        <v>0</v>
      </c>
      <c r="M83" s="3">
        <f t="shared" si="3"/>
        <v>470.98</v>
      </c>
    </row>
    <row r="84" ht="15" spans="1:13">
      <c r="A84" s="3">
        <f t="shared" si="2"/>
        <v>82</v>
      </c>
      <c r="B84" s="3" t="s">
        <v>1144</v>
      </c>
      <c r="C84" s="18"/>
      <c r="D84" s="18"/>
      <c r="E84" s="3"/>
      <c r="F84" s="3" t="s">
        <v>1215</v>
      </c>
      <c r="G84" s="15">
        <v>0</v>
      </c>
      <c r="H84" s="15">
        <v>500.6</v>
      </c>
      <c r="I84" s="15">
        <v>249.16</v>
      </c>
      <c r="J84" s="15">
        <v>0</v>
      </c>
      <c r="K84" s="15">
        <v>0</v>
      </c>
      <c r="L84" s="3">
        <v>0</v>
      </c>
      <c r="M84" s="3">
        <f t="shared" si="3"/>
        <v>749.76</v>
      </c>
    </row>
    <row r="85" ht="15" spans="1:13">
      <c r="A85" s="3">
        <f t="shared" si="2"/>
        <v>83</v>
      </c>
      <c r="B85" s="3" t="s">
        <v>1144</v>
      </c>
      <c r="C85" s="3" t="s">
        <v>1216</v>
      </c>
      <c r="D85" s="3" t="s">
        <v>1217</v>
      </c>
      <c r="E85" s="3"/>
      <c r="F85" s="3"/>
      <c r="G85" s="3">
        <v>0</v>
      </c>
      <c r="H85" s="3">
        <v>0</v>
      </c>
      <c r="I85" s="3">
        <v>0</v>
      </c>
      <c r="J85" s="3">
        <v>0</v>
      </c>
      <c r="K85" s="3">
        <v>0</v>
      </c>
      <c r="L85" s="3">
        <v>0</v>
      </c>
      <c r="M85" s="3">
        <f t="shared" si="3"/>
        <v>0</v>
      </c>
    </row>
    <row r="86" ht="15" spans="1:13">
      <c r="A86" s="3">
        <f t="shared" si="2"/>
        <v>84</v>
      </c>
      <c r="B86" s="3" t="s">
        <v>1218</v>
      </c>
      <c r="C86" s="3" t="s">
        <v>1219</v>
      </c>
      <c r="D86" s="3" t="s">
        <v>1220</v>
      </c>
      <c r="E86" s="3"/>
      <c r="F86" s="3"/>
      <c r="G86" s="15">
        <v>155.85</v>
      </c>
      <c r="H86" s="15">
        <v>1023.31</v>
      </c>
      <c r="I86" s="15">
        <v>0</v>
      </c>
      <c r="J86" s="15">
        <v>0</v>
      </c>
      <c r="K86" s="15">
        <v>0</v>
      </c>
      <c r="L86" s="3">
        <v>0</v>
      </c>
      <c r="M86" s="3">
        <f t="shared" si="3"/>
        <v>1179.16</v>
      </c>
    </row>
    <row r="87" ht="15" spans="1:13">
      <c r="A87" s="3">
        <f t="shared" si="2"/>
        <v>85</v>
      </c>
      <c r="B87" s="3" t="s">
        <v>1218</v>
      </c>
      <c r="C87" s="17" t="s">
        <v>1221</v>
      </c>
      <c r="D87" s="17" t="s">
        <v>1222</v>
      </c>
      <c r="E87" s="3"/>
      <c r="F87" s="3" t="s">
        <v>1223</v>
      </c>
      <c r="G87" s="15">
        <v>240.06</v>
      </c>
      <c r="H87" s="15">
        <v>139.04</v>
      </c>
      <c r="I87" s="15">
        <v>0</v>
      </c>
      <c r="J87" s="15">
        <v>0</v>
      </c>
      <c r="K87" s="15">
        <v>0</v>
      </c>
      <c r="L87" s="3">
        <v>0</v>
      </c>
      <c r="M87" s="3">
        <f t="shared" si="3"/>
        <v>379.1</v>
      </c>
    </row>
    <row r="88" ht="15" spans="1:13">
      <c r="A88" s="3">
        <f t="shared" si="2"/>
        <v>86</v>
      </c>
      <c r="B88" s="3" t="s">
        <v>1218</v>
      </c>
      <c r="C88" s="21"/>
      <c r="D88" s="21"/>
      <c r="E88" s="3"/>
      <c r="F88" s="3" t="s">
        <v>1224</v>
      </c>
      <c r="G88" s="15">
        <v>46.42</v>
      </c>
      <c r="H88" s="15">
        <v>82.15</v>
      </c>
      <c r="I88" s="15">
        <v>0</v>
      </c>
      <c r="J88" s="15">
        <v>0</v>
      </c>
      <c r="K88" s="15">
        <v>0</v>
      </c>
      <c r="L88" s="3">
        <v>0</v>
      </c>
      <c r="M88" s="3">
        <f t="shared" si="3"/>
        <v>128.57</v>
      </c>
    </row>
    <row r="89" ht="15" spans="1:13">
      <c r="A89" s="3">
        <f t="shared" si="2"/>
        <v>87</v>
      </c>
      <c r="B89" s="3" t="s">
        <v>1218</v>
      </c>
      <c r="C89" s="18"/>
      <c r="D89" s="18"/>
      <c r="E89" s="3"/>
      <c r="F89" s="3" t="s">
        <v>1225</v>
      </c>
      <c r="G89" s="15">
        <v>350.74</v>
      </c>
      <c r="H89" s="15">
        <v>286.26</v>
      </c>
      <c r="I89" s="15">
        <v>0</v>
      </c>
      <c r="J89" s="15">
        <v>0</v>
      </c>
      <c r="K89" s="15">
        <v>0</v>
      </c>
      <c r="L89" s="3">
        <v>0</v>
      </c>
      <c r="M89" s="3">
        <f t="shared" si="3"/>
        <v>637</v>
      </c>
    </row>
    <row r="90" ht="30" spans="1:13">
      <c r="A90" s="3">
        <f t="shared" si="2"/>
        <v>88</v>
      </c>
      <c r="B90" s="3" t="s">
        <v>1218</v>
      </c>
      <c r="C90" s="17" t="s">
        <v>1226</v>
      </c>
      <c r="D90" s="17" t="s">
        <v>1227</v>
      </c>
      <c r="E90" s="3"/>
      <c r="F90" s="3" t="s">
        <v>1228</v>
      </c>
      <c r="G90" s="15">
        <v>258.04</v>
      </c>
      <c r="H90" s="15">
        <v>151.75</v>
      </c>
      <c r="I90" s="15">
        <v>17.9</v>
      </c>
      <c r="J90" s="15">
        <v>0</v>
      </c>
      <c r="K90" s="15">
        <v>0</v>
      </c>
      <c r="L90" s="3">
        <v>0</v>
      </c>
      <c r="M90" s="3">
        <f t="shared" si="3"/>
        <v>427.69</v>
      </c>
    </row>
    <row r="91" ht="30" spans="1:13">
      <c r="A91" s="3">
        <f t="shared" si="2"/>
        <v>89</v>
      </c>
      <c r="B91" s="3" t="s">
        <v>1218</v>
      </c>
      <c r="C91" s="18"/>
      <c r="D91" s="18"/>
      <c r="E91" s="3"/>
      <c r="F91" s="3" t="s">
        <v>1229</v>
      </c>
      <c r="G91" s="15">
        <v>636.76</v>
      </c>
      <c r="H91" s="15">
        <v>442.77</v>
      </c>
      <c r="I91" s="15">
        <v>187.3</v>
      </c>
      <c r="J91" s="15">
        <v>286.34</v>
      </c>
      <c r="K91" s="15">
        <v>0</v>
      </c>
      <c r="L91" s="3">
        <v>0</v>
      </c>
      <c r="M91" s="3">
        <f t="shared" si="3"/>
        <v>1553.17</v>
      </c>
    </row>
    <row r="92" ht="45" spans="1:13">
      <c r="A92" s="3">
        <f t="shared" si="2"/>
        <v>90</v>
      </c>
      <c r="B92" s="3" t="s">
        <v>1218</v>
      </c>
      <c r="C92" s="3" t="s">
        <v>1230</v>
      </c>
      <c r="D92" s="3" t="s">
        <v>1231</v>
      </c>
      <c r="E92" s="3"/>
      <c r="F92" s="3"/>
      <c r="G92" s="15">
        <v>202.1</v>
      </c>
      <c r="H92" s="15">
        <v>201.45</v>
      </c>
      <c r="I92" s="15">
        <v>0</v>
      </c>
      <c r="J92" s="15">
        <v>48.31</v>
      </c>
      <c r="K92" s="15">
        <v>0</v>
      </c>
      <c r="L92" s="3">
        <v>0</v>
      </c>
      <c r="M92" s="3">
        <f t="shared" si="3"/>
        <v>451.86</v>
      </c>
    </row>
    <row r="93" ht="45" spans="1:13">
      <c r="A93" s="3">
        <f t="shared" si="2"/>
        <v>91</v>
      </c>
      <c r="B93" s="3" t="s">
        <v>1218</v>
      </c>
      <c r="C93" s="3" t="s">
        <v>1232</v>
      </c>
      <c r="D93" s="3" t="s">
        <v>1231</v>
      </c>
      <c r="E93" s="3"/>
      <c r="F93" s="3"/>
      <c r="G93" s="15">
        <v>239.1</v>
      </c>
      <c r="H93" s="15">
        <v>256.22</v>
      </c>
      <c r="I93" s="15">
        <v>0</v>
      </c>
      <c r="J93" s="15">
        <v>0</v>
      </c>
      <c r="K93" s="15">
        <v>0</v>
      </c>
      <c r="L93" s="3">
        <v>0</v>
      </c>
      <c r="M93" s="3">
        <f t="shared" si="3"/>
        <v>495.32</v>
      </c>
    </row>
    <row r="94" ht="45" spans="1:13">
      <c r="A94" s="3">
        <f t="shared" si="2"/>
        <v>92</v>
      </c>
      <c r="B94" s="3" t="s">
        <v>1218</v>
      </c>
      <c r="C94" s="3" t="s">
        <v>1233</v>
      </c>
      <c r="D94" s="3" t="s">
        <v>1234</v>
      </c>
      <c r="E94" s="3" t="s">
        <v>1235</v>
      </c>
      <c r="F94" s="3"/>
      <c r="G94" s="15">
        <v>256.39</v>
      </c>
      <c r="H94" s="15">
        <v>326.96</v>
      </c>
      <c r="I94" s="15">
        <v>0</v>
      </c>
      <c r="J94" s="15">
        <v>0</v>
      </c>
      <c r="K94" s="15">
        <v>0</v>
      </c>
      <c r="L94" s="3">
        <v>0</v>
      </c>
      <c r="M94" s="3">
        <f t="shared" si="3"/>
        <v>583.35</v>
      </c>
    </row>
    <row r="95" ht="15" spans="1:13">
      <c r="A95" s="3">
        <f t="shared" si="2"/>
        <v>93</v>
      </c>
      <c r="B95" s="3" t="s">
        <v>1218</v>
      </c>
      <c r="C95" s="17" t="s">
        <v>1236</v>
      </c>
      <c r="D95" s="17" t="s">
        <v>1237</v>
      </c>
      <c r="E95" s="3"/>
      <c r="F95" s="3" t="s">
        <v>1238</v>
      </c>
      <c r="G95" s="15">
        <v>2.82</v>
      </c>
      <c r="H95" s="15">
        <v>0</v>
      </c>
      <c r="I95" s="15">
        <v>0</v>
      </c>
      <c r="J95" s="15">
        <v>0</v>
      </c>
      <c r="K95" s="15">
        <v>0</v>
      </c>
      <c r="L95" s="3">
        <v>0</v>
      </c>
      <c r="M95" s="3">
        <f t="shared" si="3"/>
        <v>2.82</v>
      </c>
    </row>
    <row r="96" ht="15" spans="1:13">
      <c r="A96" s="3">
        <f t="shared" si="2"/>
        <v>94</v>
      </c>
      <c r="B96" s="3" t="s">
        <v>1218</v>
      </c>
      <c r="C96" s="21"/>
      <c r="D96" s="21"/>
      <c r="E96" s="3"/>
      <c r="F96" s="3" t="s">
        <v>1239</v>
      </c>
      <c r="G96" s="15">
        <v>0</v>
      </c>
      <c r="H96" s="15">
        <v>0</v>
      </c>
      <c r="I96" s="15">
        <v>0</v>
      </c>
      <c r="J96" s="15">
        <v>0</v>
      </c>
      <c r="K96" s="15">
        <v>0</v>
      </c>
      <c r="L96" s="3">
        <v>0</v>
      </c>
      <c r="M96" s="3">
        <f t="shared" si="3"/>
        <v>0</v>
      </c>
    </row>
    <row r="97" ht="15" spans="1:13">
      <c r="A97" s="3">
        <f t="shared" si="2"/>
        <v>95</v>
      </c>
      <c r="B97" s="3" t="s">
        <v>1218</v>
      </c>
      <c r="C97" s="18"/>
      <c r="D97" s="18"/>
      <c r="E97" s="3"/>
      <c r="F97" s="3" t="s">
        <v>1240</v>
      </c>
      <c r="G97" s="15">
        <v>379.71</v>
      </c>
      <c r="H97" s="15">
        <v>12.39</v>
      </c>
      <c r="I97" s="15">
        <v>0</v>
      </c>
      <c r="J97" s="15">
        <v>0</v>
      </c>
      <c r="K97" s="15">
        <v>0</v>
      </c>
      <c r="L97" s="3">
        <v>0</v>
      </c>
      <c r="M97" s="3">
        <f t="shared" si="3"/>
        <v>392.1</v>
      </c>
    </row>
    <row r="98" ht="15" spans="1:13">
      <c r="A98" s="3">
        <f t="shared" si="2"/>
        <v>96</v>
      </c>
      <c r="B98" s="3" t="s">
        <v>1218</v>
      </c>
      <c r="C98" s="17" t="s">
        <v>1177</v>
      </c>
      <c r="D98" s="17" t="s">
        <v>1241</v>
      </c>
      <c r="E98" s="17" t="s">
        <v>1242</v>
      </c>
      <c r="F98" s="3" t="s">
        <v>1243</v>
      </c>
      <c r="G98" s="15">
        <v>180.17</v>
      </c>
      <c r="H98" s="15">
        <v>112.97</v>
      </c>
      <c r="I98" s="15">
        <v>0</v>
      </c>
      <c r="J98" s="15">
        <v>82.17</v>
      </c>
      <c r="K98" s="15">
        <v>0</v>
      </c>
      <c r="L98" s="3">
        <v>0</v>
      </c>
      <c r="M98" s="3">
        <f t="shared" si="3"/>
        <v>375.31</v>
      </c>
    </row>
    <row r="99" ht="15" spans="1:13">
      <c r="A99" s="3">
        <f t="shared" si="2"/>
        <v>97</v>
      </c>
      <c r="B99" s="3" t="s">
        <v>1218</v>
      </c>
      <c r="C99" s="21"/>
      <c r="D99" s="21"/>
      <c r="E99" s="21"/>
      <c r="F99" s="3" t="s">
        <v>1244</v>
      </c>
      <c r="G99" s="15">
        <v>328.51</v>
      </c>
      <c r="H99" s="15">
        <v>299.17</v>
      </c>
      <c r="I99" s="15">
        <v>177.32</v>
      </c>
      <c r="J99" s="15">
        <v>293.82</v>
      </c>
      <c r="K99" s="15">
        <v>0</v>
      </c>
      <c r="L99" s="3">
        <v>0</v>
      </c>
      <c r="M99" s="3">
        <f t="shared" si="3"/>
        <v>1098.82</v>
      </c>
    </row>
    <row r="100" ht="15" spans="1:13">
      <c r="A100" s="3">
        <f t="shared" si="2"/>
        <v>98</v>
      </c>
      <c r="B100" s="3" t="s">
        <v>1218</v>
      </c>
      <c r="C100" s="21"/>
      <c r="D100" s="21"/>
      <c r="E100" s="21"/>
      <c r="F100" s="3" t="s">
        <v>1245</v>
      </c>
      <c r="G100" s="15">
        <v>14.55</v>
      </c>
      <c r="H100" s="15">
        <v>143.14</v>
      </c>
      <c r="I100" s="15">
        <v>369.18</v>
      </c>
      <c r="J100" s="15">
        <v>0</v>
      </c>
      <c r="K100" s="15">
        <v>0</v>
      </c>
      <c r="L100" s="3">
        <v>0</v>
      </c>
      <c r="M100" s="3">
        <f t="shared" si="3"/>
        <v>526.87</v>
      </c>
    </row>
    <row r="101" ht="15" spans="1:13">
      <c r="A101" s="3">
        <f t="shared" si="2"/>
        <v>99</v>
      </c>
      <c r="B101" s="3" t="s">
        <v>1218</v>
      </c>
      <c r="C101" s="21"/>
      <c r="D101" s="21"/>
      <c r="E101" s="21"/>
      <c r="F101" s="3" t="s">
        <v>1246</v>
      </c>
      <c r="G101" s="15">
        <v>3.78</v>
      </c>
      <c r="H101" s="15">
        <v>339.27</v>
      </c>
      <c r="I101" s="15">
        <v>340.02</v>
      </c>
      <c r="J101" s="15">
        <v>25.01</v>
      </c>
      <c r="K101" s="15">
        <v>0</v>
      </c>
      <c r="L101" s="3">
        <v>0</v>
      </c>
      <c r="M101" s="3">
        <f t="shared" si="3"/>
        <v>708.08</v>
      </c>
    </row>
    <row r="102" ht="15" spans="1:13">
      <c r="A102" s="3">
        <f t="shared" si="2"/>
        <v>100</v>
      </c>
      <c r="B102" s="3" t="s">
        <v>1218</v>
      </c>
      <c r="C102" s="21"/>
      <c r="D102" s="21"/>
      <c r="E102" s="21"/>
      <c r="F102" s="3" t="s">
        <v>1247</v>
      </c>
      <c r="G102" s="15">
        <v>255.62</v>
      </c>
      <c r="H102" s="15">
        <v>483.31</v>
      </c>
      <c r="I102" s="15">
        <v>19.97</v>
      </c>
      <c r="J102" s="15">
        <v>24.24</v>
      </c>
      <c r="K102" s="15">
        <v>0</v>
      </c>
      <c r="L102" s="3">
        <v>0</v>
      </c>
      <c r="M102" s="3">
        <f t="shared" si="3"/>
        <v>783.14</v>
      </c>
    </row>
    <row r="103" ht="15" spans="1:13">
      <c r="A103" s="3">
        <f t="shared" si="2"/>
        <v>101</v>
      </c>
      <c r="B103" s="3" t="s">
        <v>1218</v>
      </c>
      <c r="C103" s="21"/>
      <c r="D103" s="21"/>
      <c r="E103" s="21"/>
      <c r="F103" s="3" t="s">
        <v>1248</v>
      </c>
      <c r="G103" s="15">
        <v>0</v>
      </c>
      <c r="H103" s="15">
        <v>300.61</v>
      </c>
      <c r="I103" s="15">
        <v>0</v>
      </c>
      <c r="J103" s="15">
        <v>0</v>
      </c>
      <c r="K103" s="15">
        <v>0</v>
      </c>
      <c r="L103" s="3">
        <v>0</v>
      </c>
      <c r="M103" s="3">
        <f t="shared" si="3"/>
        <v>300.61</v>
      </c>
    </row>
    <row r="104" ht="15" spans="1:13">
      <c r="A104" s="3">
        <f t="shared" si="2"/>
        <v>102</v>
      </c>
      <c r="B104" s="3" t="s">
        <v>1218</v>
      </c>
      <c r="C104" s="21"/>
      <c r="D104" s="21"/>
      <c r="E104" s="18"/>
      <c r="F104" s="3" t="s">
        <v>1249</v>
      </c>
      <c r="G104" s="15">
        <v>0</v>
      </c>
      <c r="H104" s="15">
        <v>293.95</v>
      </c>
      <c r="I104" s="15">
        <v>10.93</v>
      </c>
      <c r="J104" s="15">
        <v>0</v>
      </c>
      <c r="K104" s="15">
        <v>0</v>
      </c>
      <c r="L104" s="3">
        <v>0</v>
      </c>
      <c r="M104" s="3">
        <f t="shared" si="3"/>
        <v>304.88</v>
      </c>
    </row>
    <row r="105" ht="15" spans="1:13">
      <c r="A105" s="3">
        <f t="shared" si="2"/>
        <v>103</v>
      </c>
      <c r="B105" s="3" t="s">
        <v>1218</v>
      </c>
      <c r="C105" s="17" t="s">
        <v>1250</v>
      </c>
      <c r="D105" s="17" t="s">
        <v>1251</v>
      </c>
      <c r="E105" s="3"/>
      <c r="F105" s="3" t="s">
        <v>1252</v>
      </c>
      <c r="G105" s="15">
        <v>612.14</v>
      </c>
      <c r="H105" s="15">
        <v>1579.67</v>
      </c>
      <c r="I105" s="15">
        <v>441.41</v>
      </c>
      <c r="J105" s="15">
        <v>0</v>
      </c>
      <c r="K105" s="15">
        <v>0</v>
      </c>
      <c r="L105" s="3">
        <v>0</v>
      </c>
      <c r="M105" s="3">
        <f t="shared" si="3"/>
        <v>2633.22</v>
      </c>
    </row>
    <row r="106" ht="30" spans="1:13">
      <c r="A106" s="3">
        <f t="shared" si="2"/>
        <v>104</v>
      </c>
      <c r="B106" s="3" t="s">
        <v>1218</v>
      </c>
      <c r="C106" s="18"/>
      <c r="D106" s="18"/>
      <c r="E106" s="3" t="s">
        <v>1253</v>
      </c>
      <c r="F106" s="3" t="s">
        <v>1254</v>
      </c>
      <c r="G106" s="15">
        <v>110.59</v>
      </c>
      <c r="H106" s="15">
        <v>15.79</v>
      </c>
      <c r="I106" s="15">
        <v>202.73</v>
      </c>
      <c r="J106" s="15">
        <v>0</v>
      </c>
      <c r="K106" s="15">
        <v>0</v>
      </c>
      <c r="L106" s="3">
        <v>0</v>
      </c>
      <c r="M106" s="3">
        <f t="shared" si="3"/>
        <v>329.11</v>
      </c>
    </row>
    <row r="107" ht="60" spans="1:13">
      <c r="A107" s="3">
        <f t="shared" si="2"/>
        <v>105</v>
      </c>
      <c r="B107" s="3" t="s">
        <v>1218</v>
      </c>
      <c r="C107" s="3" t="s">
        <v>1255</v>
      </c>
      <c r="D107" s="3" t="s">
        <v>1256</v>
      </c>
      <c r="E107" s="3" t="s">
        <v>1257</v>
      </c>
      <c r="F107" s="3"/>
      <c r="G107" s="15">
        <v>132.93</v>
      </c>
      <c r="H107" s="15">
        <v>133.29</v>
      </c>
      <c r="I107" s="15">
        <v>330.03</v>
      </c>
      <c r="J107" s="15">
        <v>629.35</v>
      </c>
      <c r="K107" s="15">
        <v>0</v>
      </c>
      <c r="L107" s="3">
        <v>0</v>
      </c>
      <c r="M107" s="3">
        <f t="shared" si="3"/>
        <v>1225.6</v>
      </c>
    </row>
    <row r="108" ht="45" spans="1:13">
      <c r="A108" s="3">
        <f t="shared" si="2"/>
        <v>106</v>
      </c>
      <c r="B108" s="3" t="s">
        <v>1218</v>
      </c>
      <c r="C108" s="3" t="s">
        <v>1258</v>
      </c>
      <c r="D108" s="3" t="s">
        <v>1210</v>
      </c>
      <c r="E108" s="3" t="s">
        <v>1259</v>
      </c>
      <c r="F108" s="3"/>
      <c r="G108" s="15">
        <v>154.91</v>
      </c>
      <c r="H108" s="15">
        <v>207.92</v>
      </c>
      <c r="I108" s="15">
        <v>49.55</v>
      </c>
      <c r="J108" s="15">
        <v>0</v>
      </c>
      <c r="K108" s="15">
        <v>0</v>
      </c>
      <c r="L108" s="3">
        <v>0</v>
      </c>
      <c r="M108" s="3">
        <f t="shared" si="3"/>
        <v>412.38</v>
      </c>
    </row>
    <row r="109" ht="45" spans="1:13">
      <c r="A109" s="3">
        <f t="shared" si="2"/>
        <v>107</v>
      </c>
      <c r="B109" s="3" t="s">
        <v>1218</v>
      </c>
      <c r="C109" s="3" t="s">
        <v>620</v>
      </c>
      <c r="D109" s="3" t="s">
        <v>1260</v>
      </c>
      <c r="E109" s="3" t="s">
        <v>1261</v>
      </c>
      <c r="F109" s="3"/>
      <c r="G109" s="15">
        <v>176.62</v>
      </c>
      <c r="H109" s="15">
        <v>283.22</v>
      </c>
      <c r="I109" s="15">
        <v>434.04</v>
      </c>
      <c r="J109" s="15">
        <v>133.49</v>
      </c>
      <c r="K109" s="15">
        <v>0</v>
      </c>
      <c r="L109" s="3">
        <v>0</v>
      </c>
      <c r="M109" s="3">
        <f t="shared" si="3"/>
        <v>1027.37</v>
      </c>
    </row>
    <row r="110" ht="30" spans="1:13">
      <c r="A110" s="3">
        <f t="shared" ref="A110:A131" si="4">ROW()-2</f>
        <v>108</v>
      </c>
      <c r="B110" s="3" t="s">
        <v>1218</v>
      </c>
      <c r="C110" s="3" t="s">
        <v>620</v>
      </c>
      <c r="D110" s="3" t="s">
        <v>1262</v>
      </c>
      <c r="E110" s="3"/>
      <c r="F110" s="19"/>
      <c r="G110" s="15">
        <v>223.77</v>
      </c>
      <c r="H110" s="15">
        <v>539.33</v>
      </c>
      <c r="I110" s="15">
        <v>52.71</v>
      </c>
      <c r="J110" s="15">
        <v>0</v>
      </c>
      <c r="K110" s="15">
        <v>0</v>
      </c>
      <c r="L110" s="3">
        <v>0</v>
      </c>
      <c r="M110" s="3">
        <f t="shared" ref="M110:M131" si="5">SUM(G110:L110)</f>
        <v>815.81</v>
      </c>
    </row>
    <row r="111" ht="15" spans="1:13">
      <c r="A111" s="3">
        <f t="shared" si="4"/>
        <v>109</v>
      </c>
      <c r="B111" s="3" t="s">
        <v>1218</v>
      </c>
      <c r="C111" s="3" t="s">
        <v>1263</v>
      </c>
      <c r="D111" s="3" t="s">
        <v>1264</v>
      </c>
      <c r="E111" s="3" t="s">
        <v>1265</v>
      </c>
      <c r="F111" s="3"/>
      <c r="G111" s="15">
        <v>140.72</v>
      </c>
      <c r="H111" s="15">
        <v>327.78</v>
      </c>
      <c r="I111" s="15">
        <v>22.87</v>
      </c>
      <c r="J111" s="15">
        <v>0</v>
      </c>
      <c r="K111" s="15">
        <v>0</v>
      </c>
      <c r="L111" s="3">
        <v>0</v>
      </c>
      <c r="M111" s="3">
        <f t="shared" si="5"/>
        <v>491.37</v>
      </c>
    </row>
    <row r="112" ht="15" spans="1:13">
      <c r="A112" s="3">
        <f t="shared" si="4"/>
        <v>110</v>
      </c>
      <c r="B112" s="3" t="s">
        <v>1218</v>
      </c>
      <c r="C112" s="17" t="s">
        <v>1266</v>
      </c>
      <c r="D112" s="17" t="s">
        <v>1267</v>
      </c>
      <c r="E112" s="17" t="s">
        <v>1268</v>
      </c>
      <c r="F112" s="3" t="s">
        <v>1269</v>
      </c>
      <c r="G112" s="15">
        <v>183.19</v>
      </c>
      <c r="H112" s="15">
        <v>202.62</v>
      </c>
      <c r="I112" s="15">
        <v>625.91</v>
      </c>
      <c r="J112" s="15">
        <v>0</v>
      </c>
      <c r="K112" s="15">
        <v>0</v>
      </c>
      <c r="L112" s="3">
        <v>0</v>
      </c>
      <c r="M112" s="3">
        <f t="shared" si="5"/>
        <v>1011.72</v>
      </c>
    </row>
    <row r="113" ht="15" spans="1:13">
      <c r="A113" s="3">
        <f t="shared" si="4"/>
        <v>111</v>
      </c>
      <c r="B113" s="3" t="s">
        <v>1218</v>
      </c>
      <c r="C113" s="21"/>
      <c r="D113" s="21"/>
      <c r="E113" s="21"/>
      <c r="F113" s="3" t="s">
        <v>1270</v>
      </c>
      <c r="G113" s="15">
        <v>127.31</v>
      </c>
      <c r="H113" s="15">
        <v>114.66</v>
      </c>
      <c r="I113" s="15">
        <v>132.41</v>
      </c>
      <c r="J113" s="15">
        <v>0</v>
      </c>
      <c r="K113" s="15">
        <v>0</v>
      </c>
      <c r="L113" s="3">
        <v>0</v>
      </c>
      <c r="M113" s="3">
        <f t="shared" si="5"/>
        <v>374.38</v>
      </c>
    </row>
    <row r="114" ht="15" spans="1:13">
      <c r="A114" s="3">
        <f t="shared" si="4"/>
        <v>112</v>
      </c>
      <c r="B114" s="3" t="s">
        <v>1218</v>
      </c>
      <c r="C114" s="21"/>
      <c r="D114" s="21"/>
      <c r="E114" s="21"/>
      <c r="F114" s="3" t="s">
        <v>1271</v>
      </c>
      <c r="G114" s="15">
        <v>211.49</v>
      </c>
      <c r="H114" s="15">
        <v>75.8</v>
      </c>
      <c r="I114" s="15">
        <v>274.34</v>
      </c>
      <c r="J114" s="15">
        <v>0</v>
      </c>
      <c r="K114" s="15">
        <v>0</v>
      </c>
      <c r="L114" s="3">
        <v>0</v>
      </c>
      <c r="M114" s="3">
        <f t="shared" si="5"/>
        <v>561.63</v>
      </c>
    </row>
    <row r="115" ht="15" spans="1:13">
      <c r="A115" s="3">
        <f t="shared" si="4"/>
        <v>113</v>
      </c>
      <c r="B115" s="3" t="s">
        <v>1218</v>
      </c>
      <c r="C115" s="17" t="s">
        <v>1272</v>
      </c>
      <c r="D115" s="17" t="s">
        <v>1273</v>
      </c>
      <c r="E115" s="17" t="s">
        <v>1274</v>
      </c>
      <c r="F115" s="3" t="s">
        <v>1157</v>
      </c>
      <c r="G115" s="15">
        <v>143.7</v>
      </c>
      <c r="H115" s="15">
        <v>156.22</v>
      </c>
      <c r="I115" s="15">
        <v>213.63</v>
      </c>
      <c r="J115" s="15">
        <v>0</v>
      </c>
      <c r="K115" s="15">
        <v>0</v>
      </c>
      <c r="L115" s="3">
        <v>0</v>
      </c>
      <c r="M115" s="3">
        <f t="shared" si="5"/>
        <v>513.55</v>
      </c>
    </row>
    <row r="116" ht="15" spans="1:13">
      <c r="A116" s="3">
        <f t="shared" si="4"/>
        <v>114</v>
      </c>
      <c r="B116" s="3" t="s">
        <v>1218</v>
      </c>
      <c r="C116" s="21"/>
      <c r="D116" s="21"/>
      <c r="E116" s="21"/>
      <c r="F116" s="3" t="s">
        <v>1275</v>
      </c>
      <c r="G116" s="15">
        <v>197.6</v>
      </c>
      <c r="H116" s="15">
        <v>435.55</v>
      </c>
      <c r="I116" s="15">
        <v>0</v>
      </c>
      <c r="J116" s="15">
        <v>0</v>
      </c>
      <c r="K116" s="15">
        <v>0</v>
      </c>
      <c r="L116" s="3">
        <v>0</v>
      </c>
      <c r="M116" s="3">
        <f t="shared" si="5"/>
        <v>633.15</v>
      </c>
    </row>
    <row r="117" ht="15" spans="1:13">
      <c r="A117" s="3">
        <f t="shared" si="4"/>
        <v>115</v>
      </c>
      <c r="B117" s="3" t="s">
        <v>1218</v>
      </c>
      <c r="C117" s="17" t="s">
        <v>1276</v>
      </c>
      <c r="D117" s="17" t="s">
        <v>1277</v>
      </c>
      <c r="E117" s="17" t="s">
        <v>1278</v>
      </c>
      <c r="F117" s="3" t="s">
        <v>1279</v>
      </c>
      <c r="G117" s="15">
        <v>242.63</v>
      </c>
      <c r="H117" s="15">
        <v>166.16</v>
      </c>
      <c r="I117" s="15">
        <v>307.16</v>
      </c>
      <c r="J117" s="15">
        <v>58.22</v>
      </c>
      <c r="K117" s="15">
        <v>0</v>
      </c>
      <c r="L117" s="3">
        <v>0</v>
      </c>
      <c r="M117" s="3">
        <f t="shared" si="5"/>
        <v>774.17</v>
      </c>
    </row>
    <row r="118" ht="15" spans="1:13">
      <c r="A118" s="3">
        <f t="shared" si="4"/>
        <v>116</v>
      </c>
      <c r="B118" s="3" t="s">
        <v>1218</v>
      </c>
      <c r="C118" s="18"/>
      <c r="D118" s="18"/>
      <c r="E118" s="18"/>
      <c r="F118" s="3" t="s">
        <v>1280</v>
      </c>
      <c r="G118" s="15">
        <v>782.17</v>
      </c>
      <c r="H118" s="15">
        <v>1837.71</v>
      </c>
      <c r="I118" s="15">
        <v>281.67</v>
      </c>
      <c r="J118" s="15">
        <v>0</v>
      </c>
      <c r="K118" s="15">
        <v>0</v>
      </c>
      <c r="L118" s="3">
        <v>0</v>
      </c>
      <c r="M118" s="3">
        <f t="shared" si="5"/>
        <v>2901.55</v>
      </c>
    </row>
    <row r="119" ht="30" spans="1:13">
      <c r="A119" s="3">
        <f t="shared" si="4"/>
        <v>117</v>
      </c>
      <c r="B119" s="3" t="s">
        <v>1218</v>
      </c>
      <c r="C119" s="3" t="s">
        <v>1281</v>
      </c>
      <c r="D119" s="3" t="s">
        <v>1282</v>
      </c>
      <c r="E119" s="3"/>
      <c r="F119" s="3"/>
      <c r="G119" s="15">
        <v>624.28</v>
      </c>
      <c r="H119" s="15">
        <v>830.55</v>
      </c>
      <c r="I119" s="15">
        <v>577.38</v>
      </c>
      <c r="J119" s="15">
        <v>0</v>
      </c>
      <c r="K119" s="15">
        <v>0</v>
      </c>
      <c r="L119" s="3">
        <v>0</v>
      </c>
      <c r="M119" s="3">
        <f t="shared" si="5"/>
        <v>2032.21</v>
      </c>
    </row>
    <row r="120" ht="15" spans="1:13">
      <c r="A120" s="3">
        <f t="shared" si="4"/>
        <v>118</v>
      </c>
      <c r="B120" s="3" t="s">
        <v>1218</v>
      </c>
      <c r="C120" s="3" t="s">
        <v>1283</v>
      </c>
      <c r="D120" s="3" t="s">
        <v>1284</v>
      </c>
      <c r="E120" s="3"/>
      <c r="F120" s="3"/>
      <c r="G120" s="15">
        <v>193.86</v>
      </c>
      <c r="H120" s="15">
        <v>480.55</v>
      </c>
      <c r="I120" s="15">
        <v>0</v>
      </c>
      <c r="J120" s="15">
        <v>0</v>
      </c>
      <c r="K120" s="15">
        <v>0</v>
      </c>
      <c r="L120" s="3">
        <v>0</v>
      </c>
      <c r="M120" s="3">
        <f t="shared" si="5"/>
        <v>674.41</v>
      </c>
    </row>
    <row r="121" ht="15" spans="1:13">
      <c r="A121" s="3">
        <f t="shared" si="4"/>
        <v>119</v>
      </c>
      <c r="B121" s="3" t="s">
        <v>1218</v>
      </c>
      <c r="C121" s="17" t="s">
        <v>1285</v>
      </c>
      <c r="D121" s="17" t="s">
        <v>1286</v>
      </c>
      <c r="E121" s="3"/>
      <c r="F121" s="3" t="s">
        <v>1287</v>
      </c>
      <c r="G121" s="15">
        <v>377.48</v>
      </c>
      <c r="H121" s="15">
        <v>521.03</v>
      </c>
      <c r="I121" s="15">
        <v>0</v>
      </c>
      <c r="J121" s="15">
        <v>0</v>
      </c>
      <c r="K121" s="15">
        <v>0</v>
      </c>
      <c r="L121" s="3">
        <v>0</v>
      </c>
      <c r="M121" s="3">
        <f t="shared" si="5"/>
        <v>898.51</v>
      </c>
    </row>
    <row r="122" ht="15" spans="1:13">
      <c r="A122" s="3">
        <f t="shared" si="4"/>
        <v>120</v>
      </c>
      <c r="B122" s="3" t="s">
        <v>1218</v>
      </c>
      <c r="C122" s="21"/>
      <c r="D122" s="21"/>
      <c r="E122" s="17"/>
      <c r="F122" s="3" t="s">
        <v>1288</v>
      </c>
      <c r="G122" s="15">
        <v>305.35</v>
      </c>
      <c r="H122" s="15">
        <v>469.29</v>
      </c>
      <c r="I122" s="15">
        <v>0</v>
      </c>
      <c r="J122" s="15">
        <v>0</v>
      </c>
      <c r="K122" s="15">
        <v>0</v>
      </c>
      <c r="L122" s="3">
        <v>0</v>
      </c>
      <c r="M122" s="3">
        <f t="shared" si="5"/>
        <v>774.64</v>
      </c>
    </row>
    <row r="123" ht="15" spans="1:13">
      <c r="A123" s="3">
        <f t="shared" si="4"/>
        <v>121</v>
      </c>
      <c r="B123" s="3" t="s">
        <v>1218</v>
      </c>
      <c r="C123" s="21"/>
      <c r="D123" s="21"/>
      <c r="E123" s="17"/>
      <c r="F123" s="3" t="s">
        <v>1270</v>
      </c>
      <c r="G123" s="15">
        <v>127.76</v>
      </c>
      <c r="H123" s="15">
        <v>527.75</v>
      </c>
      <c r="I123" s="15">
        <v>0</v>
      </c>
      <c r="J123" s="15">
        <v>0</v>
      </c>
      <c r="K123" s="15">
        <v>0</v>
      </c>
      <c r="L123" s="3">
        <v>0</v>
      </c>
      <c r="M123" s="3">
        <f t="shared" si="5"/>
        <v>655.51</v>
      </c>
    </row>
    <row r="124" ht="15" spans="1:13">
      <c r="A124" s="3">
        <f t="shared" si="4"/>
        <v>122</v>
      </c>
      <c r="B124" s="3" t="s">
        <v>1218</v>
      </c>
      <c r="C124" s="21"/>
      <c r="D124" s="21"/>
      <c r="E124" s="17"/>
      <c r="F124" s="3" t="s">
        <v>1271</v>
      </c>
      <c r="G124" s="15">
        <v>148.32</v>
      </c>
      <c r="H124" s="15">
        <v>551.04</v>
      </c>
      <c r="I124" s="15">
        <v>0</v>
      </c>
      <c r="J124" s="15">
        <v>0</v>
      </c>
      <c r="K124" s="15">
        <v>0</v>
      </c>
      <c r="L124" s="3">
        <v>0</v>
      </c>
      <c r="M124" s="3">
        <f t="shared" si="5"/>
        <v>699.36</v>
      </c>
    </row>
    <row r="125" ht="15" spans="1:13">
      <c r="A125" s="3">
        <f t="shared" si="4"/>
        <v>123</v>
      </c>
      <c r="B125" s="3" t="s">
        <v>1218</v>
      </c>
      <c r="C125" s="21"/>
      <c r="D125" s="21"/>
      <c r="E125" s="17"/>
      <c r="F125" s="3" t="s">
        <v>1156</v>
      </c>
      <c r="G125" s="15">
        <v>250.03</v>
      </c>
      <c r="H125" s="15">
        <v>29.76</v>
      </c>
      <c r="I125" s="15">
        <v>245.71</v>
      </c>
      <c r="J125" s="15">
        <v>7.01</v>
      </c>
      <c r="K125" s="15">
        <v>0</v>
      </c>
      <c r="L125" s="3">
        <v>0</v>
      </c>
      <c r="M125" s="3">
        <f t="shared" si="5"/>
        <v>532.51</v>
      </c>
    </row>
    <row r="126" ht="15" spans="1:13">
      <c r="A126" s="3">
        <f t="shared" si="4"/>
        <v>124</v>
      </c>
      <c r="B126" s="3" t="s">
        <v>1218</v>
      </c>
      <c r="C126" s="21"/>
      <c r="D126" s="21"/>
      <c r="E126" s="17"/>
      <c r="F126" s="3" t="s">
        <v>1157</v>
      </c>
      <c r="G126" s="15">
        <v>276.01</v>
      </c>
      <c r="H126" s="15">
        <v>292.81</v>
      </c>
      <c r="I126" s="15">
        <v>86.94</v>
      </c>
      <c r="J126" s="15">
        <v>0</v>
      </c>
      <c r="K126" s="15">
        <v>0</v>
      </c>
      <c r="L126" s="3">
        <v>0</v>
      </c>
      <c r="M126" s="3">
        <f t="shared" si="5"/>
        <v>655.76</v>
      </c>
    </row>
    <row r="127" ht="15" spans="1:13">
      <c r="A127" s="3">
        <f t="shared" si="4"/>
        <v>125</v>
      </c>
      <c r="B127" s="3" t="s">
        <v>1218</v>
      </c>
      <c r="C127" s="17" t="s">
        <v>1289</v>
      </c>
      <c r="D127" s="17" t="s">
        <v>1290</v>
      </c>
      <c r="E127" s="17"/>
      <c r="F127" s="3" t="s">
        <v>1245</v>
      </c>
      <c r="G127" s="15">
        <v>383.69</v>
      </c>
      <c r="H127" s="15">
        <v>370.99</v>
      </c>
      <c r="I127" s="15">
        <v>0</v>
      </c>
      <c r="J127" s="15">
        <v>0</v>
      </c>
      <c r="K127" s="15">
        <v>0</v>
      </c>
      <c r="L127" s="3">
        <v>0</v>
      </c>
      <c r="M127" s="3">
        <f t="shared" si="5"/>
        <v>754.68</v>
      </c>
    </row>
    <row r="128" ht="15" spans="1:13">
      <c r="A128" s="3">
        <f t="shared" si="4"/>
        <v>126</v>
      </c>
      <c r="B128" s="3" t="s">
        <v>1218</v>
      </c>
      <c r="C128" s="21"/>
      <c r="D128" s="21"/>
      <c r="E128" s="21"/>
      <c r="F128" s="3" t="s">
        <v>1291</v>
      </c>
      <c r="G128" s="15">
        <v>217.8</v>
      </c>
      <c r="H128" s="15">
        <v>496.85</v>
      </c>
      <c r="I128" s="15">
        <v>46.89</v>
      </c>
      <c r="J128" s="15">
        <v>0</v>
      </c>
      <c r="K128" s="15">
        <v>0</v>
      </c>
      <c r="L128" s="3">
        <v>0</v>
      </c>
      <c r="M128" s="3">
        <f t="shared" si="5"/>
        <v>761.54</v>
      </c>
    </row>
    <row r="129" ht="15" spans="1:13">
      <c r="A129" s="3">
        <f t="shared" si="4"/>
        <v>127</v>
      </c>
      <c r="B129" s="3" t="s">
        <v>1218</v>
      </c>
      <c r="C129" s="18"/>
      <c r="D129" s="18"/>
      <c r="E129" s="18"/>
      <c r="F129" s="3" t="s">
        <v>1292</v>
      </c>
      <c r="G129" s="15">
        <v>159.78</v>
      </c>
      <c r="H129" s="15">
        <v>484.26</v>
      </c>
      <c r="I129" s="15">
        <v>0</v>
      </c>
      <c r="J129" s="15">
        <v>0</v>
      </c>
      <c r="K129" s="15">
        <v>0</v>
      </c>
      <c r="L129" s="3">
        <v>0</v>
      </c>
      <c r="M129" s="3">
        <f t="shared" si="5"/>
        <v>644.04</v>
      </c>
    </row>
    <row r="130" ht="45" spans="1:13">
      <c r="A130" s="3">
        <f t="shared" si="4"/>
        <v>128</v>
      </c>
      <c r="B130" s="3" t="s">
        <v>1218</v>
      </c>
      <c r="C130" s="3" t="s">
        <v>1293</v>
      </c>
      <c r="D130" s="3" t="s">
        <v>1294</v>
      </c>
      <c r="E130" s="3" t="s">
        <v>1295</v>
      </c>
      <c r="F130" s="3"/>
      <c r="G130" s="15">
        <v>129.63</v>
      </c>
      <c r="H130" s="15">
        <v>225.99</v>
      </c>
      <c r="I130" s="15">
        <v>49.2</v>
      </c>
      <c r="J130" s="15">
        <v>0</v>
      </c>
      <c r="K130" s="15">
        <v>0</v>
      </c>
      <c r="L130" s="3">
        <v>16.01</v>
      </c>
      <c r="M130" s="3">
        <f t="shared" si="5"/>
        <v>420.83</v>
      </c>
    </row>
    <row r="131" ht="60" spans="1:13">
      <c r="A131" s="3">
        <f t="shared" si="4"/>
        <v>129</v>
      </c>
      <c r="B131" s="3" t="s">
        <v>1218</v>
      </c>
      <c r="C131" s="3" t="s">
        <v>1296</v>
      </c>
      <c r="D131" s="3" t="s">
        <v>1297</v>
      </c>
      <c r="E131" s="3" t="s">
        <v>1298</v>
      </c>
      <c r="F131" s="3"/>
      <c r="G131" s="15">
        <v>201.4</v>
      </c>
      <c r="H131" s="15">
        <v>286.7</v>
      </c>
      <c r="I131" s="15">
        <v>0</v>
      </c>
      <c r="J131" s="15">
        <v>0</v>
      </c>
      <c r="K131" s="15">
        <v>0</v>
      </c>
      <c r="L131" s="3">
        <v>41.09</v>
      </c>
      <c r="M131" s="3">
        <f t="shared" si="5"/>
        <v>529.19</v>
      </c>
    </row>
    <row r="132" ht="15" spans="1:13">
      <c r="A132" s="24" t="s">
        <v>357</v>
      </c>
      <c r="B132" s="25"/>
      <c r="C132" s="25"/>
      <c r="D132" s="25"/>
      <c r="E132" s="25"/>
      <c r="F132" s="25"/>
      <c r="G132" s="24">
        <f t="shared" ref="G132:M132" si="6">SUM(G3:G131)</f>
        <v>31035.29</v>
      </c>
      <c r="H132" s="24">
        <f t="shared" si="6"/>
        <v>43595.14</v>
      </c>
      <c r="I132" s="24">
        <f t="shared" si="6"/>
        <v>11090.55</v>
      </c>
      <c r="J132" s="24">
        <f t="shared" si="6"/>
        <v>2847.49</v>
      </c>
      <c r="K132" s="24">
        <f t="shared" si="6"/>
        <v>56.33</v>
      </c>
      <c r="L132" s="24">
        <f t="shared" si="6"/>
        <v>732.11</v>
      </c>
      <c r="M132" s="24">
        <f t="shared" si="6"/>
        <v>89356.91</v>
      </c>
    </row>
    <row r="133" ht="15" spans="1:13">
      <c r="A133" s="24" t="s">
        <v>358</v>
      </c>
      <c r="B133" s="24"/>
      <c r="C133" s="24"/>
      <c r="D133" s="24"/>
      <c r="E133" s="24"/>
      <c r="F133" s="24"/>
      <c r="G133" s="26">
        <v>0.8</v>
      </c>
      <c r="H133" s="26">
        <v>0.7</v>
      </c>
      <c r="I133" s="26">
        <v>0.3</v>
      </c>
      <c r="J133" s="26">
        <v>0.2</v>
      </c>
      <c r="K133" s="26">
        <v>0.1</v>
      </c>
      <c r="L133" s="26">
        <v>0.1</v>
      </c>
      <c r="M133" s="24"/>
    </row>
    <row r="134" ht="15" spans="1:13">
      <c r="A134" s="26" t="s">
        <v>359</v>
      </c>
      <c r="B134" s="26"/>
      <c r="C134" s="26"/>
      <c r="D134" s="26"/>
      <c r="E134" s="26"/>
      <c r="F134" s="26"/>
      <c r="G134" s="27">
        <f t="shared" ref="G134:M134" si="7">G132*G133</f>
        <v>24828.232</v>
      </c>
      <c r="H134" s="27">
        <f t="shared" si="7"/>
        <v>30516.598</v>
      </c>
      <c r="I134" s="27">
        <f t="shared" si="7"/>
        <v>3327.165</v>
      </c>
      <c r="J134" s="27">
        <f t="shared" si="7"/>
        <v>569.498</v>
      </c>
      <c r="K134" s="27">
        <f t="shared" si="7"/>
        <v>5.633</v>
      </c>
      <c r="L134" s="27">
        <f t="shared" si="7"/>
        <v>73.211</v>
      </c>
      <c r="M134" s="27">
        <f>SUM(G134:L134)</f>
        <v>59320.337</v>
      </c>
    </row>
    <row r="135" ht="15" spans="1:13">
      <c r="A135" s="26" t="s">
        <v>360</v>
      </c>
      <c r="B135" s="26"/>
      <c r="C135" s="26"/>
      <c r="D135" s="26"/>
      <c r="E135" s="26"/>
      <c r="F135" s="26"/>
      <c r="G135" s="27">
        <f t="shared" ref="G135:M135" si="8">G134*12</f>
        <v>297938.784</v>
      </c>
      <c r="H135" s="27">
        <f t="shared" si="8"/>
        <v>366199.176</v>
      </c>
      <c r="I135" s="27">
        <f t="shared" si="8"/>
        <v>39925.98</v>
      </c>
      <c r="J135" s="27">
        <f t="shared" si="8"/>
        <v>6833.976</v>
      </c>
      <c r="K135" s="27">
        <f t="shared" si="8"/>
        <v>67.596</v>
      </c>
      <c r="L135" s="27">
        <f t="shared" si="8"/>
        <v>878.532</v>
      </c>
      <c r="M135" s="27">
        <f>SUM(G135:L135)</f>
        <v>711844.044</v>
      </c>
    </row>
    <row r="136" ht="15" spans="1:13">
      <c r="A136" s="26" t="s">
        <v>361</v>
      </c>
      <c r="B136" s="26"/>
      <c r="C136" s="26"/>
      <c r="D136" s="26"/>
      <c r="E136" s="26"/>
      <c r="F136" s="26"/>
      <c r="G136" s="26"/>
      <c r="H136" s="26"/>
      <c r="I136" s="26"/>
      <c r="J136" s="26"/>
      <c r="K136" s="26"/>
      <c r="L136" s="26"/>
      <c r="M136" s="26"/>
    </row>
    <row r="137" ht="13" spans="1:13">
      <c r="A137" s="28" t="s">
        <v>0</v>
      </c>
      <c r="B137" s="28" t="s">
        <v>1</v>
      </c>
      <c r="C137" s="28" t="s">
        <v>362</v>
      </c>
      <c r="D137" s="28" t="s">
        <v>363</v>
      </c>
      <c r="E137" s="28" t="s">
        <v>364</v>
      </c>
      <c r="F137" s="28"/>
      <c r="G137" s="29" t="s">
        <v>365</v>
      </c>
      <c r="H137" s="30"/>
      <c r="I137" s="30"/>
      <c r="J137" s="30"/>
      <c r="K137" s="30"/>
      <c r="L137" s="30"/>
      <c r="M137" s="40"/>
    </row>
    <row r="138" ht="13" spans="1:13">
      <c r="A138" s="31"/>
      <c r="B138" s="31"/>
      <c r="C138" s="31"/>
      <c r="D138" s="28"/>
      <c r="E138" s="28"/>
      <c r="F138" s="28"/>
      <c r="G138" s="32"/>
      <c r="H138" s="33"/>
      <c r="I138" s="33"/>
      <c r="J138" s="33"/>
      <c r="K138" s="33"/>
      <c r="L138" s="33"/>
      <c r="M138" s="41"/>
    </row>
    <row r="139" ht="34" customHeight="1" spans="1:13">
      <c r="A139" s="34">
        <v>1</v>
      </c>
      <c r="B139" s="34" t="s">
        <v>1098</v>
      </c>
      <c r="C139" s="34" t="s">
        <v>1299</v>
      </c>
      <c r="D139" s="34" t="s">
        <v>384</v>
      </c>
      <c r="E139" s="35">
        <v>2.02</v>
      </c>
      <c r="F139" s="36"/>
      <c r="G139" s="37" t="s">
        <v>1300</v>
      </c>
      <c r="H139" s="38"/>
      <c r="I139" s="38"/>
      <c r="J139" s="38"/>
      <c r="K139" s="38"/>
      <c r="L139" s="38"/>
      <c r="M139" s="42"/>
    </row>
    <row r="140" ht="34" customHeight="1" spans="1:13">
      <c r="A140" s="34">
        <v>2</v>
      </c>
      <c r="B140" s="34" t="s">
        <v>1047</v>
      </c>
      <c r="C140" s="34" t="s">
        <v>1301</v>
      </c>
      <c r="D140" s="34" t="s">
        <v>384</v>
      </c>
      <c r="E140" s="35">
        <v>2.7</v>
      </c>
      <c r="F140" s="36"/>
      <c r="G140" s="37" t="s">
        <v>1302</v>
      </c>
      <c r="H140" s="38"/>
      <c r="I140" s="38"/>
      <c r="J140" s="38"/>
      <c r="K140" s="38"/>
      <c r="L140" s="38"/>
      <c r="M140" s="42"/>
    </row>
    <row r="141" ht="34" customHeight="1" spans="1:13">
      <c r="A141" s="34">
        <v>3</v>
      </c>
      <c r="B141" s="34" t="s">
        <v>1047</v>
      </c>
      <c r="C141" s="34" t="s">
        <v>770</v>
      </c>
      <c r="D141" s="34" t="s">
        <v>384</v>
      </c>
      <c r="E141" s="35">
        <v>1.07</v>
      </c>
      <c r="F141" s="36"/>
      <c r="G141" s="37" t="s">
        <v>1303</v>
      </c>
      <c r="H141" s="38"/>
      <c r="I141" s="38"/>
      <c r="J141" s="38"/>
      <c r="K141" s="38"/>
      <c r="L141" s="38"/>
      <c r="M141" s="42"/>
    </row>
    <row r="142" ht="34" customHeight="1" spans="1:13">
      <c r="A142" s="34">
        <v>4</v>
      </c>
      <c r="B142" s="34" t="s">
        <v>1304</v>
      </c>
      <c r="C142" s="34" t="s">
        <v>1305</v>
      </c>
      <c r="D142" s="34" t="s">
        <v>384</v>
      </c>
      <c r="E142" s="35">
        <v>6.5</v>
      </c>
      <c r="F142" s="36"/>
      <c r="G142" s="37" t="s">
        <v>1306</v>
      </c>
      <c r="H142" s="38"/>
      <c r="I142" s="38"/>
      <c r="J142" s="38"/>
      <c r="K142" s="38"/>
      <c r="L142" s="38"/>
      <c r="M142" s="42"/>
    </row>
    <row r="143" ht="34" customHeight="1" spans="1:13">
      <c r="A143" s="34">
        <v>5</v>
      </c>
      <c r="B143" s="34" t="s">
        <v>1047</v>
      </c>
      <c r="C143" s="34" t="s">
        <v>1307</v>
      </c>
      <c r="D143" s="34" t="s">
        <v>384</v>
      </c>
      <c r="E143" s="35">
        <v>3.44</v>
      </c>
      <c r="F143" s="36"/>
      <c r="G143" s="37" t="s">
        <v>1308</v>
      </c>
      <c r="H143" s="38"/>
      <c r="I143" s="38"/>
      <c r="J143" s="38"/>
      <c r="K143" s="38"/>
      <c r="L143" s="38"/>
      <c r="M143" s="42"/>
    </row>
    <row r="144" ht="15" spans="1:13">
      <c r="A144" s="26" t="s">
        <v>390</v>
      </c>
      <c r="B144" s="26"/>
      <c r="C144" s="26"/>
      <c r="D144" s="26"/>
      <c r="E144" s="26"/>
      <c r="F144" s="26"/>
      <c r="G144" s="26"/>
      <c r="H144" s="26"/>
      <c r="I144" s="26"/>
      <c r="J144" s="26"/>
      <c r="K144" s="26"/>
      <c r="L144" s="26"/>
      <c r="M144" s="26"/>
    </row>
    <row r="145" ht="15" spans="1:13">
      <c r="A145" s="28" t="s">
        <v>391</v>
      </c>
      <c r="B145" s="28"/>
      <c r="C145" s="28"/>
      <c r="D145" s="28"/>
      <c r="E145" s="28"/>
      <c r="F145" s="28"/>
      <c r="G145" s="24" t="s">
        <v>392</v>
      </c>
      <c r="H145" s="24"/>
      <c r="I145" s="24"/>
      <c r="J145" s="24"/>
      <c r="K145" s="24"/>
      <c r="L145" s="24"/>
      <c r="M145" s="24"/>
    </row>
    <row r="146" ht="15" spans="1:13">
      <c r="A146" s="28" t="s">
        <v>393</v>
      </c>
      <c r="B146" s="28"/>
      <c r="C146" s="28"/>
      <c r="D146" s="28"/>
      <c r="E146" s="28"/>
      <c r="F146" s="28"/>
      <c r="G146" s="24" t="s">
        <v>394</v>
      </c>
      <c r="H146" s="24"/>
      <c r="I146" s="24"/>
      <c r="J146" s="24"/>
      <c r="K146" s="24"/>
      <c r="L146" s="24"/>
      <c r="M146" s="24"/>
    </row>
    <row r="147" ht="15" spans="1:13">
      <c r="A147" s="28" t="s">
        <v>395</v>
      </c>
      <c r="B147" s="28"/>
      <c r="C147" s="28"/>
      <c r="D147" s="28"/>
      <c r="E147" s="28"/>
      <c r="F147" s="28"/>
      <c r="G147" s="24" t="s">
        <v>396</v>
      </c>
      <c r="H147" s="24"/>
      <c r="I147" s="24"/>
      <c r="J147" s="24"/>
      <c r="K147" s="24"/>
      <c r="L147" s="24"/>
      <c r="M147" s="24"/>
    </row>
    <row r="148" ht="15" spans="1:13">
      <c r="A148" s="39"/>
      <c r="B148" s="39"/>
      <c r="C148" s="39"/>
      <c r="D148" s="39"/>
      <c r="E148" s="39"/>
      <c r="F148" s="39"/>
      <c r="G148" s="39"/>
      <c r="H148" s="39"/>
      <c r="I148" s="39"/>
      <c r="J148" s="39"/>
      <c r="K148" s="39"/>
      <c r="L148" s="39"/>
      <c r="M148" s="39"/>
    </row>
    <row r="149" ht="15" spans="1:13">
      <c r="A149" s="39"/>
      <c r="B149" s="39"/>
      <c r="C149" s="39"/>
      <c r="D149" s="39"/>
      <c r="E149" s="39"/>
      <c r="F149" s="39"/>
      <c r="G149" s="39"/>
      <c r="H149" s="39"/>
      <c r="I149" s="39"/>
      <c r="J149" s="39"/>
      <c r="K149" s="39"/>
      <c r="L149" s="39"/>
      <c r="M149" s="39"/>
    </row>
    <row r="150" ht="15" spans="1:13">
      <c r="A150" s="39"/>
      <c r="B150" s="39"/>
      <c r="C150" s="39"/>
      <c r="D150" s="39"/>
      <c r="E150" s="39"/>
      <c r="F150" s="39"/>
      <c r="G150" s="39"/>
      <c r="H150" s="39"/>
      <c r="I150" s="39"/>
      <c r="J150" s="39"/>
      <c r="K150" s="39"/>
      <c r="L150" s="39"/>
      <c r="M150" s="39"/>
    </row>
    <row r="151" ht="15" spans="1:13">
      <c r="A151" s="39"/>
      <c r="B151" s="39"/>
      <c r="C151" s="39"/>
      <c r="D151" s="39"/>
      <c r="E151" s="39"/>
      <c r="F151" s="39"/>
      <c r="G151" s="39"/>
      <c r="H151" s="39"/>
      <c r="I151" s="39"/>
      <c r="J151" s="39"/>
      <c r="K151" s="39"/>
      <c r="L151" s="39"/>
      <c r="M151" s="39"/>
    </row>
    <row r="152" ht="15" spans="1:13">
      <c r="A152" s="39"/>
      <c r="B152" s="39"/>
      <c r="C152" s="39"/>
      <c r="D152" s="39"/>
      <c r="E152" s="39"/>
      <c r="F152" s="39"/>
      <c r="G152" s="39"/>
      <c r="H152" s="39"/>
      <c r="I152" s="39"/>
      <c r="J152" s="39"/>
      <c r="K152" s="39"/>
      <c r="L152" s="39"/>
      <c r="M152" s="39"/>
    </row>
    <row r="153" ht="15" spans="1:13">
      <c r="A153" s="39"/>
      <c r="B153" s="39"/>
      <c r="C153" s="39"/>
      <c r="D153" s="39"/>
      <c r="E153" s="39"/>
      <c r="F153" s="39"/>
      <c r="G153" s="39"/>
      <c r="H153" s="39"/>
      <c r="I153" s="39"/>
      <c r="J153" s="39"/>
      <c r="K153" s="39"/>
      <c r="L153" s="39"/>
      <c r="M153" s="39"/>
    </row>
    <row r="154" ht="15" spans="1:13">
      <c r="A154" s="39"/>
      <c r="B154" s="39"/>
      <c r="C154" s="39"/>
      <c r="D154" s="39"/>
      <c r="E154" s="39"/>
      <c r="F154" s="39"/>
      <c r="G154" s="39"/>
      <c r="H154" s="39"/>
      <c r="I154" s="39"/>
      <c r="J154" s="39"/>
      <c r="K154" s="39"/>
      <c r="L154" s="39"/>
      <c r="M154" s="39"/>
    </row>
    <row r="155" ht="15" spans="1:13">
      <c r="A155" s="39"/>
      <c r="B155" s="39"/>
      <c r="C155" s="39"/>
      <c r="D155" s="39"/>
      <c r="E155" s="39"/>
      <c r="F155" s="39"/>
      <c r="G155" s="39"/>
      <c r="H155" s="39"/>
      <c r="I155" s="39"/>
      <c r="J155" s="39"/>
      <c r="K155" s="39"/>
      <c r="L155" s="39"/>
      <c r="M155" s="39"/>
    </row>
    <row r="156" ht="15" spans="1:13">
      <c r="A156" s="39"/>
      <c r="B156" s="39"/>
      <c r="C156" s="39"/>
      <c r="D156" s="39"/>
      <c r="E156" s="39"/>
      <c r="F156" s="39"/>
      <c r="G156" s="39"/>
      <c r="H156" s="39"/>
      <c r="I156" s="39"/>
      <c r="J156" s="39"/>
      <c r="K156" s="39"/>
      <c r="L156" s="39"/>
      <c r="M156" s="39"/>
    </row>
    <row r="157" ht="15" spans="1:13">
      <c r="A157" s="39"/>
      <c r="B157" s="39"/>
      <c r="C157" s="39"/>
      <c r="D157" s="39"/>
      <c r="E157" s="39"/>
      <c r="F157" s="39"/>
      <c r="G157" s="39"/>
      <c r="H157" s="39"/>
      <c r="I157" s="39"/>
      <c r="J157" s="39"/>
      <c r="K157" s="39"/>
      <c r="L157" s="39"/>
      <c r="M157" s="39"/>
    </row>
    <row r="158" ht="15" spans="1:13">
      <c r="A158" s="39"/>
      <c r="B158" s="39"/>
      <c r="C158" s="39"/>
      <c r="D158" s="39"/>
      <c r="E158" s="39"/>
      <c r="F158" s="39"/>
      <c r="G158" s="39"/>
      <c r="H158" s="39"/>
      <c r="I158" s="39"/>
      <c r="J158" s="39"/>
      <c r="K158" s="39"/>
      <c r="L158" s="39"/>
      <c r="M158" s="39"/>
    </row>
    <row r="159" ht="15" spans="1:13">
      <c r="A159" s="39"/>
      <c r="B159" s="39"/>
      <c r="C159" s="39"/>
      <c r="D159" s="39"/>
      <c r="E159" s="39"/>
      <c r="F159" s="39"/>
      <c r="G159" s="39"/>
      <c r="H159" s="39"/>
      <c r="I159" s="39"/>
      <c r="J159" s="39"/>
      <c r="K159" s="39"/>
      <c r="L159" s="39"/>
      <c r="M159" s="39"/>
    </row>
    <row r="160" ht="15" spans="1:13">
      <c r="A160" s="39"/>
      <c r="B160" s="39"/>
      <c r="C160" s="39"/>
      <c r="D160" s="39"/>
      <c r="E160" s="39"/>
      <c r="F160" s="39"/>
      <c r="G160" s="39"/>
      <c r="H160" s="39"/>
      <c r="I160" s="39"/>
      <c r="J160" s="39"/>
      <c r="K160" s="39"/>
      <c r="L160" s="39"/>
      <c r="M160" s="39"/>
    </row>
    <row r="161" ht="15" spans="1:13">
      <c r="A161" s="39"/>
      <c r="B161" s="39"/>
      <c r="C161" s="39"/>
      <c r="D161" s="39"/>
      <c r="E161" s="39"/>
      <c r="F161" s="39"/>
      <c r="G161" s="39"/>
      <c r="H161" s="39"/>
      <c r="I161" s="39"/>
      <c r="J161" s="39"/>
      <c r="K161" s="39"/>
      <c r="L161" s="39"/>
      <c r="M161" s="39"/>
    </row>
    <row r="162" ht="15" spans="1:13">
      <c r="A162" s="39"/>
      <c r="B162" s="39"/>
      <c r="C162" s="39"/>
      <c r="D162" s="39"/>
      <c r="E162" s="39"/>
      <c r="F162" s="39"/>
      <c r="G162" s="39"/>
      <c r="H162" s="39"/>
      <c r="I162" s="39"/>
      <c r="J162" s="39"/>
      <c r="K162" s="39"/>
      <c r="L162" s="39"/>
      <c r="M162" s="39"/>
    </row>
    <row r="163" ht="15" spans="1:13">
      <c r="A163" s="39"/>
      <c r="B163" s="39"/>
      <c r="C163" s="39"/>
      <c r="D163" s="39"/>
      <c r="E163" s="39"/>
      <c r="F163" s="39"/>
      <c r="G163" s="39"/>
      <c r="H163" s="39"/>
      <c r="I163" s="39"/>
      <c r="J163" s="39"/>
      <c r="K163" s="39"/>
      <c r="L163" s="39"/>
      <c r="M163" s="39"/>
    </row>
    <row r="164" ht="15" spans="1:13">
      <c r="A164" s="39"/>
      <c r="B164" s="39"/>
      <c r="C164" s="39"/>
      <c r="D164" s="39"/>
      <c r="E164" s="39"/>
      <c r="F164" s="39"/>
      <c r="G164" s="39"/>
      <c r="H164" s="39"/>
      <c r="I164" s="39"/>
      <c r="J164" s="39"/>
      <c r="K164" s="39"/>
      <c r="L164" s="39"/>
      <c r="M164" s="39"/>
    </row>
    <row r="165" ht="15" spans="1:13">
      <c r="A165" s="39"/>
      <c r="B165" s="39"/>
      <c r="C165" s="39"/>
      <c r="D165" s="39"/>
      <c r="E165" s="39"/>
      <c r="F165" s="39"/>
      <c r="G165" s="39"/>
      <c r="H165" s="39"/>
      <c r="I165" s="39"/>
      <c r="J165" s="39"/>
      <c r="K165" s="39"/>
      <c r="L165" s="39"/>
      <c r="M165" s="39"/>
    </row>
    <row r="166" ht="15" spans="1:13">
      <c r="A166" s="39"/>
      <c r="B166" s="39"/>
      <c r="C166" s="39"/>
      <c r="D166" s="39"/>
      <c r="E166" s="39"/>
      <c r="F166" s="39"/>
      <c r="G166" s="39"/>
      <c r="H166" s="39"/>
      <c r="I166" s="39"/>
      <c r="J166" s="39"/>
      <c r="K166" s="39"/>
      <c r="L166" s="39"/>
      <c r="M166" s="39"/>
    </row>
    <row r="167" ht="15" spans="1:13">
      <c r="A167" s="39"/>
      <c r="B167" s="39"/>
      <c r="C167" s="39"/>
      <c r="D167" s="39"/>
      <c r="E167" s="39"/>
      <c r="F167" s="39"/>
      <c r="G167" s="39"/>
      <c r="H167" s="39"/>
      <c r="I167" s="39"/>
      <c r="J167" s="39"/>
      <c r="K167" s="39"/>
      <c r="L167" s="39"/>
      <c r="M167" s="39"/>
    </row>
    <row r="168" ht="15" spans="1:13">
      <c r="A168" s="39"/>
      <c r="B168" s="39"/>
      <c r="C168" s="39"/>
      <c r="D168" s="39"/>
      <c r="E168" s="39"/>
      <c r="F168" s="39"/>
      <c r="G168" s="39"/>
      <c r="H168" s="39"/>
      <c r="I168" s="39"/>
      <c r="J168" s="39"/>
      <c r="K168" s="39"/>
      <c r="L168" s="39"/>
      <c r="M168" s="39"/>
    </row>
    <row r="169" ht="15" spans="1:13">
      <c r="A169" s="39"/>
      <c r="B169" s="39"/>
      <c r="C169" s="39"/>
      <c r="D169" s="39"/>
      <c r="E169" s="39"/>
      <c r="F169" s="39"/>
      <c r="G169" s="39"/>
      <c r="H169" s="39"/>
      <c r="I169" s="39"/>
      <c r="J169" s="39"/>
      <c r="K169" s="39"/>
      <c r="L169" s="39"/>
      <c r="M169" s="39"/>
    </row>
    <row r="170" ht="15" spans="1:13">
      <c r="A170" s="39"/>
      <c r="B170" s="39"/>
      <c r="C170" s="39"/>
      <c r="D170" s="39"/>
      <c r="E170" s="39"/>
      <c r="F170" s="39"/>
      <c r="G170" s="39"/>
      <c r="H170" s="39"/>
      <c r="I170" s="39"/>
      <c r="J170" s="39"/>
      <c r="K170" s="39"/>
      <c r="L170" s="39"/>
      <c r="M170" s="39"/>
    </row>
    <row r="171" ht="15" spans="1:13">
      <c r="A171" s="39"/>
      <c r="B171" s="39"/>
      <c r="C171" s="39"/>
      <c r="D171" s="39"/>
      <c r="E171" s="39"/>
      <c r="F171" s="39"/>
      <c r="G171" s="39"/>
      <c r="H171" s="39"/>
      <c r="I171" s="39"/>
      <c r="J171" s="39"/>
      <c r="K171" s="39"/>
      <c r="L171" s="39"/>
      <c r="M171" s="39"/>
    </row>
    <row r="172" ht="15" spans="1:13">
      <c r="A172" s="39"/>
      <c r="B172" s="39"/>
      <c r="C172" s="39"/>
      <c r="D172" s="39"/>
      <c r="E172" s="39"/>
      <c r="F172" s="39"/>
      <c r="G172" s="39"/>
      <c r="H172" s="39"/>
      <c r="I172" s="39"/>
      <c r="J172" s="39"/>
      <c r="K172" s="39"/>
      <c r="L172" s="39"/>
      <c r="M172" s="39"/>
    </row>
    <row r="173" ht="15" spans="1:13">
      <c r="A173" s="39"/>
      <c r="B173" s="39"/>
      <c r="C173" s="39"/>
      <c r="D173" s="39"/>
      <c r="E173" s="39"/>
      <c r="F173" s="39"/>
      <c r="G173" s="39"/>
      <c r="H173" s="39"/>
      <c r="I173" s="39"/>
      <c r="J173" s="39"/>
      <c r="K173" s="39"/>
      <c r="L173" s="39"/>
      <c r="M173" s="39"/>
    </row>
    <row r="174" ht="15" spans="1:13">
      <c r="A174" s="39"/>
      <c r="B174" s="39"/>
      <c r="C174" s="39"/>
      <c r="D174" s="39"/>
      <c r="E174" s="39"/>
      <c r="F174" s="39"/>
      <c r="G174" s="39"/>
      <c r="H174" s="39"/>
      <c r="I174" s="39"/>
      <c r="J174" s="39"/>
      <c r="K174" s="39"/>
      <c r="L174" s="39"/>
      <c r="M174" s="39"/>
    </row>
    <row r="175" ht="15" spans="1:13">
      <c r="A175" s="39"/>
      <c r="B175" s="39"/>
      <c r="C175" s="39"/>
      <c r="D175" s="39"/>
      <c r="E175" s="39"/>
      <c r="F175" s="39"/>
      <c r="G175" s="39"/>
      <c r="H175" s="39"/>
      <c r="I175" s="39"/>
      <c r="J175" s="39"/>
      <c r="K175" s="39"/>
      <c r="L175" s="39"/>
      <c r="M175" s="39"/>
    </row>
    <row r="176" ht="15" spans="1:13">
      <c r="A176" s="39"/>
      <c r="B176" s="39"/>
      <c r="C176" s="39"/>
      <c r="D176" s="39"/>
      <c r="E176" s="39"/>
      <c r="F176" s="39"/>
      <c r="G176" s="39"/>
      <c r="H176" s="39"/>
      <c r="I176" s="39"/>
      <c r="J176" s="39"/>
      <c r="K176" s="39"/>
      <c r="L176" s="39"/>
      <c r="M176" s="39"/>
    </row>
    <row r="177" ht="15" spans="1:13">
      <c r="A177" s="39"/>
      <c r="B177" s="39"/>
      <c r="C177" s="39"/>
      <c r="D177" s="39"/>
      <c r="E177" s="39"/>
      <c r="F177" s="39"/>
      <c r="G177" s="39"/>
      <c r="H177" s="39"/>
      <c r="I177" s="39"/>
      <c r="J177" s="39"/>
      <c r="K177" s="39"/>
      <c r="L177" s="39"/>
      <c r="M177" s="39"/>
    </row>
    <row r="178" ht="15" spans="1:13">
      <c r="A178" s="39"/>
      <c r="B178" s="39"/>
      <c r="C178" s="39"/>
      <c r="D178" s="39"/>
      <c r="E178" s="39"/>
      <c r="F178" s="39"/>
      <c r="G178" s="39"/>
      <c r="H178" s="39"/>
      <c r="I178" s="39"/>
      <c r="J178" s="39"/>
      <c r="K178" s="39"/>
      <c r="L178" s="39"/>
      <c r="M178" s="39"/>
    </row>
    <row r="179" ht="15" spans="1:13">
      <c r="A179" s="39"/>
      <c r="B179" s="39"/>
      <c r="C179" s="39"/>
      <c r="D179" s="39"/>
      <c r="E179" s="39"/>
      <c r="F179" s="39"/>
      <c r="G179" s="39"/>
      <c r="H179" s="39"/>
      <c r="I179" s="39"/>
      <c r="J179" s="39"/>
      <c r="K179" s="39"/>
      <c r="L179" s="39"/>
      <c r="M179" s="39"/>
    </row>
    <row r="180" ht="15" spans="1:13">
      <c r="A180" s="39"/>
      <c r="B180" s="39"/>
      <c r="C180" s="39"/>
      <c r="D180" s="39"/>
      <c r="E180" s="39"/>
      <c r="F180" s="39"/>
      <c r="G180" s="39"/>
      <c r="H180" s="39"/>
      <c r="I180" s="39"/>
      <c r="J180" s="39"/>
      <c r="K180" s="39"/>
      <c r="L180" s="39"/>
      <c r="M180" s="39"/>
    </row>
    <row r="181" ht="15" spans="1:13">
      <c r="A181" s="39"/>
      <c r="B181" s="39"/>
      <c r="C181" s="39"/>
      <c r="D181" s="39"/>
      <c r="E181" s="39"/>
      <c r="F181" s="39"/>
      <c r="G181" s="39"/>
      <c r="H181" s="39"/>
      <c r="I181" s="39"/>
      <c r="J181" s="39"/>
      <c r="K181" s="39"/>
      <c r="L181" s="39"/>
      <c r="M181" s="39"/>
    </row>
    <row r="182" ht="15" spans="1:13">
      <c r="A182" s="39"/>
      <c r="B182" s="39"/>
      <c r="C182" s="39"/>
      <c r="D182" s="39"/>
      <c r="E182" s="39"/>
      <c r="F182" s="39"/>
      <c r="G182" s="39"/>
      <c r="H182" s="39"/>
      <c r="I182" s="39"/>
      <c r="J182" s="39"/>
      <c r="K182" s="39"/>
      <c r="L182" s="39"/>
      <c r="M182" s="39"/>
    </row>
    <row r="183" ht="15" spans="1:13">
      <c r="A183" s="39"/>
      <c r="B183" s="39"/>
      <c r="C183" s="39"/>
      <c r="D183" s="39"/>
      <c r="E183" s="39"/>
      <c r="F183" s="39"/>
      <c r="G183" s="39"/>
      <c r="H183" s="39"/>
      <c r="I183" s="39"/>
      <c r="J183" s="39"/>
      <c r="K183" s="39"/>
      <c r="L183" s="39"/>
      <c r="M183" s="39"/>
    </row>
    <row r="184" ht="15" spans="1:13">
      <c r="A184" s="39"/>
      <c r="B184" s="39"/>
      <c r="C184" s="39"/>
      <c r="D184" s="39"/>
      <c r="E184" s="39"/>
      <c r="F184" s="39"/>
      <c r="G184" s="39"/>
      <c r="H184" s="39"/>
      <c r="I184" s="39"/>
      <c r="J184" s="39"/>
      <c r="K184" s="39"/>
      <c r="L184" s="39"/>
      <c r="M184" s="39"/>
    </row>
    <row r="185" ht="15" spans="1:13">
      <c r="A185" s="39"/>
      <c r="B185" s="39"/>
      <c r="C185" s="39"/>
      <c r="D185" s="39"/>
      <c r="E185" s="39"/>
      <c r="F185" s="39"/>
      <c r="G185" s="39"/>
      <c r="H185" s="39"/>
      <c r="I185" s="39"/>
      <c r="J185" s="39"/>
      <c r="K185" s="39"/>
      <c r="L185" s="39"/>
      <c r="M185" s="39"/>
    </row>
    <row r="186" ht="15" spans="1:13">
      <c r="A186" s="39"/>
      <c r="B186" s="39"/>
      <c r="C186" s="39"/>
      <c r="D186" s="39"/>
      <c r="E186" s="39"/>
      <c r="F186" s="39"/>
      <c r="G186" s="39"/>
      <c r="H186" s="39"/>
      <c r="I186" s="39"/>
      <c r="J186" s="39"/>
      <c r="K186" s="39"/>
      <c r="L186" s="39"/>
      <c r="M186" s="39"/>
    </row>
    <row r="187" ht="15" spans="1:13">
      <c r="A187" s="39"/>
      <c r="B187" s="39"/>
      <c r="C187" s="39"/>
      <c r="D187" s="39"/>
      <c r="E187" s="39"/>
      <c r="F187" s="39"/>
      <c r="G187" s="39"/>
      <c r="H187" s="39"/>
      <c r="I187" s="39"/>
      <c r="J187" s="39"/>
      <c r="K187" s="39"/>
      <c r="L187" s="39"/>
      <c r="M187" s="39"/>
    </row>
    <row r="188" ht="15" spans="1:13">
      <c r="A188" s="39"/>
      <c r="B188" s="39"/>
      <c r="C188" s="39"/>
      <c r="D188" s="39"/>
      <c r="E188" s="39"/>
      <c r="F188" s="39"/>
      <c r="G188" s="39"/>
      <c r="H188" s="39"/>
      <c r="I188" s="39"/>
      <c r="J188" s="39"/>
      <c r="K188" s="39"/>
      <c r="L188" s="39"/>
      <c r="M188" s="39"/>
    </row>
    <row r="189" ht="15" spans="1:13">
      <c r="A189" s="39"/>
      <c r="B189" s="39"/>
      <c r="C189" s="39"/>
      <c r="D189" s="39"/>
      <c r="E189" s="39"/>
      <c r="F189" s="39"/>
      <c r="G189" s="39"/>
      <c r="H189" s="39"/>
      <c r="I189" s="39"/>
      <c r="J189" s="39"/>
      <c r="K189" s="39"/>
      <c r="L189" s="39"/>
      <c r="M189" s="39"/>
    </row>
    <row r="190" ht="15" spans="1:13">
      <c r="A190" s="39"/>
      <c r="B190" s="39"/>
      <c r="C190" s="39"/>
      <c r="D190" s="39"/>
      <c r="E190" s="39"/>
      <c r="F190" s="39"/>
      <c r="G190" s="39"/>
      <c r="H190" s="39"/>
      <c r="I190" s="39"/>
      <c r="J190" s="39"/>
      <c r="K190" s="39"/>
      <c r="L190" s="39"/>
      <c r="M190" s="39"/>
    </row>
    <row r="191" ht="15" spans="1:13">
      <c r="A191" s="39"/>
      <c r="B191" s="39"/>
      <c r="C191" s="39"/>
      <c r="D191" s="39"/>
      <c r="E191" s="39"/>
      <c r="F191" s="39"/>
      <c r="G191" s="39"/>
      <c r="H191" s="39"/>
      <c r="I191" s="39"/>
      <c r="J191" s="39"/>
      <c r="K191" s="39"/>
      <c r="L191" s="39"/>
      <c r="M191" s="39"/>
    </row>
    <row r="192" ht="15" spans="1:13">
      <c r="A192" s="39"/>
      <c r="B192" s="39"/>
      <c r="C192" s="39"/>
      <c r="D192" s="39"/>
      <c r="E192" s="39"/>
      <c r="F192" s="39"/>
      <c r="G192" s="39"/>
      <c r="H192" s="39"/>
      <c r="I192" s="39"/>
      <c r="J192" s="39"/>
      <c r="K192" s="39"/>
      <c r="L192" s="39"/>
      <c r="M192" s="39"/>
    </row>
    <row r="193" ht="15" spans="1:13">
      <c r="A193" s="39"/>
      <c r="B193" s="39"/>
      <c r="C193" s="39"/>
      <c r="D193" s="39"/>
      <c r="E193" s="39"/>
      <c r="F193" s="39"/>
      <c r="G193" s="39"/>
      <c r="H193" s="39"/>
      <c r="I193" s="39"/>
      <c r="J193" s="39"/>
      <c r="K193" s="39"/>
      <c r="L193" s="39"/>
      <c r="M193" s="39"/>
    </row>
    <row r="194" ht="15" spans="1:13">
      <c r="A194" s="39"/>
      <c r="B194" s="39"/>
      <c r="C194" s="39"/>
      <c r="D194" s="39"/>
      <c r="E194" s="39"/>
      <c r="F194" s="39"/>
      <c r="G194" s="39"/>
      <c r="H194" s="39"/>
      <c r="I194" s="39"/>
      <c r="J194" s="39"/>
      <c r="K194" s="39"/>
      <c r="L194" s="39"/>
      <c r="M194" s="39"/>
    </row>
    <row r="195" ht="15" spans="1:13">
      <c r="A195" s="39"/>
      <c r="B195" s="39"/>
      <c r="C195" s="39"/>
      <c r="D195" s="39"/>
      <c r="E195" s="39"/>
      <c r="F195" s="39"/>
      <c r="G195" s="39"/>
      <c r="H195" s="39"/>
      <c r="I195" s="39"/>
      <c r="J195" s="39"/>
      <c r="K195" s="39"/>
      <c r="L195" s="39"/>
      <c r="M195" s="39"/>
    </row>
    <row r="196" ht="15" spans="1:13">
      <c r="A196" s="39"/>
      <c r="B196" s="39"/>
      <c r="C196" s="39"/>
      <c r="D196" s="39"/>
      <c r="E196" s="39"/>
      <c r="F196" s="39"/>
      <c r="G196" s="39"/>
      <c r="H196" s="39"/>
      <c r="I196" s="39"/>
      <c r="J196" s="39"/>
      <c r="K196" s="39"/>
      <c r="L196" s="39"/>
      <c r="M196" s="39"/>
    </row>
    <row r="197" ht="15" spans="1:13">
      <c r="A197" s="39"/>
      <c r="B197" s="39"/>
      <c r="C197" s="39"/>
      <c r="D197" s="39"/>
      <c r="E197" s="39"/>
      <c r="F197" s="39"/>
      <c r="G197" s="39"/>
      <c r="H197" s="39"/>
      <c r="I197" s="39"/>
      <c r="J197" s="39"/>
      <c r="K197" s="39"/>
      <c r="L197" s="39"/>
      <c r="M197" s="39"/>
    </row>
    <row r="198" ht="15" spans="1:13">
      <c r="A198" s="39"/>
      <c r="B198" s="39"/>
      <c r="C198" s="39"/>
      <c r="D198" s="39"/>
      <c r="E198" s="39"/>
      <c r="F198" s="39"/>
      <c r="G198" s="39"/>
      <c r="H198" s="39"/>
      <c r="I198" s="39"/>
      <c r="J198" s="39"/>
      <c r="K198" s="39"/>
      <c r="L198" s="39"/>
      <c r="M198" s="39"/>
    </row>
    <row r="199" ht="15" spans="1:13">
      <c r="A199" s="39"/>
      <c r="B199" s="39"/>
      <c r="C199" s="39"/>
      <c r="D199" s="39"/>
      <c r="E199" s="39"/>
      <c r="F199" s="39"/>
      <c r="G199" s="39"/>
      <c r="H199" s="39"/>
      <c r="I199" s="39"/>
      <c r="J199" s="39"/>
      <c r="K199" s="39"/>
      <c r="L199" s="39"/>
      <c r="M199" s="39"/>
    </row>
    <row r="200" ht="15" spans="1:13">
      <c r="A200" s="39"/>
      <c r="B200" s="39"/>
      <c r="C200" s="39"/>
      <c r="D200" s="39"/>
      <c r="E200" s="39"/>
      <c r="F200" s="39"/>
      <c r="G200" s="39"/>
      <c r="H200" s="39"/>
      <c r="I200" s="39"/>
      <c r="J200" s="39"/>
      <c r="K200" s="39"/>
      <c r="L200" s="39"/>
      <c r="M200" s="39"/>
    </row>
    <row r="201" ht="15" spans="1:13">
      <c r="A201" s="39"/>
      <c r="B201" s="39"/>
      <c r="C201" s="39"/>
      <c r="D201" s="39"/>
      <c r="E201" s="39"/>
      <c r="F201" s="39"/>
      <c r="G201" s="39"/>
      <c r="H201" s="39"/>
      <c r="I201" s="39"/>
      <c r="J201" s="39"/>
      <c r="K201" s="39"/>
      <c r="L201" s="39"/>
      <c r="M201" s="39"/>
    </row>
    <row r="202" ht="15" spans="1:13">
      <c r="A202" s="39"/>
      <c r="B202" s="39"/>
      <c r="C202" s="39"/>
      <c r="D202" s="39"/>
      <c r="E202" s="39"/>
      <c r="F202" s="39"/>
      <c r="G202" s="39"/>
      <c r="H202" s="39"/>
      <c r="I202" s="39"/>
      <c r="J202" s="39"/>
      <c r="K202" s="39"/>
      <c r="L202" s="39"/>
      <c r="M202" s="39"/>
    </row>
    <row r="203" ht="15" spans="1:13">
      <c r="A203" s="39"/>
      <c r="B203" s="39"/>
      <c r="C203" s="39"/>
      <c r="D203" s="39"/>
      <c r="E203" s="39"/>
      <c r="F203" s="39"/>
      <c r="G203" s="39"/>
      <c r="H203" s="39"/>
      <c r="I203" s="39"/>
      <c r="J203" s="39"/>
      <c r="K203" s="39"/>
      <c r="L203" s="39"/>
      <c r="M203" s="39"/>
    </row>
    <row r="204" ht="15" spans="1:13">
      <c r="A204" s="39"/>
      <c r="B204" s="39"/>
      <c r="C204" s="39"/>
      <c r="D204" s="39"/>
      <c r="E204" s="39"/>
      <c r="F204" s="39"/>
      <c r="G204" s="39"/>
      <c r="H204" s="39"/>
      <c r="I204" s="39"/>
      <c r="J204" s="39"/>
      <c r="K204" s="39"/>
      <c r="L204" s="39"/>
      <c r="M204" s="39"/>
    </row>
    <row r="205" ht="15" spans="1:13">
      <c r="A205" s="39"/>
      <c r="B205" s="39"/>
      <c r="C205" s="39"/>
      <c r="D205" s="39"/>
      <c r="E205" s="39"/>
      <c r="F205" s="39"/>
      <c r="G205" s="39"/>
      <c r="H205" s="39"/>
      <c r="I205" s="39"/>
      <c r="J205" s="39"/>
      <c r="K205" s="39"/>
      <c r="L205" s="39"/>
      <c r="M205" s="39"/>
    </row>
    <row r="206" ht="15" spans="1:13">
      <c r="A206" s="39"/>
      <c r="B206" s="39"/>
      <c r="C206" s="39"/>
      <c r="D206" s="39"/>
      <c r="E206" s="39"/>
      <c r="F206" s="39"/>
      <c r="G206" s="39"/>
      <c r="H206" s="39"/>
      <c r="I206" s="39"/>
      <c r="J206" s="39"/>
      <c r="K206" s="39"/>
      <c r="L206" s="39"/>
      <c r="M206" s="39"/>
    </row>
    <row r="207" ht="15" spans="1:13">
      <c r="A207" s="39"/>
      <c r="B207" s="39"/>
      <c r="C207" s="39"/>
      <c r="D207" s="39"/>
      <c r="E207" s="39"/>
      <c r="F207" s="39"/>
      <c r="G207" s="39"/>
      <c r="H207" s="39"/>
      <c r="I207" s="39"/>
      <c r="J207" s="39"/>
      <c r="K207" s="39"/>
      <c r="L207" s="39"/>
      <c r="M207" s="39"/>
    </row>
    <row r="208" ht="15" spans="1:13">
      <c r="A208" s="39"/>
      <c r="B208" s="39"/>
      <c r="C208" s="39"/>
      <c r="D208" s="39"/>
      <c r="E208" s="39"/>
      <c r="F208" s="39"/>
      <c r="G208" s="39"/>
      <c r="H208" s="39"/>
      <c r="I208" s="39"/>
      <c r="J208" s="39"/>
      <c r="K208" s="39"/>
      <c r="L208" s="39"/>
      <c r="M208" s="39"/>
    </row>
    <row r="209" ht="15" spans="1:13">
      <c r="A209" s="39"/>
      <c r="B209" s="39"/>
      <c r="C209" s="39"/>
      <c r="D209" s="39"/>
      <c r="E209" s="39"/>
      <c r="F209" s="39"/>
      <c r="G209" s="39"/>
      <c r="H209" s="39"/>
      <c r="I209" s="39"/>
      <c r="J209" s="39"/>
      <c r="K209" s="39"/>
      <c r="L209" s="39"/>
      <c r="M209" s="39"/>
    </row>
    <row r="210" ht="15" spans="1:13">
      <c r="A210" s="39"/>
      <c r="B210" s="39"/>
      <c r="C210" s="39"/>
      <c r="D210" s="39"/>
      <c r="E210" s="39"/>
      <c r="F210" s="39"/>
      <c r="G210" s="39"/>
      <c r="H210" s="39"/>
      <c r="I210" s="39"/>
      <c r="J210" s="39"/>
      <c r="K210" s="39"/>
      <c r="L210" s="39"/>
      <c r="M210" s="39"/>
    </row>
    <row r="211" ht="15" spans="1:13">
      <c r="A211" s="39"/>
      <c r="B211" s="39"/>
      <c r="C211" s="39"/>
      <c r="D211" s="39"/>
      <c r="E211" s="39"/>
      <c r="F211" s="39"/>
      <c r="G211" s="39"/>
      <c r="H211" s="39"/>
      <c r="I211" s="39"/>
      <c r="J211" s="39"/>
      <c r="K211" s="39"/>
      <c r="L211" s="39"/>
      <c r="M211" s="39"/>
    </row>
    <row r="212" ht="15" spans="1:13">
      <c r="A212" s="39"/>
      <c r="B212" s="39"/>
      <c r="C212" s="39"/>
      <c r="D212" s="39"/>
      <c r="E212" s="39"/>
      <c r="F212" s="39"/>
      <c r="G212" s="39"/>
      <c r="H212" s="39"/>
      <c r="I212" s="39"/>
      <c r="J212" s="39"/>
      <c r="K212" s="39"/>
      <c r="L212" s="39"/>
      <c r="M212" s="39"/>
    </row>
    <row r="213" ht="15" spans="1:13">
      <c r="A213" s="39"/>
      <c r="B213" s="39"/>
      <c r="C213" s="39"/>
      <c r="D213" s="39"/>
      <c r="E213" s="39"/>
      <c r="F213" s="39"/>
      <c r="G213" s="39"/>
      <c r="H213" s="39"/>
      <c r="I213" s="39"/>
      <c r="J213" s="39"/>
      <c r="K213" s="39"/>
      <c r="L213" s="39"/>
      <c r="M213" s="39"/>
    </row>
    <row r="214" ht="15" spans="1:13">
      <c r="A214" s="39"/>
      <c r="B214" s="39"/>
      <c r="C214" s="39"/>
      <c r="D214" s="39"/>
      <c r="E214" s="39"/>
      <c r="F214" s="39"/>
      <c r="G214" s="39"/>
      <c r="H214" s="39"/>
      <c r="I214" s="39"/>
      <c r="J214" s="39"/>
      <c r="K214" s="39"/>
      <c r="L214" s="39"/>
      <c r="M214" s="39"/>
    </row>
    <row r="215" ht="15" spans="1:13">
      <c r="A215" s="39"/>
      <c r="B215" s="39"/>
      <c r="C215" s="39"/>
      <c r="D215" s="39"/>
      <c r="E215" s="39"/>
      <c r="F215" s="39"/>
      <c r="G215" s="39"/>
      <c r="H215" s="39"/>
      <c r="I215" s="39"/>
      <c r="J215" s="39"/>
      <c r="K215" s="39"/>
      <c r="L215" s="39"/>
      <c r="M215" s="39"/>
    </row>
    <row r="216" ht="15" spans="1:13">
      <c r="A216" s="39"/>
      <c r="B216" s="39"/>
      <c r="C216" s="39"/>
      <c r="D216" s="39"/>
      <c r="E216" s="39"/>
      <c r="F216" s="39"/>
      <c r="G216" s="39"/>
      <c r="H216" s="39"/>
      <c r="I216" s="39"/>
      <c r="J216" s="39"/>
      <c r="K216" s="39"/>
      <c r="L216" s="39"/>
      <c r="M216" s="39"/>
    </row>
    <row r="217" ht="15" spans="1:13">
      <c r="A217" s="39"/>
      <c r="B217" s="39"/>
      <c r="C217" s="39"/>
      <c r="D217" s="39"/>
      <c r="E217" s="39"/>
      <c r="F217" s="39"/>
      <c r="G217" s="39"/>
      <c r="H217" s="39"/>
      <c r="I217" s="39"/>
      <c r="J217" s="39"/>
      <c r="K217" s="39"/>
      <c r="L217" s="39"/>
      <c r="M217" s="39"/>
    </row>
    <row r="218" ht="15" spans="1:13">
      <c r="A218" s="39"/>
      <c r="B218" s="39"/>
      <c r="C218" s="39"/>
      <c r="D218" s="39"/>
      <c r="E218" s="39"/>
      <c r="F218" s="39"/>
      <c r="G218" s="39"/>
      <c r="H218" s="39"/>
      <c r="I218" s="39"/>
      <c r="J218" s="39"/>
      <c r="K218" s="39"/>
      <c r="L218" s="39"/>
      <c r="M218" s="39"/>
    </row>
    <row r="219" ht="15" spans="1:13">
      <c r="A219" s="39"/>
      <c r="B219" s="39"/>
      <c r="C219" s="39"/>
      <c r="D219" s="39"/>
      <c r="E219" s="39"/>
      <c r="F219" s="39"/>
      <c r="G219" s="39"/>
      <c r="H219" s="39"/>
      <c r="I219" s="39"/>
      <c r="J219" s="39"/>
      <c r="K219" s="39"/>
      <c r="L219" s="39"/>
      <c r="M219" s="39"/>
    </row>
    <row r="220" ht="15" spans="1:13">
      <c r="A220" s="39"/>
      <c r="B220" s="39"/>
      <c r="C220" s="39"/>
      <c r="D220" s="39"/>
      <c r="E220" s="39"/>
      <c r="F220" s="39"/>
      <c r="G220" s="39"/>
      <c r="H220" s="39"/>
      <c r="I220" s="39"/>
      <c r="J220" s="39"/>
      <c r="K220" s="39"/>
      <c r="L220" s="39"/>
      <c r="M220" s="39"/>
    </row>
    <row r="221" ht="15" spans="1:13">
      <c r="A221" s="39"/>
      <c r="B221" s="39"/>
      <c r="C221" s="39"/>
      <c r="D221" s="39"/>
      <c r="E221" s="39"/>
      <c r="F221" s="39"/>
      <c r="G221" s="39"/>
      <c r="H221" s="39"/>
      <c r="I221" s="39"/>
      <c r="J221" s="39"/>
      <c r="K221" s="39"/>
      <c r="L221" s="39"/>
      <c r="M221" s="39"/>
    </row>
    <row r="222" ht="15" spans="1:13">
      <c r="A222" s="39"/>
      <c r="B222" s="39"/>
      <c r="C222" s="39"/>
      <c r="D222" s="39"/>
      <c r="E222" s="39"/>
      <c r="F222" s="39"/>
      <c r="G222" s="39"/>
      <c r="H222" s="39"/>
      <c r="I222" s="39"/>
      <c r="J222" s="39"/>
      <c r="K222" s="39"/>
      <c r="L222" s="39"/>
      <c r="M222" s="39"/>
    </row>
    <row r="223" ht="15" spans="1:13">
      <c r="A223" s="39"/>
      <c r="B223" s="39"/>
      <c r="C223" s="39"/>
      <c r="D223" s="39"/>
      <c r="E223" s="39"/>
      <c r="F223" s="39"/>
      <c r="G223" s="39"/>
      <c r="H223" s="39"/>
      <c r="I223" s="39"/>
      <c r="J223" s="39"/>
      <c r="K223" s="39"/>
      <c r="L223" s="39"/>
      <c r="M223" s="39"/>
    </row>
    <row r="224" ht="15" spans="1:13">
      <c r="A224" s="39"/>
      <c r="B224" s="39"/>
      <c r="C224" s="39"/>
      <c r="D224" s="39"/>
      <c r="E224" s="39"/>
      <c r="F224" s="39"/>
      <c r="G224" s="39"/>
      <c r="H224" s="39"/>
      <c r="I224" s="39"/>
      <c r="J224" s="39"/>
      <c r="K224" s="39"/>
      <c r="L224" s="39"/>
      <c r="M224" s="39"/>
    </row>
    <row r="225" ht="15" spans="1:13">
      <c r="A225" s="39"/>
      <c r="B225" s="39"/>
      <c r="C225" s="39"/>
      <c r="D225" s="39"/>
      <c r="E225" s="39"/>
      <c r="F225" s="39"/>
      <c r="G225" s="39"/>
      <c r="H225" s="39"/>
      <c r="I225" s="39"/>
      <c r="J225" s="39"/>
      <c r="K225" s="39"/>
      <c r="L225" s="39"/>
      <c r="M225" s="39"/>
    </row>
    <row r="226" ht="15" spans="1:13">
      <c r="A226" s="39"/>
      <c r="B226" s="39"/>
      <c r="C226" s="39"/>
      <c r="D226" s="39"/>
      <c r="E226" s="39"/>
      <c r="F226" s="39"/>
      <c r="G226" s="39"/>
      <c r="H226" s="39"/>
      <c r="I226" s="39"/>
      <c r="J226" s="39"/>
      <c r="K226" s="39"/>
      <c r="L226" s="39"/>
      <c r="M226" s="39"/>
    </row>
    <row r="227" ht="15" spans="1:13">
      <c r="A227" s="39"/>
      <c r="B227" s="39"/>
      <c r="C227" s="39"/>
      <c r="D227" s="39"/>
      <c r="E227" s="39"/>
      <c r="F227" s="39"/>
      <c r="G227" s="39"/>
      <c r="H227" s="39"/>
      <c r="I227" s="39"/>
      <c r="J227" s="39"/>
      <c r="K227" s="39"/>
      <c r="L227" s="39"/>
      <c r="M227" s="39"/>
    </row>
    <row r="228" ht="15" spans="1:13">
      <c r="A228" s="39"/>
      <c r="B228" s="39"/>
      <c r="C228" s="39"/>
      <c r="D228" s="39"/>
      <c r="E228" s="39"/>
      <c r="F228" s="39"/>
      <c r="G228" s="39"/>
      <c r="H228" s="39"/>
      <c r="I228" s="39"/>
      <c r="J228" s="39"/>
      <c r="K228" s="39"/>
      <c r="L228" s="39"/>
      <c r="M228" s="39"/>
    </row>
    <row r="229" ht="15" spans="1:13">
      <c r="A229" s="39"/>
      <c r="B229" s="39"/>
      <c r="C229" s="39"/>
      <c r="D229" s="39"/>
      <c r="E229" s="39"/>
      <c r="F229" s="39"/>
      <c r="G229" s="39"/>
      <c r="H229" s="39"/>
      <c r="I229" s="39"/>
      <c r="J229" s="39"/>
      <c r="K229" s="39"/>
      <c r="L229" s="39"/>
      <c r="M229" s="39"/>
    </row>
    <row r="230" ht="15" spans="1:13">
      <c r="A230" s="39"/>
      <c r="B230" s="39"/>
      <c r="C230" s="39"/>
      <c r="D230" s="39"/>
      <c r="E230" s="39"/>
      <c r="F230" s="39"/>
      <c r="G230" s="39"/>
      <c r="H230" s="39"/>
      <c r="I230" s="39"/>
      <c r="J230" s="39"/>
      <c r="K230" s="39"/>
      <c r="L230" s="39"/>
      <c r="M230" s="39"/>
    </row>
    <row r="231" ht="15" spans="1:13">
      <c r="A231" s="39"/>
      <c r="B231" s="39"/>
      <c r="C231" s="39"/>
      <c r="D231" s="39"/>
      <c r="E231" s="39"/>
      <c r="F231" s="39"/>
      <c r="G231" s="39"/>
      <c r="H231" s="39"/>
      <c r="I231" s="39"/>
      <c r="J231" s="39"/>
      <c r="K231" s="39"/>
      <c r="L231" s="39"/>
      <c r="M231" s="39"/>
    </row>
    <row r="232" ht="15" spans="1:13">
      <c r="A232" s="39"/>
      <c r="B232" s="39"/>
      <c r="C232" s="39"/>
      <c r="D232" s="39"/>
      <c r="E232" s="39"/>
      <c r="F232" s="39"/>
      <c r="G232" s="39"/>
      <c r="H232" s="39"/>
      <c r="I232" s="39"/>
      <c r="J232" s="39"/>
      <c r="K232" s="39"/>
      <c r="L232" s="39"/>
      <c r="M232" s="39"/>
    </row>
    <row r="233" ht="15" spans="1:13">
      <c r="A233" s="39"/>
      <c r="B233" s="39"/>
      <c r="C233" s="39"/>
      <c r="D233" s="39"/>
      <c r="E233" s="39"/>
      <c r="F233" s="39"/>
      <c r="G233" s="39"/>
      <c r="H233" s="39"/>
      <c r="I233" s="39"/>
      <c r="J233" s="39"/>
      <c r="K233" s="39"/>
      <c r="L233" s="39"/>
      <c r="M233" s="39"/>
    </row>
    <row r="234" ht="15" spans="1:13">
      <c r="A234" s="39"/>
      <c r="B234" s="39"/>
      <c r="C234" s="39"/>
      <c r="D234" s="39"/>
      <c r="E234" s="39"/>
      <c r="F234" s="39"/>
      <c r="G234" s="39"/>
      <c r="H234" s="39"/>
      <c r="I234" s="39"/>
      <c r="J234" s="39"/>
      <c r="K234" s="39"/>
      <c r="L234" s="39"/>
      <c r="M234" s="39"/>
    </row>
    <row r="235" ht="15" spans="1:13">
      <c r="A235" s="39"/>
      <c r="B235" s="39"/>
      <c r="C235" s="39"/>
      <c r="D235" s="39"/>
      <c r="E235" s="39"/>
      <c r="F235" s="39"/>
      <c r="G235" s="39"/>
      <c r="H235" s="39"/>
      <c r="I235" s="39"/>
      <c r="J235" s="39"/>
      <c r="K235" s="39"/>
      <c r="L235" s="39"/>
      <c r="M235" s="39"/>
    </row>
    <row r="236" ht="15" spans="1:13">
      <c r="A236" s="39"/>
      <c r="B236" s="39"/>
      <c r="C236" s="39"/>
      <c r="D236" s="39"/>
      <c r="E236" s="39"/>
      <c r="F236" s="39"/>
      <c r="G236" s="39"/>
      <c r="H236" s="39"/>
      <c r="I236" s="39"/>
      <c r="J236" s="39"/>
      <c r="K236" s="39"/>
      <c r="L236" s="39"/>
      <c r="M236" s="39"/>
    </row>
    <row r="237" ht="15" spans="1:13">
      <c r="A237" s="39"/>
      <c r="B237" s="39"/>
      <c r="C237" s="39"/>
      <c r="D237" s="39"/>
      <c r="E237" s="39"/>
      <c r="F237" s="39"/>
      <c r="G237" s="39"/>
      <c r="H237" s="39"/>
      <c r="I237" s="39"/>
      <c r="J237" s="39"/>
      <c r="K237" s="39"/>
      <c r="L237" s="39"/>
      <c r="M237" s="39"/>
    </row>
    <row r="238" ht="15" spans="1:13">
      <c r="A238" s="39"/>
      <c r="B238" s="39"/>
      <c r="C238" s="39"/>
      <c r="D238" s="39"/>
      <c r="E238" s="39"/>
      <c r="F238" s="39"/>
      <c r="G238" s="39"/>
      <c r="H238" s="39"/>
      <c r="I238" s="39"/>
      <c r="J238" s="39"/>
      <c r="K238" s="39"/>
      <c r="L238" s="39"/>
      <c r="M238" s="39"/>
    </row>
    <row r="239" ht="15" spans="1:13">
      <c r="A239" s="39"/>
      <c r="B239" s="39"/>
      <c r="C239" s="39"/>
      <c r="D239" s="39"/>
      <c r="E239" s="39"/>
      <c r="F239" s="39"/>
      <c r="G239" s="39"/>
      <c r="H239" s="39"/>
      <c r="I239" s="39"/>
      <c r="J239" s="39"/>
      <c r="K239" s="39"/>
      <c r="L239" s="39"/>
      <c r="M239" s="39"/>
    </row>
    <row r="240" ht="15" spans="1:13">
      <c r="A240" s="39"/>
      <c r="B240" s="39"/>
      <c r="C240" s="39"/>
      <c r="D240" s="39"/>
      <c r="E240" s="39"/>
      <c r="F240" s="39"/>
      <c r="G240" s="39"/>
      <c r="H240" s="39"/>
      <c r="I240" s="39"/>
      <c r="J240" s="39"/>
      <c r="K240" s="39"/>
      <c r="L240" s="39"/>
      <c r="M240" s="39"/>
    </row>
    <row r="241" ht="15" spans="1:13">
      <c r="A241" s="39"/>
      <c r="B241" s="39"/>
      <c r="C241" s="39"/>
      <c r="D241" s="39"/>
      <c r="E241" s="39"/>
      <c r="F241" s="39"/>
      <c r="G241" s="39"/>
      <c r="H241" s="39"/>
      <c r="I241" s="39"/>
      <c r="J241" s="39"/>
      <c r="K241" s="39"/>
      <c r="L241" s="39"/>
      <c r="M241" s="39"/>
    </row>
    <row r="242" ht="15" spans="1:13">
      <c r="A242" s="39"/>
      <c r="B242" s="39"/>
      <c r="C242" s="39"/>
      <c r="D242" s="39"/>
      <c r="E242" s="39"/>
      <c r="F242" s="39"/>
      <c r="G242" s="39"/>
      <c r="H242" s="39"/>
      <c r="I242" s="39"/>
      <c r="J242" s="39"/>
      <c r="K242" s="39"/>
      <c r="L242" s="39"/>
      <c r="M242" s="39"/>
    </row>
    <row r="243" ht="15" spans="1:13">
      <c r="A243" s="39"/>
      <c r="B243" s="39"/>
      <c r="C243" s="39"/>
      <c r="D243" s="39"/>
      <c r="E243" s="39"/>
      <c r="F243" s="39"/>
      <c r="G243" s="39"/>
      <c r="H243" s="39"/>
      <c r="I243" s="39"/>
      <c r="J243" s="39"/>
      <c r="K243" s="39"/>
      <c r="L243" s="39"/>
      <c r="M243" s="39"/>
    </row>
    <row r="244" ht="15" spans="1:13">
      <c r="A244" s="39"/>
      <c r="B244" s="39"/>
      <c r="C244" s="39"/>
      <c r="D244" s="39"/>
      <c r="E244" s="39"/>
      <c r="F244" s="39"/>
      <c r="G244" s="39"/>
      <c r="H244" s="39"/>
      <c r="I244" s="39"/>
      <c r="J244" s="39"/>
      <c r="K244" s="39"/>
      <c r="L244" s="39"/>
      <c r="M244" s="39"/>
    </row>
    <row r="245" ht="15" spans="1:13">
      <c r="A245" s="39"/>
      <c r="B245" s="39"/>
      <c r="C245" s="39"/>
      <c r="D245" s="39"/>
      <c r="E245" s="39"/>
      <c r="F245" s="39"/>
      <c r="G245" s="39"/>
      <c r="H245" s="39"/>
      <c r="I245" s="39"/>
      <c r="J245" s="39"/>
      <c r="K245" s="39"/>
      <c r="L245" s="39"/>
      <c r="M245" s="39"/>
    </row>
    <row r="246" ht="15" spans="1:13">
      <c r="A246" s="39"/>
      <c r="B246" s="39"/>
      <c r="C246" s="39"/>
      <c r="D246" s="39"/>
      <c r="E246" s="39"/>
      <c r="F246" s="39"/>
      <c r="G246" s="39"/>
      <c r="H246" s="39"/>
      <c r="I246" s="39"/>
      <c r="J246" s="39"/>
      <c r="K246" s="39"/>
      <c r="L246" s="39"/>
      <c r="M246" s="39"/>
    </row>
    <row r="247" ht="15" spans="1:13">
      <c r="A247" s="39"/>
      <c r="B247" s="39"/>
      <c r="C247" s="39"/>
      <c r="D247" s="39"/>
      <c r="E247" s="39"/>
      <c r="F247" s="39"/>
      <c r="G247" s="39"/>
      <c r="H247" s="39"/>
      <c r="I247" s="39"/>
      <c r="J247" s="39"/>
      <c r="K247" s="39"/>
      <c r="L247" s="39"/>
      <c r="M247" s="39"/>
    </row>
    <row r="248" ht="15" spans="1:13">
      <c r="A248" s="39"/>
      <c r="B248" s="39"/>
      <c r="C248" s="39"/>
      <c r="D248" s="39"/>
      <c r="E248" s="39"/>
      <c r="F248" s="39"/>
      <c r="G248" s="39"/>
      <c r="H248" s="39"/>
      <c r="I248" s="39"/>
      <c r="J248" s="39"/>
      <c r="K248" s="39"/>
      <c r="L248" s="39"/>
      <c r="M248" s="39"/>
    </row>
    <row r="249" ht="15" spans="1:13">
      <c r="A249" s="39"/>
      <c r="B249" s="39"/>
      <c r="C249" s="39"/>
      <c r="D249" s="39"/>
      <c r="E249" s="39"/>
      <c r="F249" s="39"/>
      <c r="G249" s="39"/>
      <c r="H249" s="39"/>
      <c r="I249" s="39"/>
      <c r="J249" s="39"/>
      <c r="K249" s="39"/>
      <c r="L249" s="39"/>
      <c r="M249" s="39"/>
    </row>
    <row r="250" ht="15" spans="1:13">
      <c r="A250" s="39"/>
      <c r="B250" s="39"/>
      <c r="C250" s="39"/>
      <c r="D250" s="39"/>
      <c r="E250" s="39"/>
      <c r="F250" s="39"/>
      <c r="G250" s="39"/>
      <c r="H250" s="39"/>
      <c r="I250" s="39"/>
      <c r="J250" s="39"/>
      <c r="K250" s="39"/>
      <c r="L250" s="39"/>
      <c r="M250" s="39"/>
    </row>
    <row r="251" ht="15" spans="1:13">
      <c r="A251" s="39"/>
      <c r="B251" s="39"/>
      <c r="C251" s="39"/>
      <c r="D251" s="39"/>
      <c r="E251" s="39"/>
      <c r="F251" s="39"/>
      <c r="G251" s="39"/>
      <c r="H251" s="39"/>
      <c r="I251" s="39"/>
      <c r="J251" s="39"/>
      <c r="K251" s="39"/>
      <c r="L251" s="39"/>
      <c r="M251" s="39"/>
    </row>
    <row r="252" ht="15" spans="1:13">
      <c r="A252" s="39"/>
      <c r="B252" s="39"/>
      <c r="C252" s="39"/>
      <c r="D252" s="39"/>
      <c r="E252" s="39"/>
      <c r="F252" s="39"/>
      <c r="G252" s="39"/>
      <c r="H252" s="39"/>
      <c r="I252" s="39"/>
      <c r="J252" s="39"/>
      <c r="K252" s="39"/>
      <c r="L252" s="39"/>
      <c r="M252" s="39"/>
    </row>
    <row r="253" ht="15" spans="1:13">
      <c r="A253" s="39"/>
      <c r="B253" s="39"/>
      <c r="C253" s="39"/>
      <c r="D253" s="39"/>
      <c r="E253" s="39"/>
      <c r="F253" s="39"/>
      <c r="G253" s="39"/>
      <c r="H253" s="39"/>
      <c r="I253" s="39"/>
      <c r="J253" s="39"/>
      <c r="K253" s="39"/>
      <c r="L253" s="39"/>
      <c r="M253" s="39"/>
    </row>
    <row r="254" ht="15" spans="1:13">
      <c r="A254" s="39"/>
      <c r="B254" s="39"/>
      <c r="C254" s="39"/>
      <c r="D254" s="39"/>
      <c r="E254" s="39"/>
      <c r="F254" s="39"/>
      <c r="G254" s="39"/>
      <c r="H254" s="39"/>
      <c r="I254" s="39"/>
      <c r="J254" s="39"/>
      <c r="K254" s="39"/>
      <c r="L254" s="39"/>
      <c r="M254" s="39"/>
    </row>
    <row r="255" ht="15" spans="1:13">
      <c r="A255" s="39"/>
      <c r="B255" s="39"/>
      <c r="C255" s="39"/>
      <c r="D255" s="39"/>
      <c r="E255" s="39"/>
      <c r="F255" s="39"/>
      <c r="G255" s="39"/>
      <c r="H255" s="39"/>
      <c r="I255" s="39"/>
      <c r="J255" s="39"/>
      <c r="K255" s="39"/>
      <c r="L255" s="39"/>
      <c r="M255" s="39"/>
    </row>
    <row r="256" ht="15" spans="1:13">
      <c r="A256" s="39"/>
      <c r="B256" s="39"/>
      <c r="C256" s="39"/>
      <c r="D256" s="39"/>
      <c r="E256" s="39"/>
      <c r="F256" s="39"/>
      <c r="G256" s="39"/>
      <c r="H256" s="39"/>
      <c r="I256" s="39"/>
      <c r="J256" s="39"/>
      <c r="K256" s="39"/>
      <c r="L256" s="39"/>
      <c r="M256" s="39"/>
    </row>
    <row r="257" ht="15" spans="1:13">
      <c r="A257" s="39"/>
      <c r="B257" s="39"/>
      <c r="C257" s="39"/>
      <c r="D257" s="39"/>
      <c r="E257" s="39"/>
      <c r="F257" s="39"/>
      <c r="G257" s="39"/>
      <c r="H257" s="39"/>
      <c r="I257" s="39"/>
      <c r="J257" s="39"/>
      <c r="K257" s="39"/>
      <c r="L257" s="39"/>
      <c r="M257" s="39"/>
    </row>
    <row r="258" ht="15" spans="1:13">
      <c r="A258" s="39"/>
      <c r="B258" s="39"/>
      <c r="C258" s="39"/>
      <c r="D258" s="39"/>
      <c r="E258" s="39"/>
      <c r="F258" s="39"/>
      <c r="G258" s="39"/>
      <c r="H258" s="39"/>
      <c r="I258" s="39"/>
      <c r="J258" s="39"/>
      <c r="K258" s="39"/>
      <c r="L258" s="39"/>
      <c r="M258" s="39"/>
    </row>
    <row r="259" ht="15" spans="1:13">
      <c r="A259" s="39"/>
      <c r="B259" s="39"/>
      <c r="C259" s="39"/>
      <c r="D259" s="39"/>
      <c r="E259" s="39"/>
      <c r="F259" s="39"/>
      <c r="G259" s="39"/>
      <c r="H259" s="39"/>
      <c r="I259" s="39"/>
      <c r="J259" s="39"/>
      <c r="K259" s="39"/>
      <c r="L259" s="39"/>
      <c r="M259" s="39"/>
    </row>
    <row r="260" ht="15" spans="1:13">
      <c r="A260" s="39"/>
      <c r="B260" s="39"/>
      <c r="C260" s="39"/>
      <c r="D260" s="39"/>
      <c r="E260" s="39"/>
      <c r="F260" s="39"/>
      <c r="G260" s="39"/>
      <c r="H260" s="39"/>
      <c r="I260" s="39"/>
      <c r="J260" s="39"/>
      <c r="K260" s="39"/>
      <c r="L260" s="39"/>
      <c r="M260" s="39"/>
    </row>
    <row r="261" ht="15" spans="1:13">
      <c r="A261" s="39"/>
      <c r="B261" s="39"/>
      <c r="C261" s="39"/>
      <c r="D261" s="39"/>
      <c r="E261" s="39"/>
      <c r="F261" s="39"/>
      <c r="G261" s="39"/>
      <c r="H261" s="39"/>
      <c r="I261" s="39"/>
      <c r="J261" s="39"/>
      <c r="K261" s="39"/>
      <c r="L261" s="39"/>
      <c r="M261" s="39"/>
    </row>
    <row r="262" ht="15" spans="1:13">
      <c r="A262" s="39"/>
      <c r="B262" s="39"/>
      <c r="C262" s="39"/>
      <c r="D262" s="39"/>
      <c r="E262" s="39"/>
      <c r="F262" s="39"/>
      <c r="G262" s="39"/>
      <c r="H262" s="39"/>
      <c r="I262" s="39"/>
      <c r="J262" s="39"/>
      <c r="K262" s="39"/>
      <c r="L262" s="39"/>
      <c r="M262" s="39"/>
    </row>
    <row r="263" ht="15" spans="1:13">
      <c r="A263" s="39"/>
      <c r="B263" s="39"/>
      <c r="C263" s="39"/>
      <c r="D263" s="39"/>
      <c r="E263" s="39"/>
      <c r="F263" s="39"/>
      <c r="G263" s="39"/>
      <c r="H263" s="39"/>
      <c r="I263" s="39"/>
      <c r="J263" s="39"/>
      <c r="K263" s="39"/>
      <c r="L263" s="39"/>
      <c r="M263" s="39"/>
    </row>
    <row r="264" ht="15" spans="1:13">
      <c r="A264" s="39"/>
      <c r="B264" s="39"/>
      <c r="C264" s="39"/>
      <c r="D264" s="39"/>
      <c r="E264" s="39"/>
      <c r="F264" s="39"/>
      <c r="G264" s="39"/>
      <c r="H264" s="39"/>
      <c r="I264" s="39"/>
      <c r="J264" s="39"/>
      <c r="K264" s="39"/>
      <c r="L264" s="39"/>
      <c r="M264" s="39"/>
    </row>
    <row r="265" ht="15" spans="1:13">
      <c r="A265" s="39"/>
      <c r="B265" s="39"/>
      <c r="C265" s="39"/>
      <c r="D265" s="39"/>
      <c r="E265" s="39"/>
      <c r="F265" s="39"/>
      <c r="G265" s="39"/>
      <c r="H265" s="39"/>
      <c r="I265" s="39"/>
      <c r="J265" s="39"/>
      <c r="K265" s="39"/>
      <c r="L265" s="39"/>
      <c r="M265" s="39"/>
    </row>
    <row r="266" ht="15" spans="1:13">
      <c r="A266" s="39"/>
      <c r="B266" s="39"/>
      <c r="C266" s="39"/>
      <c r="D266" s="39"/>
      <c r="E266" s="39"/>
      <c r="F266" s="39"/>
      <c r="G266" s="39"/>
      <c r="H266" s="39"/>
      <c r="I266" s="39"/>
      <c r="J266" s="39"/>
      <c r="K266" s="39"/>
      <c r="L266" s="39"/>
      <c r="M266" s="39"/>
    </row>
    <row r="267" ht="13"/>
    <row r="268" ht="13"/>
    <row r="269" ht="13"/>
    <row r="270" ht="13"/>
    <row r="271" ht="13"/>
    <row r="272" ht="13"/>
    <row r="273" ht="13"/>
    <row r="274" ht="13"/>
    <row r="275" ht="13"/>
    <row r="276" ht="13"/>
    <row r="277" ht="13"/>
    <row r="278" ht="13"/>
    <row r="279" ht="13"/>
    <row r="280" ht="13"/>
    <row r="281" ht="13"/>
    <row r="282" ht="13"/>
    <row r="283" ht="13"/>
    <row r="284" ht="13"/>
    <row r="285" ht="13"/>
    <row r="286" ht="13"/>
    <row r="287" ht="13"/>
    <row r="288" ht="13"/>
    <row r="289" ht="13"/>
    <row r="290" ht="13"/>
    <row r="291" ht="13"/>
    <row r="292" ht="13"/>
    <row r="293" ht="13"/>
    <row r="294" ht="13"/>
    <row r="295" ht="13"/>
    <row r="296" ht="13"/>
    <row r="297" ht="13"/>
    <row r="298" ht="13"/>
    <row r="299" ht="13"/>
    <row r="300" ht="13"/>
    <row r="301" ht="13"/>
    <row r="302" ht="13"/>
    <row r="303" ht="13"/>
    <row r="304" ht="13"/>
    <row r="305" ht="13"/>
    <row r="306" ht="13"/>
    <row r="307" ht="13"/>
    <row r="308" ht="13"/>
    <row r="309" ht="13"/>
    <row r="310" ht="13"/>
    <row r="311" ht="13"/>
    <row r="312" ht="13"/>
    <row r="313" ht="13"/>
    <row r="314" ht="13"/>
  </sheetData>
  <autoFilter ref="A2:M147">
    <extLst/>
  </autoFilter>
  <mergeCells count="82">
    <mergeCell ref="G1:L1"/>
    <mergeCell ref="A132:F132"/>
    <mergeCell ref="A133:F133"/>
    <mergeCell ref="A134:F134"/>
    <mergeCell ref="A135:F135"/>
    <mergeCell ref="A136:M136"/>
    <mergeCell ref="E139:F139"/>
    <mergeCell ref="G139:M139"/>
    <mergeCell ref="E140:F140"/>
    <mergeCell ref="G140:M140"/>
    <mergeCell ref="E141:F141"/>
    <mergeCell ref="G141:M141"/>
    <mergeCell ref="E142:F142"/>
    <mergeCell ref="G142:M142"/>
    <mergeCell ref="E143:F143"/>
    <mergeCell ref="G143:M143"/>
    <mergeCell ref="A144:M144"/>
    <mergeCell ref="A145:F145"/>
    <mergeCell ref="G145:M145"/>
    <mergeCell ref="A146:F146"/>
    <mergeCell ref="G146:M146"/>
    <mergeCell ref="A147:F147"/>
    <mergeCell ref="G147:M147"/>
    <mergeCell ref="A1:A2"/>
    <mergeCell ref="A137:A138"/>
    <mergeCell ref="B1:B2"/>
    <mergeCell ref="B137:B138"/>
    <mergeCell ref="C1:C2"/>
    <mergeCell ref="C4:C5"/>
    <mergeCell ref="C14:C15"/>
    <mergeCell ref="C39:C40"/>
    <mergeCell ref="C51:C55"/>
    <mergeCell ref="C56:C58"/>
    <mergeCell ref="C59:C60"/>
    <mergeCell ref="C68:C69"/>
    <mergeCell ref="C77:C80"/>
    <mergeCell ref="C82:C84"/>
    <mergeCell ref="C87:C89"/>
    <mergeCell ref="C90:C91"/>
    <mergeCell ref="C95:C97"/>
    <mergeCell ref="C98:C104"/>
    <mergeCell ref="C105:C106"/>
    <mergeCell ref="C112:C114"/>
    <mergeCell ref="C115:C116"/>
    <mergeCell ref="C117:C118"/>
    <mergeCell ref="C121:C126"/>
    <mergeCell ref="C127:C129"/>
    <mergeCell ref="C137:C138"/>
    <mergeCell ref="D1:D2"/>
    <mergeCell ref="D4:D5"/>
    <mergeCell ref="D14:D15"/>
    <mergeCell ref="D39:D40"/>
    <mergeCell ref="D51:D55"/>
    <mergeCell ref="D56:D58"/>
    <mergeCell ref="D59:D60"/>
    <mergeCell ref="D61:D63"/>
    <mergeCell ref="D68:D69"/>
    <mergeCell ref="D77:D80"/>
    <mergeCell ref="D82:D84"/>
    <mergeCell ref="D87:D89"/>
    <mergeCell ref="D90:D91"/>
    <mergeCell ref="D95:D97"/>
    <mergeCell ref="D98:D104"/>
    <mergeCell ref="D105:D106"/>
    <mergeCell ref="D112:D114"/>
    <mergeCell ref="D115:D116"/>
    <mergeCell ref="D117:D118"/>
    <mergeCell ref="D121:D126"/>
    <mergeCell ref="D127:D129"/>
    <mergeCell ref="D137:D138"/>
    <mergeCell ref="E1:E2"/>
    <mergeCell ref="E51:E55"/>
    <mergeCell ref="E56:E58"/>
    <mergeCell ref="E98:E104"/>
    <mergeCell ref="E112:E114"/>
    <mergeCell ref="E115:E116"/>
    <mergeCell ref="E117:E118"/>
    <mergeCell ref="E127:E129"/>
    <mergeCell ref="F1:F2"/>
    <mergeCell ref="M1:M2"/>
    <mergeCell ref="E137:F138"/>
    <mergeCell ref="G137:M13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标段1</vt:lpstr>
      <vt:lpstr>标段2</vt:lpstr>
      <vt:lpstr>标段3</vt:lpstr>
      <vt:lpstr>标段4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cp:lastModifiedBy>
  <dcterms:created xsi:type="dcterms:W3CDTF">2025-04-07T13:41:00Z</dcterms:created>
  <dcterms:modified xsi:type="dcterms:W3CDTF">2025-04-27T08:01:07Z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ACDDF3A4F2BF47948EC1490375885B77</vt:lpwstr>
  </property>
</Properties>
</file>