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2" activeTab="4"/>
  </bookViews>
  <sheets>
    <sheet name="1 报表封面" sheetId="1" r:id="rId1"/>
    <sheet name="2 报表封面2" sheetId="2" r:id="rId2"/>
    <sheet name="总说明" sheetId="8" r:id="rId3"/>
    <sheet name="4 投标总报价汇总表" sheetId="4" r:id="rId4"/>
    <sheet name="5 投标报价汇总表_(2018范本)" sheetId="5" r:id="rId5"/>
    <sheet name="6 工程量清单表(含子目特征)" sheetId="6" r:id="rId6"/>
  </sheets>
  <definedNames>
    <definedName name="_xlnm.Print_Area" localSheetId="0">'1 报表封面'!$A$1:$G$18</definedName>
    <definedName name="_xlnm.Print_Area" localSheetId="1">'2 报表封面2'!$A$1:$G$16</definedName>
    <definedName name="_xlnm.Print_Area" localSheetId="3">'4 投标总报价汇总表'!$A$1:$C$32</definedName>
    <definedName name="_xlnm.Print_Area" localSheetId="4">'5 投标报价汇总表_(2018范本)'!$A$1:$D$31</definedName>
    <definedName name="_xlnm.Print_Area" localSheetId="5">'6 工程量清单表(含子目特征)'!$A$1:$G$242</definedName>
    <definedName name="_xlnm.Print_Area" localSheetId="2">总说明!$A$1:$D$51</definedName>
    <definedName name="_xlnm.Print_Titles" localSheetId="2">总说明!$A$1:$IU$4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<sst xmlns="http://schemas.openxmlformats.org/spreadsheetml/2006/main" count="718" uniqueCount="330">
  <si>
    <t>邗江区杨寿镇乐星路Y121（华通路至墩留桥段）提档升级改造工程</t>
  </si>
  <si>
    <t>工程</t>
  </si>
  <si>
    <t>招标工程量清单</t>
  </si>
  <si>
    <t>招 标 人:</t>
  </si>
  <si>
    <t>造价咨询人:</t>
  </si>
  <si>
    <t>（单位盖章）</t>
  </si>
  <si>
    <t>法定代表人  
或其授权人:</t>
  </si>
  <si>
    <t>法定代表人
 或其授权人:</t>
  </si>
  <si>
    <t>（签字或盖章）</t>
  </si>
  <si>
    <t>编  制  人：</t>
  </si>
  <si>
    <t>复  核  人：</t>
  </si>
  <si>
    <t>（造价人员签字盖专用章）</t>
  </si>
  <si>
    <t>编 制 时 间:</t>
  </si>
  <si>
    <t>2020-01-07</t>
  </si>
  <si>
    <t>复 核 时 间:</t>
  </si>
  <si>
    <t>扉-2</t>
  </si>
  <si>
    <t>总 说 明</t>
  </si>
  <si>
    <t>项目名称：建设项目名称： 邗江区杨寿镇乐星路Y121（华通路至墩留桥段）提档升级改造工程</t>
  </si>
  <si>
    <r>
      <rPr>
        <sz val="11"/>
        <rFont val="宋体"/>
        <charset val="134"/>
      </rPr>
      <t>标段：</t>
    </r>
    <r>
      <rPr>
        <u/>
        <sz val="11"/>
        <rFont val="宋体"/>
        <charset val="134"/>
      </rPr>
      <t xml:space="preserve">              </t>
    </r>
  </si>
  <si>
    <t>1.工程量清单说明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</si>
  <si>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</si>
  <si>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</si>
  <si>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</si>
  <si>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1"/>
        <rFont val="宋体"/>
        <charset val="134"/>
      </rPr>
      <t xml:space="preserve">    1.4 工程量清单各章是按第八章“工程量清单计量规则”</t>
    </r>
    <r>
      <rPr>
        <b/>
        <sz val="11"/>
        <rFont val="宋体"/>
        <charset val="134"/>
      </rPr>
      <t>（以下简称计量规则）</t>
    </r>
    <r>
      <rPr>
        <sz val="11"/>
        <rFont val="宋体"/>
        <charset val="134"/>
      </rPr>
      <t>、第七章“技术规范”的相应章次编号的，因此，工程量清单中各章的工程子目的范围与计量等应与“工程量清单计量规则” “技术规范”相应章节的范围、计量与支付条款结合起来理解或解释。</t>
    </r>
  </si>
  <si>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</si>
  <si>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</si>
  <si>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</si>
  <si>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</si>
  <si>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</si>
  <si>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</si>
  <si>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</si>
  <si>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</si>
  <si>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</si>
  <si>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</si>
  <si>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 xml:space="preserve">    2.7 暂列金额（不含计日工总额）的数量及拟用子目的说明：按第100至700章的5%计入。</t>
  </si>
  <si>
    <t xml:space="preserve">   </t>
  </si>
  <si>
    <t xml:space="preserve">3.计日工说明  </t>
  </si>
  <si>
    <t xml:space="preserve">   本项目不适用。</t>
  </si>
  <si>
    <t>4.其他说明</t>
  </si>
  <si>
    <t xml:space="preserve">    4.1 本工程量清单中,凡子目名称中注明规格型号、做法、工作内容的，投标人报价时均应按其内容进行报价，如果不按其报价有所遗漏，将不会得到计量支付。子目名称中未注明规格型号、做法、工作内容的，未注明的部分仍然应执行标准施工招标文件中第七章“技术规范”、第八章“工程量清单计量规则”并结合图纸进行报价，除非本总说明或子目名称中明确注明不包括的工作内容，如投标报价有所遗漏，将不会得到另外的计量和支付。部分项目在工程量清单计量规则中无适用项目，执行补充清单计量规则，具体详见补充清单计量规则的规定。</t>
  </si>
  <si>
    <r>
      <rPr>
        <b/>
        <sz val="11"/>
        <rFont val="宋体"/>
        <charset val="134"/>
      </rPr>
      <t xml:space="preserve">    4.2 本项目承包人应当依据《省人力资源社会保障厅关于确定2024年各地工程建设项目工伤保险费率》的通知（苏人社函〔2024〕51号）、《省人力资源社会保障厅关于确定2024年各地工程建设项目工伤保险费率的通知》（苏人社函〔2024〕51号）规定，项目实施前，以项目为单元参加工伤保险，</t>
    </r>
    <r>
      <rPr>
        <b/>
        <sz val="11"/>
        <color indexed="10"/>
        <rFont val="宋体"/>
        <charset val="134"/>
      </rPr>
      <t>本项目所在区域为二档，工伤保险费率按最高投标限价的 1.5‰计取（如遇政策调整，以人社等部门的最新规定为准）。</t>
    </r>
  </si>
  <si>
    <r>
      <rPr>
        <b/>
        <sz val="11"/>
        <rFont val="宋体"/>
        <charset val="134"/>
      </rPr>
      <t xml:space="preserve">    4.3 </t>
    </r>
    <r>
      <rPr>
        <b/>
        <sz val="11"/>
        <color indexed="10"/>
        <rFont val="宋体"/>
        <charset val="134"/>
      </rPr>
      <t>本项目的安全生产费为不低于最高投标限价的1.8%，在第100章中计列</t>
    </r>
    <r>
      <rPr>
        <b/>
        <sz val="11"/>
        <rFont val="宋体"/>
        <charset val="134"/>
      </rPr>
      <t>。安全生产费应由招标人代表、监理工程师（若有）对承包人在本项目生产过程中安全生产实际投入，并依据《江苏省公路水运工程安全生产费用管理办法》及《江苏省公路水运工程安全生产费用使用指南》进行的计量签字确认进行支付。安全生产费用的计量与支付应当采用以现场计量为主，现场计量与总额包干相结合的方式进行。承包人在施工过程中用于安全生产的费用超出了安全生产费用总额时，超出部分费用视为包括在投标总价内，业主不另行计量与支付。承包人已经按照相关规定落实安全生产措施，但安全生产费用实际投入使用少于安全生产费用总额，经招标人代表、监理工程师（若有）核实，按实支付，余额部分发包人不予支付。根据《市交通运输局关于在全市交通运输行业全面落实安全生产责任保险制度的通知》（扬交安〔2020〕19号），承包人应投保安全生产责任保险，保障范围包括因生产安全事故造成的投保企业从业人员的人身伤亡赔偿、投保企业以外的第三者人身伤亡和相关财产损失赔偿以及事故抢险救援、法律服务等的费用。保险费率：由承包人自行投保，该部分费用包含在安全生产费用中，不另行计列。
   4.4 投标人在投标文件中应当编制扬尘污染防治实施方案，扬尘污染防治措施费用在工程量清单中</t>
    </r>
    <r>
      <rPr>
        <b/>
        <sz val="11"/>
        <color indexed="10"/>
        <rFont val="宋体"/>
        <charset val="134"/>
      </rPr>
      <t>施工环保费（含扬尘污染防治费）计列。</t>
    </r>
    <r>
      <rPr>
        <b/>
        <sz val="11"/>
        <rFont val="宋体"/>
        <charset val="134"/>
      </rPr>
      <t>投标人位应针对工地扬尘防治特点，采取喷淋、雾炮、洒水降尘、择时施工、局部停工、做好特定时期（如重大活动）空气质量保障等预警响应措施，做好扬尘污染防治预警响应预案，并满足《省交通运输厅关于招标文件贯彻落实扬尘污染防治有关法律法规规定的指导意见》、《扬州市扬尘污染防治管理暂行办法》第90号、《扬州市交通建设项目工地扬尘污染防治管理办法（试行）》（扬交质〔2022〕5号）及《省交通综合执法局关于印发江苏省公路水运工程施工扬尘污染防治指导手册的通知》（苏交执法发〔2021〕48号）等文件要求。</t>
    </r>
  </si>
  <si>
    <t xml:space="preserve">    4.5 清单项“104-1 承包人驻地建设”，包括但不限于“承包人驻地建设，临时水电接入，临时道路修建、养护与拆除（包括原道路的养护），沿线企业及居民临时交通道路及维护措施、围挡”等一切相关工作均含在此项工程量清单中，不另计量支付。
    4.6承包人需综合考虑交通分流、公交绕行、沿线居民出行、地方矛盾协调等，因此发生的一切费用均应含在投标报价中，发包人不再单独支付。
    4.7承包人须对沿线设施进行前期调查，确保路面标高抬升后沿线设施(包括相关杆线抬高涉及的电线、网线、电力设施、监控设施、照明设施等恢复)的净空高度符合要求。因此发生的一切费用不单独计量和支付，包含在投标报价内。</t>
  </si>
  <si>
    <t xml:space="preserve">    4.8 第100章中，施工过程中可能会发生的但未单列清单的项目，由投标人分摊在各子目清单的单价和总额价中报价，招标人不另计量支付。</t>
  </si>
  <si>
    <r>
      <rPr>
        <b/>
        <sz val="11"/>
        <rFont val="宋体"/>
        <charset val="134"/>
      </rPr>
      <t xml:space="preserve">  4.9 路基及路面工程：
</t>
    </r>
    <r>
      <rPr>
        <sz val="11"/>
        <rFont val="宋体"/>
        <charset val="134"/>
      </rPr>
      <t>（1）投标人自行考虑土方调配方案，土方场内外运输费含在相应清单中报价，不另行计量支付。
（2）经与设计沟通道路挖方按60%考虑利用。</t>
    </r>
    <r>
      <rPr>
        <b/>
        <sz val="11"/>
        <rFont val="宋体"/>
        <charset val="134"/>
      </rPr>
      <t xml:space="preserve">
 4.10排水管道相关说明：
</t>
    </r>
    <r>
      <rPr>
        <sz val="11"/>
        <rFont val="宋体"/>
        <charset val="134"/>
      </rPr>
      <t>（1）过路涵、矩形边沟等挖沟槽土方及回填均含在子目清单项中报价。
（2）承包人应详细考虑工程现场及周边设施，保证施工期间沿街企业、住户的雨污水排放措施，以及新建管道与原有管网的封堵对接措施，其费用不单列，由投标人在已列清单的单价或总额价中考虑。</t>
    </r>
    <r>
      <rPr>
        <b/>
        <sz val="11"/>
        <rFont val="宋体"/>
        <charset val="134"/>
      </rPr>
      <t xml:space="preserve">
 4.11绿化工程相关说明：
</t>
    </r>
    <r>
      <rPr>
        <sz val="11"/>
        <rFont val="宋体"/>
        <charset val="134"/>
      </rPr>
      <t>（1）所有绿化工程养护时间按两年考虑报价。</t>
    </r>
  </si>
  <si>
    <r>
      <rPr>
        <b/>
        <sz val="11"/>
        <rFont val="宋体"/>
        <charset val="134"/>
      </rPr>
      <t xml:space="preserve"> 4.12  其它说明</t>
    </r>
    <r>
      <rPr>
        <sz val="11"/>
        <rFont val="宋体"/>
        <charset val="134"/>
      </rPr>
      <t xml:space="preserve"> 
(1)土源、土方调配方案由投标人自行考虑。
(2)招标人不提供弃土（含拆除产生的垃圾）地点，投标人自行考虑弃土相关的所有费用【包括但不限于自行考虑运输距离（运距结算不调整）、弃土地点等可能发生的所有费用】进行报价。
(3)所有外购土方计量均在清单“204-1-d-2借土填方（仅购土费用，按自然方计量）”中计量。</t>
    </r>
  </si>
  <si>
    <t>(4)道路交通标志清单报价包含土方开挖回填、基础砼、模板、钢筋，立杆、钢架、标志牌等设计图纸中的所有内容。
(5)本次设计沿线杆线、自来水、现状树木、简易房及棚皮等迁移工程量不在本次统计范围，实际施工需进行拆迁的，应经建设方确认。
(6) 承包人需综合考虑交通分流、公交绕行、沿线居民出行、地方矛盾协调等，因此发生的一切费用均应含在投标报价中，发包人不再单独支付。
(7) 承包人须对沿线设施进行前期调查，确保路面标高抬升后沿线设施(包括相关杆线抬高涉及的电线、网线、电力设施、监控设施、照明设施等恢复)的净空高度符合要求。因此发生的一切费用不单独计量和支付，包含在投标报价内。
(8) 第100章中，施工过程中可能会发生的但未单列清单的项目，由投标人分摊在各子目清单的单价和总额价中报价，招标人不另计量支付。
(9)其它未详部分见工程量清单总说明。</t>
  </si>
  <si>
    <t>投标总报价汇总表</t>
  </si>
  <si>
    <t>项目名称：邗江区杨寿镇乐星路Y121（华通路至墩留桥段）提档升级改造工程</t>
  </si>
  <si>
    <t>第1页 共1页</t>
  </si>
  <si>
    <t>序号</t>
  </si>
  <si>
    <t>名称</t>
  </si>
  <si>
    <t>金额（元）</t>
  </si>
  <si>
    <t>1</t>
  </si>
  <si>
    <t/>
  </si>
  <si>
    <t>合计</t>
  </si>
  <si>
    <t>投标报价汇总表</t>
  </si>
  <si>
    <t>工程名称：邗江区杨寿镇乐星路Y121（华通路至墩留桥段）提档升级改造工程</t>
  </si>
  <si>
    <t>章次</t>
  </si>
  <si>
    <t>科目名称</t>
  </si>
  <si>
    <t>金额</t>
  </si>
  <si>
    <t>100</t>
  </si>
  <si>
    <t>第100章总则</t>
  </si>
  <si>
    <t>2</t>
  </si>
  <si>
    <t>200</t>
  </si>
  <si>
    <t>第200章 路基</t>
  </si>
  <si>
    <t>3</t>
  </si>
  <si>
    <t>300</t>
  </si>
  <si>
    <t>第300章 路面</t>
  </si>
  <si>
    <t>4</t>
  </si>
  <si>
    <t>400</t>
  </si>
  <si>
    <t>第400章 桥梁</t>
  </si>
  <si>
    <t>5</t>
  </si>
  <si>
    <t>600</t>
  </si>
  <si>
    <t>第600章 安全设施及预埋管线</t>
  </si>
  <si>
    <t>6</t>
  </si>
  <si>
    <t>700</t>
  </si>
  <si>
    <t>清单 第700章 绿化及环境保护设施</t>
  </si>
  <si>
    <t>7</t>
  </si>
  <si>
    <t>第100章至第700章合计</t>
  </si>
  <si>
    <t>8</t>
  </si>
  <si>
    <t>已包含在清单合计中的材料、工程设备、专业工程暂估价合计</t>
  </si>
  <si>
    <t>9</t>
  </si>
  <si>
    <t>清单合计减去材料、工程设备、专业工程暂估价合计</t>
  </si>
  <si>
    <t>10</t>
  </si>
  <si>
    <t>计日工合计</t>
  </si>
  <si>
    <t>11</t>
  </si>
  <si>
    <t>暂列金额（不含计日工总额）</t>
  </si>
  <si>
    <t>12</t>
  </si>
  <si>
    <t>投标报价</t>
  </si>
  <si>
    <t>【新点2013公路造价全国版 V10.4.7】</t>
  </si>
  <si>
    <t>工程量清单表</t>
  </si>
  <si>
    <t>第1页 共10页</t>
  </si>
  <si>
    <t>子目号</t>
  </si>
  <si>
    <t>子目名称</t>
  </si>
  <si>
    <t>子目特征</t>
  </si>
  <si>
    <t>单位</t>
  </si>
  <si>
    <t>数量</t>
  </si>
  <si>
    <t>单价</t>
  </si>
  <si>
    <t>合价</t>
  </si>
  <si>
    <t>101</t>
  </si>
  <si>
    <t>通则</t>
  </si>
  <si>
    <t>101-1</t>
  </si>
  <si>
    <t>保险费</t>
  </si>
  <si>
    <t>101-1-a</t>
  </si>
  <si>
    <t>建筑工程一切险</t>
  </si>
  <si>
    <t>1、按合同条款规定，提供建筑工程一切险
2、见招标文件技术规范</t>
  </si>
  <si>
    <t>总额</t>
  </si>
  <si>
    <t>1.00</t>
  </si>
  <si>
    <t>101-1-b</t>
  </si>
  <si>
    <t>按合同条款规定，提供第三方责任险</t>
  </si>
  <si>
    <t>1、按合同条款规定，提供第三者责任险
2、见招标文件技术规范</t>
  </si>
  <si>
    <t>101-1-c</t>
  </si>
  <si>
    <t>工伤保险</t>
  </si>
  <si>
    <t>1、为不可竞争费用，按最高投标限价的 1.5‰计取
2、详见招标文件相关要求</t>
  </si>
  <si>
    <t>102</t>
  </si>
  <si>
    <t>工程管理</t>
  </si>
  <si>
    <t>102-1</t>
  </si>
  <si>
    <t>竣工文件编制及电子化</t>
  </si>
  <si>
    <t>竣工图竣工后需提交原件一份，复印件二份，其它文件按业主要求提供</t>
  </si>
  <si>
    <t>102-2</t>
  </si>
  <si>
    <t>施工环保费</t>
  </si>
  <si>
    <t>1、施工环保费（含扬尘污染防治增加费）</t>
  </si>
  <si>
    <t>第2页 共10页</t>
  </si>
  <si>
    <t>102-3</t>
  </si>
  <si>
    <t>安全生产费</t>
  </si>
  <si>
    <t>1、为不可竞争费用，按最高投标限价的1.8%计取
2、详见招标文件相关要求</t>
  </si>
  <si>
    <t>103</t>
  </si>
  <si>
    <t>临时工程与设施</t>
  </si>
  <si>
    <t>103-1</t>
  </si>
  <si>
    <t>临时道路和桥梁</t>
  </si>
  <si>
    <t>104</t>
  </si>
  <si>
    <t>承包人驻地建设</t>
  </si>
  <si>
    <t>104-1</t>
  </si>
  <si>
    <t>1、承包人驻地建设（包含但不限于：临时水电接入，临时道路修建、养护与拆除（包括原道路的养护），沿线企业及居民临时交通道路及维护措施、围挡，总价包干）</t>
  </si>
  <si>
    <t>第100章</t>
  </si>
  <si>
    <t>合计 人民币</t>
  </si>
  <si>
    <t>元</t>
  </si>
  <si>
    <t>第3页 共10页</t>
  </si>
  <si>
    <t>202</t>
  </si>
  <si>
    <t>场地清理</t>
  </si>
  <si>
    <t>202-1</t>
  </si>
  <si>
    <t>清理与掘除</t>
  </si>
  <si>
    <t>-a</t>
  </si>
  <si>
    <t>清理现场-清表(运距及弃置地点投标人自行考虑)</t>
  </si>
  <si>
    <t>m2</t>
  </si>
  <si>
    <t>4352.700</t>
  </si>
  <si>
    <t>202-2</t>
  </si>
  <si>
    <t>挖除旧路面</t>
  </si>
  <si>
    <t>凿除老路结构层(运距及弃置地点投标人自行考虑)</t>
  </si>
  <si>
    <t>m3</t>
  </si>
  <si>
    <t>545.600</t>
  </si>
  <si>
    <t>203</t>
  </si>
  <si>
    <t>挖方路基</t>
  </si>
  <si>
    <t>203-1</t>
  </si>
  <si>
    <t>路基挖方</t>
  </si>
  <si>
    <t>挖土方（就近利用，含内转)</t>
  </si>
  <si>
    <t>土壤类别：投标人自行考虑</t>
  </si>
  <si>
    <t>m³</t>
  </si>
  <si>
    <t>4951.560</t>
  </si>
  <si>
    <t>-b</t>
  </si>
  <si>
    <t>挖除非适用材料（不含淤泥，含外运)</t>
  </si>
  <si>
    <t>1、位置：软土换填等非适用土
2、含弃方外运</t>
  </si>
  <si>
    <t>3301.040</t>
  </si>
  <si>
    <t>204</t>
  </si>
  <si>
    <t>填方路基</t>
  </si>
  <si>
    <t>204-1</t>
  </si>
  <si>
    <t>路基填筑（包括填前压实）</t>
  </si>
  <si>
    <t>路基填筑  利用土方((5%灰土）</t>
  </si>
  <si>
    <t>运距投标人自行考虑</t>
  </si>
  <si>
    <t>4460.865</t>
  </si>
  <si>
    <t>-d-2</t>
  </si>
  <si>
    <t>路基填筑  借土填方(5%灰土)</t>
  </si>
  <si>
    <t>2462.435</t>
  </si>
  <si>
    <t>借土填方（仅购土费用，按自然方计量）</t>
  </si>
  <si>
    <t>9540.914</t>
  </si>
  <si>
    <t>204-5</t>
  </si>
  <si>
    <t>原地面掺灰</t>
  </si>
  <si>
    <t>原地面掺石灰翻拌压实（20CM厚，掺灰5%）</t>
  </si>
  <si>
    <t>1、翻松处理深度20cm
2、石灰掺量：5%</t>
  </si>
  <si>
    <t>m²</t>
  </si>
  <si>
    <t>7231.000</t>
  </si>
  <si>
    <t>205</t>
  </si>
  <si>
    <t>特殊地区路基处理</t>
  </si>
  <si>
    <t>205-1</t>
  </si>
  <si>
    <t>软土地基处理</t>
  </si>
  <si>
    <t>-d</t>
  </si>
  <si>
    <t>水稳表面抗裂贴（含切缝、灌缝）</t>
  </si>
  <si>
    <t>90.000</t>
  </si>
  <si>
    <t>第4页 共10页</t>
  </si>
  <si>
    <t>208</t>
  </si>
  <si>
    <t>护坡、护面墙</t>
  </si>
  <si>
    <t>208-8</t>
  </si>
  <si>
    <t>坡面柔性防护</t>
  </si>
  <si>
    <t>主动防护系统（植草防护—撒播草种）</t>
  </si>
  <si>
    <t>2255.400</t>
  </si>
  <si>
    <t>第200章</t>
  </si>
  <si>
    <t>第5页 共10页</t>
  </si>
  <si>
    <t>302</t>
  </si>
  <si>
    <t>垫层</t>
  </si>
  <si>
    <t>302-1</t>
  </si>
  <si>
    <t>碎石垫层</t>
  </si>
  <si>
    <t>碎石垫层 厚100mm</t>
  </si>
  <si>
    <t>297.000</t>
  </si>
  <si>
    <t>303</t>
  </si>
  <si>
    <t>石灰稳定土底基层、基层</t>
  </si>
  <si>
    <t>303-1</t>
  </si>
  <si>
    <t>石灰稳定土底基层</t>
  </si>
  <si>
    <t>石灰稳定土底基层(厚200mm,12%石灰土）</t>
  </si>
  <si>
    <t>1、配合比：12%                                                                                                                                            2、厚度：20cm
3、借方，含购土</t>
  </si>
  <si>
    <t>4467.000</t>
  </si>
  <si>
    <t>304</t>
  </si>
  <si>
    <t>水泥稳定土底基层、基层</t>
  </si>
  <si>
    <t>304-3-b</t>
  </si>
  <si>
    <t>水泥稳定碎石基层厚30cm(水泥4.5%)</t>
  </si>
  <si>
    <t>4028.333</t>
  </si>
  <si>
    <t>309</t>
  </si>
  <si>
    <t>热拌沥青混合料面层</t>
  </si>
  <si>
    <t>309-1</t>
  </si>
  <si>
    <t>细粒式沥青混凝土</t>
  </si>
  <si>
    <t>细粒式沥青混凝土面层（厚5.5cm，AC-13C，石灰岩）</t>
  </si>
  <si>
    <t>1、沥青品种：SUP-13沥青混合料
2、所在部位：改移道路
3、厚度：6cm
6、石料种类：石灰岩</t>
  </si>
  <si>
    <t>3754.546</t>
  </si>
  <si>
    <t>细粒式沥青混凝土面层（厚5cm，AC-13C，石灰岩）</t>
  </si>
  <si>
    <t>298.000</t>
  </si>
  <si>
    <t>308</t>
  </si>
  <si>
    <t>透层和黏层</t>
  </si>
  <si>
    <t>第6页 共10页</t>
  </si>
  <si>
    <t>308-2</t>
  </si>
  <si>
    <t>黏层</t>
  </si>
  <si>
    <t>310</t>
  </si>
  <si>
    <t>沥青表面处置与封层</t>
  </si>
  <si>
    <t>310-2</t>
  </si>
  <si>
    <t>沥青下封层</t>
  </si>
  <si>
    <t>1、改性乳化沥青                            2、洒布量：纯沥青0.9~1.1kg/m2 
3、其余详见设计图纸</t>
  </si>
  <si>
    <t>3754.600</t>
  </si>
  <si>
    <t>312</t>
  </si>
  <si>
    <t>水泥混凝土面板</t>
  </si>
  <si>
    <t>312-1</t>
  </si>
  <si>
    <t>-c</t>
  </si>
  <si>
    <t>水泥混凝土面板（强度等级C30,含门前搭接,小路交叉）</t>
  </si>
  <si>
    <t>103.500</t>
  </si>
  <si>
    <t>313</t>
  </si>
  <si>
    <t>路肩培土、中央分隔带回填土、土路肩加固及路缘石</t>
  </si>
  <si>
    <t>313-1</t>
  </si>
  <si>
    <t>培土路肩</t>
  </si>
  <si>
    <t>714.500</t>
  </si>
  <si>
    <t>314</t>
  </si>
  <si>
    <t>路面及中央分隔带排水</t>
  </si>
  <si>
    <t>314-1</t>
  </si>
  <si>
    <t>排水管及构筑物</t>
  </si>
  <si>
    <t>矩形边沟（详见图纸SIII-13，含挖填方，降水等）</t>
  </si>
  <si>
    <t>m</t>
  </si>
  <si>
    <t>50.000</t>
  </si>
  <si>
    <t>井周加固，更换井盖座（球墨铸铁井盖）</t>
  </si>
  <si>
    <t>座</t>
  </si>
  <si>
    <t>第300章</t>
  </si>
  <si>
    <t>第7页 共10页</t>
  </si>
  <si>
    <t>419</t>
  </si>
  <si>
    <t>圆管涵及倒虹吸管涵</t>
  </si>
  <si>
    <t>419-1</t>
  </si>
  <si>
    <t>单孔钢筋混凝土圆管涵</t>
  </si>
  <si>
    <t>单孔钢筋混凝土圆管涵(过路涵D600，砼基础,砂垫层，端墙、铺砌、挖填方，降水等)</t>
  </si>
  <si>
    <t>65.000</t>
  </si>
  <si>
    <t>第400章</t>
  </si>
  <si>
    <t>第8页 共10页</t>
  </si>
  <si>
    <t>602</t>
  </si>
  <si>
    <t>护栏</t>
  </si>
  <si>
    <t>602-3</t>
  </si>
  <si>
    <t>波形梁钢护栏</t>
  </si>
  <si>
    <t>路侧波形梁钢护栏（100mGr-C-4E）</t>
  </si>
  <si>
    <t>36.000</t>
  </si>
  <si>
    <t>上下游端——波形梁钢护栏端头(包含黄黑立面标识)</t>
  </si>
  <si>
    <t>处</t>
  </si>
  <si>
    <t>2.00</t>
  </si>
  <si>
    <t>604</t>
  </si>
  <si>
    <t>道路交通标志</t>
  </si>
  <si>
    <t>604-1</t>
  </si>
  <si>
    <t>单柱式交通标志</t>
  </si>
  <si>
    <t>604-1-d</t>
  </si>
  <si>
    <t>单柱式交通标志（人行、T形、十形、停车让行标志）</t>
  </si>
  <si>
    <t>圆形D=600</t>
  </si>
  <si>
    <t>个</t>
  </si>
  <si>
    <t>15</t>
  </si>
  <si>
    <t>604-8</t>
  </si>
  <si>
    <t>里程碑</t>
  </si>
  <si>
    <t>604-9</t>
  </si>
  <si>
    <t>界碑</t>
  </si>
  <si>
    <t>604-10</t>
  </si>
  <si>
    <t>百米桩</t>
  </si>
  <si>
    <t>604-10-1</t>
  </si>
  <si>
    <t>道口警示桩（φ114×4×2000mm）</t>
  </si>
  <si>
    <t>16</t>
  </si>
  <si>
    <t>604-2</t>
  </si>
  <si>
    <t>轮廓标（含反光膜）</t>
  </si>
  <si>
    <t>605</t>
  </si>
  <si>
    <t>道路交通标线</t>
  </si>
  <si>
    <t>605-1</t>
  </si>
  <si>
    <t>热熔型涂料路面标线</t>
  </si>
  <si>
    <t>反光型（白色实线）</t>
  </si>
  <si>
    <t>222.000</t>
  </si>
  <si>
    <t>反光型（黄色虚线）</t>
  </si>
  <si>
    <t>45.000</t>
  </si>
  <si>
    <t>610-1</t>
  </si>
  <si>
    <t>路灯</t>
  </si>
  <si>
    <t>第9页 共10页</t>
  </si>
  <si>
    <t>9米单臂太阳能路灯，灯高8米，（含灯杆、太阳能电池不小于120ah、150w的LED灯基础600*600*1700、150W LED灯、防雷接地装置、接地镀锌扁钢40*4、热镀锌角钢50*50*5 L=2500）路灯灯型由业主确定</t>
  </si>
  <si>
    <t>1、名称：10m单臂路灯
2、型号：灯高：10米，臂长2米 
3、规格：路灯选用100W高压钠灯为光源
4、灯杆材质、规格：详见设计说明
5、基础形式、砂浆配合比：灯杆基础700*700*1500，采用C25混凝土浇注，细石混凝土C20保护墩450*450*100， 基础配筋详见设计图纸
6、接地要求：接地线采用-40×4镀锌扁钢，接地体采用L50×50×5，L=2.5m/根</t>
  </si>
  <si>
    <t>套</t>
  </si>
  <si>
    <t>第600章</t>
  </si>
  <si>
    <t>第10页 共10页</t>
  </si>
  <si>
    <t>703</t>
  </si>
  <si>
    <t>撒播草种和铺植草皮</t>
  </si>
  <si>
    <t>703-4</t>
  </si>
  <si>
    <t>铺植草皮</t>
  </si>
  <si>
    <t>四季草坪</t>
  </si>
  <si>
    <t>1、满铺，混播草皮
2、两年二级养护</t>
  </si>
  <si>
    <t>1053.000</t>
  </si>
  <si>
    <t>704</t>
  </si>
  <si>
    <t>种植乔木、灌木和攀缘植物</t>
  </si>
  <si>
    <t>704-2</t>
  </si>
  <si>
    <t>人工种植灌木</t>
  </si>
  <si>
    <t>樱花（d5.1-6cm）</t>
  </si>
  <si>
    <t>1、胸径18cm，冠幅＞400cm
2、两年二级养护</t>
  </si>
  <si>
    <t>棵</t>
  </si>
  <si>
    <t>176.000</t>
  </si>
  <si>
    <t>红叶石楠球(P100cm)</t>
  </si>
  <si>
    <t>1、地径7-8cm，高度≥250cm，冠幅≥250m 
2、两年二级养护</t>
  </si>
  <si>
    <t>352.000</t>
  </si>
  <si>
    <t>第700章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</si>
</sst>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0"/>
      <color rgb="FF000000"/>
      <name val="Arial"/>
      <charset val="134"/>
    </font>
    <font>
      <sz val="10.5"/>
      <color rgb="FF000000"/>
      <name val="宋体"/>
      <charset val="134"/>
    </font>
    <font>
      <b/>
      <sz val="16"/>
      <color rgb="FF000000"/>
      <name val="宋体"/>
      <charset val="134"/>
    </font>
    <font>
      <sz val="14"/>
      <color rgb="FF000000"/>
      <name val="宋体"/>
      <charset val="134"/>
    </font>
    <font>
      <b/>
      <sz val="10.5"/>
      <color rgb="FF000000"/>
      <name val="宋体"/>
      <charset val="134"/>
    </font>
    <font>
      <sz val="12"/>
      <color rgb="FF000000"/>
      <name val="宋体"/>
      <charset val="134"/>
    </font>
    <font>
      <sz val="10"/>
      <name val="宋体"/>
      <charset val="134"/>
    </font>
    <font>
      <sz val="12"/>
      <name val="宋体"/>
      <charset val="134"/>
    </font>
    <font>
      <b/>
      <sz val="16"/>
      <name val="宋体"/>
      <charset val="134"/>
    </font>
    <font>
      <sz val="11"/>
      <name val="宋体"/>
      <charset val="134"/>
    </font>
    <font>
      <b/>
      <sz val="11"/>
      <name val="宋体"/>
      <charset val="134"/>
    </font>
    <font>
      <b/>
      <sz val="10"/>
      <name val="宋体"/>
      <charset val="134"/>
    </font>
    <font>
      <sz val="11"/>
      <color rgb="FFFF0000"/>
      <name val="宋体"/>
      <charset val="134"/>
    </font>
    <font>
      <b/>
      <sz val="22"/>
      <color rgb="FF000000"/>
      <name val="宋体"/>
      <charset val="134"/>
    </font>
    <font>
      <b/>
      <sz val="18"/>
      <color rgb="FF000000"/>
      <name val="宋体"/>
      <charset val="134"/>
    </font>
    <font>
      <b/>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name val="宋体"/>
      <charset val="134"/>
    </font>
    <font>
      <b/>
      <sz val="11"/>
      <color indexed="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top style="thin">
        <color rgb="FF000000"/>
      </top>
      <bottom/>
      <diagonal/>
    </border>
    <border>
      <left/>
      <right style="thin">
        <color indexed="8"/>
      </right>
      <top style="thin">
        <color rgb="FF000000"/>
      </top>
      <bottom/>
      <diagonal/>
    </border>
    <border>
      <left style="thin">
        <color indexed="8"/>
      </left>
      <right/>
      <top/>
      <bottom/>
      <diagonal/>
    </border>
    <border>
      <left/>
      <right style="thin">
        <color indexed="8"/>
      </right>
      <top/>
      <bottom/>
      <diagonal/>
    </border>
    <border>
      <left style="thin">
        <color indexed="8"/>
      </left>
      <right/>
      <top/>
      <bottom style="thin">
        <color rgb="FF000000"/>
      </bottom>
      <diagonal/>
    </border>
    <border>
      <left/>
      <right style="thin">
        <color indexed="8"/>
      </right>
      <top/>
      <bottom style="thin">
        <color rgb="FF000000"/>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2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7" applyNumberFormat="0" applyFill="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4" fillId="0" borderId="0" applyNumberFormat="0" applyFill="0" applyBorder="0" applyAlignment="0" applyProtection="0">
      <alignment vertical="center"/>
    </xf>
    <xf numFmtId="0" fontId="25" fillId="4" borderId="29" applyNumberFormat="0" applyAlignment="0" applyProtection="0">
      <alignment vertical="center"/>
    </xf>
    <xf numFmtId="0" fontId="26" fillId="5" borderId="30" applyNumberFormat="0" applyAlignment="0" applyProtection="0">
      <alignment vertical="center"/>
    </xf>
    <xf numFmtId="0" fontId="27" fillId="5" borderId="29" applyNumberFormat="0" applyAlignment="0" applyProtection="0">
      <alignment vertical="center"/>
    </xf>
    <xf numFmtId="0" fontId="28" fillId="6" borderId="31" applyNumberFormat="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7" fillId="0" borderId="0">
      <alignment vertical="center"/>
    </xf>
  </cellStyleXfs>
  <cellXfs count="106">
    <xf numFmtId="0" fontId="0" fillId="0" borderId="0" xfId="0" applyNumberFormat="1" applyFont="1" applyFill="1" applyBorder="1" applyProtection="1"/>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right" vertical="center" wrapText="1"/>
    </xf>
    <xf numFmtId="0" fontId="1" fillId="0" borderId="2" xfId="0" applyNumberFormat="1" applyFont="1" applyFill="1" applyBorder="1" applyAlignment="1" applyProtection="1">
      <alignment horizontal="right" vertical="center" wrapText="1"/>
      <protection locked="0"/>
    </xf>
    <xf numFmtId="2" fontId="1" fillId="0" borderId="2" xfId="0" applyNumberFormat="1" applyFont="1" applyFill="1" applyBorder="1" applyAlignment="1" applyProtection="1">
      <alignment horizontal="right" vertical="center" wrapText="1"/>
    </xf>
    <xf numFmtId="0" fontId="0" fillId="0" borderId="5" xfId="0" applyNumberFormat="1" applyFont="1" applyFill="1" applyBorder="1" applyAlignment="1" applyProtection="1">
      <alignment horizontal="left"/>
    </xf>
    <xf numFmtId="0" fontId="4" fillId="0" borderId="0" xfId="0" applyNumberFormat="1" applyFont="1" applyFill="1" applyBorder="1" applyAlignment="1" applyProtection="1">
      <alignment horizontal="right" vertical="center" wrapText="1"/>
    </xf>
    <xf numFmtId="0" fontId="1" fillId="0" borderId="6"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right" vertical="center" wrapText="1"/>
    </xf>
    <xf numFmtId="0" fontId="5" fillId="0" borderId="7"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center" vertical="center" wrapText="1"/>
    </xf>
    <xf numFmtId="2"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right" vertical="center" wrapText="1"/>
    </xf>
    <xf numFmtId="0" fontId="1" fillId="0" borderId="4" xfId="0" applyNumberFormat="1" applyFont="1" applyFill="1" applyBorder="1" applyAlignment="1" applyProtection="1">
      <alignment horizontal="center" vertical="center" wrapText="1"/>
    </xf>
    <xf numFmtId="2" fontId="1" fillId="0" borderId="2" xfId="0" applyNumberFormat="1" applyFont="1" applyFill="1" applyBorder="1" applyAlignment="1" applyProtection="1">
      <alignment horizontal="right" vertical="center" wrapText="1"/>
      <protection locked="0"/>
    </xf>
    <xf numFmtId="0" fontId="4" fillId="0" borderId="0" xfId="0" applyNumberFormat="1" applyFont="1" applyFill="1" applyBorder="1" applyAlignment="1" applyProtection="1">
      <alignment horizontal="right" wrapText="1"/>
    </xf>
    <xf numFmtId="0" fontId="1" fillId="0" borderId="2" xfId="0" applyNumberFormat="1" applyFont="1" applyFill="1" applyBorder="1" applyAlignment="1" applyProtection="1">
      <alignment horizontal="center" vertical="center"/>
    </xf>
    <xf numFmtId="0" fontId="6" fillId="0" borderId="0" xfId="49" applyFont="1" applyFill="1" applyProtection="1">
      <alignment vertical="center"/>
    </xf>
    <xf numFmtId="0" fontId="6" fillId="2" borderId="0" xfId="49" applyFont="1" applyFill="1" applyProtection="1">
      <alignment vertical="center"/>
    </xf>
    <xf numFmtId="0" fontId="7" fillId="0" borderId="0" xfId="49" applyFill="1" applyProtection="1">
      <alignment vertical="center"/>
    </xf>
    <xf numFmtId="0" fontId="7" fillId="0" borderId="0" xfId="49" applyFont="1" applyFill="1" applyProtection="1">
      <alignment vertical="center"/>
    </xf>
    <xf numFmtId="0" fontId="8" fillId="0" borderId="0" xfId="49" applyFont="1" applyFill="1" applyAlignment="1" applyProtection="1">
      <alignment horizontal="center" vertical="center"/>
    </xf>
    <xf numFmtId="49" fontId="9" fillId="0" borderId="0" xfId="49" applyNumberFormat="1" applyFont="1" applyFill="1" applyBorder="1" applyAlignment="1" applyProtection="1">
      <alignment vertical="center" wrapText="1"/>
    </xf>
    <xf numFmtId="49" fontId="9" fillId="0" borderId="0" xfId="49" applyNumberFormat="1" applyFont="1" applyFill="1" applyBorder="1" applyAlignment="1" applyProtection="1">
      <alignment vertical="center"/>
    </xf>
    <xf numFmtId="49" fontId="9" fillId="0" borderId="0" xfId="49" applyNumberFormat="1" applyFont="1" applyFill="1" applyBorder="1" applyAlignment="1" applyProtection="1">
      <alignment vertical="top"/>
      <protection locked="0"/>
    </xf>
    <xf numFmtId="49" fontId="9" fillId="0" borderId="0" xfId="49" applyNumberFormat="1" applyFont="1" applyFill="1" applyBorder="1" applyAlignment="1" applyProtection="1">
      <alignment vertical="top"/>
    </xf>
    <xf numFmtId="0" fontId="10" fillId="0" borderId="9" xfId="49" applyFont="1" applyFill="1" applyBorder="1" applyAlignment="1" applyProtection="1">
      <alignment horizontal="left" vertical="center" wrapText="1"/>
    </xf>
    <xf numFmtId="0" fontId="10" fillId="0" borderId="10" xfId="0" applyFont="1" applyFill="1" applyBorder="1" applyAlignment="1" applyProtection="1">
      <alignment horizontal="left"/>
    </xf>
    <xf numFmtId="0" fontId="10" fillId="0" borderId="11" xfId="0" applyFont="1" applyFill="1" applyBorder="1" applyAlignment="1" applyProtection="1">
      <alignment horizontal="left"/>
    </xf>
    <xf numFmtId="0" fontId="9" fillId="0" borderId="12" xfId="49" applyFont="1" applyFill="1" applyBorder="1" applyAlignment="1" applyProtection="1">
      <alignment vertical="center" wrapText="1"/>
    </xf>
    <xf numFmtId="0" fontId="9" fillId="0" borderId="0" xfId="0" applyFont="1" applyFill="1" applyBorder="1" applyAlignment="1" applyProtection="1"/>
    <xf numFmtId="0" fontId="9" fillId="0" borderId="13" xfId="0" applyFont="1" applyFill="1" applyBorder="1" applyAlignment="1" applyProtection="1"/>
    <xf numFmtId="0" fontId="9" fillId="0" borderId="12" xfId="49"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9" fillId="0" borderId="13" xfId="0" applyFont="1" applyFill="1" applyBorder="1" applyAlignment="1" applyProtection="1">
      <alignment horizontal="left" vertical="center"/>
    </xf>
    <xf numFmtId="0" fontId="9" fillId="0" borderId="0" xfId="0" applyFont="1" applyFill="1" applyBorder="1" applyAlignment="1" applyProtection="1">
      <alignment horizontal="left"/>
    </xf>
    <xf numFmtId="0" fontId="9" fillId="0" borderId="13" xfId="0" applyFont="1" applyFill="1" applyBorder="1" applyAlignment="1" applyProtection="1">
      <alignment horizontal="left"/>
    </xf>
    <xf numFmtId="0" fontId="10" fillId="0" borderId="12" xfId="49" applyFont="1" applyFill="1" applyBorder="1" applyAlignment="1" applyProtection="1">
      <alignment horizontal="left" vertical="center" wrapText="1"/>
    </xf>
    <xf numFmtId="0" fontId="10" fillId="0" borderId="0" xfId="0" applyFont="1" applyFill="1" applyBorder="1" applyAlignment="1" applyProtection="1">
      <alignment horizontal="left"/>
    </xf>
    <xf numFmtId="0" fontId="10" fillId="0" borderId="13" xfId="0" applyFont="1" applyFill="1" applyBorder="1" applyAlignment="1" applyProtection="1">
      <alignment horizontal="left"/>
    </xf>
    <xf numFmtId="0" fontId="9" fillId="0" borderId="0" xfId="49" applyFont="1" applyFill="1" applyBorder="1" applyAlignment="1" applyProtection="1">
      <alignment horizontal="left" vertical="center" wrapText="1"/>
    </xf>
    <xf numFmtId="0" fontId="9" fillId="0" borderId="13" xfId="49" applyFont="1" applyFill="1" applyBorder="1" applyAlignment="1" applyProtection="1">
      <alignment horizontal="left" vertical="center" wrapText="1"/>
    </xf>
    <xf numFmtId="0" fontId="10" fillId="0" borderId="0" xfId="49" applyFont="1" applyFill="1" applyBorder="1" applyAlignment="1" applyProtection="1">
      <alignment horizontal="left" vertical="center" wrapText="1"/>
    </xf>
    <xf numFmtId="0" fontId="10" fillId="0" borderId="13" xfId="49" applyFont="1" applyFill="1" applyBorder="1" applyAlignment="1" applyProtection="1">
      <alignment horizontal="left" vertical="center" wrapText="1"/>
    </xf>
    <xf numFmtId="0" fontId="10" fillId="0" borderId="14" xfId="49" applyFont="1" applyFill="1" applyBorder="1" applyAlignment="1" applyProtection="1">
      <alignment horizontal="left" vertical="center" wrapText="1"/>
    </xf>
    <xf numFmtId="0" fontId="10" fillId="0" borderId="15" xfId="49" applyFont="1" applyFill="1" applyBorder="1" applyAlignment="1" applyProtection="1">
      <alignment horizontal="left" vertical="center" wrapText="1"/>
    </xf>
    <xf numFmtId="0" fontId="10" fillId="0" borderId="16" xfId="49" applyFont="1" applyFill="1" applyBorder="1" applyAlignment="1" applyProtection="1">
      <alignment horizontal="left" vertical="center" wrapText="1"/>
    </xf>
    <xf numFmtId="0" fontId="10" fillId="0" borderId="0" xfId="49" applyFont="1" applyFill="1" applyAlignment="1" applyProtection="1">
      <alignment horizontal="left" vertical="center" wrapText="1"/>
    </xf>
    <xf numFmtId="0" fontId="10" fillId="0" borderId="17" xfId="49" applyFont="1" applyFill="1" applyBorder="1" applyAlignment="1" applyProtection="1">
      <alignment horizontal="left" vertical="center" wrapText="1"/>
    </xf>
    <xf numFmtId="0" fontId="10" fillId="0" borderId="5" xfId="49" applyFont="1" applyFill="1" applyBorder="1" applyAlignment="1" applyProtection="1">
      <alignment horizontal="left" vertical="center" wrapText="1"/>
    </xf>
    <xf numFmtId="0" fontId="10" fillId="0" borderId="18" xfId="49" applyFont="1" applyFill="1" applyBorder="1" applyAlignment="1" applyProtection="1">
      <alignment horizontal="left" vertical="center" wrapText="1"/>
    </xf>
    <xf numFmtId="0" fontId="10" fillId="0" borderId="19" xfId="49" applyFont="1" applyFill="1" applyBorder="1" applyAlignment="1" applyProtection="1">
      <alignment horizontal="left" vertical="center" wrapText="1"/>
    </xf>
    <xf numFmtId="0" fontId="10" fillId="0" borderId="20" xfId="0" applyFont="1" applyFill="1" applyBorder="1" applyAlignment="1" applyProtection="1">
      <alignment horizontal="left"/>
    </xf>
    <xf numFmtId="0" fontId="9" fillId="0" borderId="19" xfId="49" applyFont="1" applyFill="1" applyBorder="1" applyAlignment="1" applyProtection="1">
      <alignment horizontal="left" vertical="center" wrapText="1"/>
    </xf>
    <xf numFmtId="0" fontId="9" fillId="0" borderId="20" xfId="0" applyFont="1" applyFill="1" applyBorder="1" applyAlignment="1" applyProtection="1">
      <alignment horizontal="left"/>
    </xf>
    <xf numFmtId="0" fontId="10" fillId="2" borderId="19" xfId="49" applyFont="1" applyFill="1" applyBorder="1" applyAlignment="1" applyProtection="1">
      <alignment horizontal="left" vertical="justify" wrapText="1"/>
    </xf>
    <xf numFmtId="0" fontId="10" fillId="2" borderId="0" xfId="0" applyFont="1" applyFill="1" applyBorder="1" applyAlignment="1" applyProtection="1">
      <alignment horizontal="left" vertical="justify" wrapText="1"/>
    </xf>
    <xf numFmtId="0" fontId="10" fillId="2" borderId="20" xfId="0" applyFont="1" applyFill="1" applyBorder="1" applyAlignment="1" applyProtection="1">
      <alignment horizontal="left" vertical="justify" wrapText="1"/>
    </xf>
    <xf numFmtId="0" fontId="6" fillId="0" borderId="0" xfId="49" applyFont="1" applyFill="1" applyAlignment="1" applyProtection="1">
      <alignment vertical="center" wrapText="1"/>
    </xf>
    <xf numFmtId="0" fontId="11" fillId="2" borderId="0" xfId="0" applyFont="1" applyFill="1" applyBorder="1" applyAlignment="1" applyProtection="1">
      <alignment horizontal="left" vertical="justify" wrapText="1"/>
    </xf>
    <xf numFmtId="0" fontId="11" fillId="2" borderId="20" xfId="0" applyFont="1" applyFill="1" applyBorder="1" applyAlignment="1" applyProtection="1">
      <alignment horizontal="left" vertical="justify" wrapText="1"/>
    </xf>
    <xf numFmtId="0" fontId="9" fillId="0" borderId="21" xfId="49" applyFont="1" applyFill="1" applyBorder="1" applyAlignment="1" applyProtection="1">
      <alignment horizontal="left" vertical="justify" wrapText="1"/>
    </xf>
    <xf numFmtId="0" fontId="9" fillId="0" borderId="1" xfId="0" applyFont="1" applyFill="1" applyBorder="1" applyAlignment="1" applyProtection="1">
      <alignment horizontal="left" vertical="justify" wrapText="1"/>
    </xf>
    <xf numFmtId="0" fontId="9" fillId="0" borderId="22" xfId="0" applyFont="1" applyFill="1" applyBorder="1" applyAlignment="1" applyProtection="1">
      <alignment horizontal="left" vertical="justify" wrapText="1"/>
    </xf>
    <xf numFmtId="0" fontId="9" fillId="0" borderId="0" xfId="49" applyFont="1" applyFill="1" applyAlignment="1" applyProtection="1">
      <alignment horizontal="left" vertical="justify" wrapText="1"/>
    </xf>
    <xf numFmtId="0" fontId="9" fillId="0" borderId="0" xfId="0" applyFont="1" applyFill="1" applyAlignment="1" applyProtection="1">
      <alignment horizontal="left" vertical="justify" wrapText="1"/>
    </xf>
    <xf numFmtId="0" fontId="9" fillId="0" borderId="17" xfId="49" applyFont="1" applyFill="1" applyBorder="1" applyAlignment="1" applyProtection="1">
      <alignment horizontal="left" vertical="justify" wrapText="1"/>
    </xf>
    <xf numFmtId="0" fontId="9" fillId="0" borderId="5" xfId="0" applyFont="1" applyFill="1" applyBorder="1" applyAlignment="1" applyProtection="1">
      <alignment horizontal="left" vertical="justify" wrapText="1"/>
    </xf>
    <xf numFmtId="0" fontId="9" fillId="0" borderId="18" xfId="0" applyFont="1" applyFill="1" applyBorder="1" applyAlignment="1" applyProtection="1">
      <alignment horizontal="left" vertical="justify" wrapText="1"/>
    </xf>
    <xf numFmtId="0" fontId="10" fillId="0" borderId="19" xfId="49" applyFont="1" applyFill="1" applyBorder="1" applyAlignment="1" applyProtection="1">
      <alignment vertical="justify" wrapText="1"/>
    </xf>
    <xf numFmtId="0" fontId="9" fillId="0" borderId="0" xfId="0" applyFont="1" applyFill="1" applyBorder="1" applyAlignment="1" applyProtection="1">
      <alignment vertical="justify" wrapText="1"/>
    </xf>
    <xf numFmtId="0" fontId="9" fillId="0" borderId="20" xfId="0" applyFont="1" applyFill="1" applyBorder="1" applyAlignment="1" applyProtection="1">
      <alignment vertical="justify" wrapText="1"/>
    </xf>
    <xf numFmtId="0" fontId="10" fillId="0" borderId="19" xfId="49" applyFont="1" applyFill="1" applyBorder="1" applyAlignment="1" applyProtection="1">
      <alignment horizontal="left" vertical="justify" wrapText="1"/>
    </xf>
    <xf numFmtId="0" fontId="10" fillId="0" borderId="0" xfId="0" applyFont="1" applyFill="1" applyBorder="1" applyAlignment="1" applyProtection="1">
      <alignment horizontal="left" vertical="justify" wrapText="1"/>
    </xf>
    <xf numFmtId="0" fontId="10" fillId="0" borderId="20" xfId="0" applyFont="1" applyFill="1" applyBorder="1" applyAlignment="1" applyProtection="1">
      <alignment horizontal="left" vertical="justify" wrapText="1"/>
    </xf>
    <xf numFmtId="0" fontId="9" fillId="0" borderId="19" xfId="49" applyFont="1" applyFill="1" applyBorder="1" applyAlignment="1" applyProtection="1">
      <alignment horizontal="left" vertical="justify" wrapText="1"/>
    </xf>
    <xf numFmtId="0" fontId="9" fillId="0" borderId="0" xfId="0" applyFont="1" applyFill="1" applyBorder="1" applyAlignment="1" applyProtection="1">
      <alignment horizontal="left" vertical="justify" wrapText="1"/>
    </xf>
    <xf numFmtId="0" fontId="9" fillId="0" borderId="20" xfId="0" applyFont="1" applyFill="1" applyBorder="1" applyAlignment="1" applyProtection="1">
      <alignment horizontal="left" vertical="justify" wrapText="1"/>
    </xf>
    <xf numFmtId="0" fontId="12" fillId="0" borderId="23" xfId="49" applyFont="1" applyFill="1" applyBorder="1" applyAlignment="1" applyProtection="1">
      <alignment horizontal="left" vertical="center" wrapText="1"/>
    </xf>
    <xf numFmtId="0" fontId="12" fillId="0" borderId="24" xfId="0" applyFont="1" applyFill="1" applyBorder="1" applyAlignment="1" applyProtection="1">
      <alignment horizontal="left"/>
    </xf>
    <xf numFmtId="0" fontId="12" fillId="0" borderId="25" xfId="0" applyFont="1" applyFill="1" applyBorder="1" applyAlignment="1" applyProtection="1">
      <alignment horizontal="left"/>
    </xf>
    <xf numFmtId="0" fontId="12" fillId="0" borderId="0" xfId="49" applyFont="1" applyFill="1" applyBorder="1" applyAlignment="1" applyProtection="1">
      <alignment horizontal="left" vertical="center" wrapText="1"/>
    </xf>
    <xf numFmtId="0" fontId="12" fillId="0" borderId="0" xfId="0" applyFont="1" applyFill="1" applyBorder="1" applyAlignment="1" applyProtection="1">
      <alignment horizontal="left"/>
    </xf>
    <xf numFmtId="0" fontId="13" fillId="0" borderId="1" xfId="0" applyNumberFormat="1" applyFont="1" applyFill="1" applyBorder="1" applyAlignment="1" applyProtection="1">
      <alignment horizontal="center" wrapText="1"/>
    </xf>
    <xf numFmtId="0" fontId="13" fillId="0" borderId="0" xfId="0" applyNumberFormat="1" applyFont="1" applyFill="1" applyBorder="1" applyAlignment="1" applyProtection="1">
      <alignment horizontal="center" wrapText="1"/>
    </xf>
    <xf numFmtId="0" fontId="13" fillId="0" borderId="0" xfId="0" applyNumberFormat="1" applyFont="1" applyFill="1" applyBorder="1" applyAlignment="1" applyProtection="1">
      <alignment horizontal="left" wrapText="1"/>
    </xf>
    <xf numFmtId="0" fontId="14" fillId="0" borderId="0" xfId="0" applyNumberFormat="1" applyFont="1" applyFill="1" applyBorder="1" applyAlignment="1" applyProtection="1">
      <alignment horizontal="center" wrapText="1"/>
    </xf>
    <xf numFmtId="0" fontId="15" fillId="0" borderId="0" xfId="0" applyNumberFormat="1" applyFont="1" applyFill="1" applyBorder="1" applyAlignment="1" applyProtection="1">
      <alignment horizontal="right" wrapText="1"/>
    </xf>
    <xf numFmtId="0" fontId="5" fillId="0" borderId="1" xfId="0" applyNumberFormat="1" applyFont="1" applyFill="1" applyBorder="1" applyAlignment="1" applyProtection="1">
      <alignment horizontal="center" wrapText="1"/>
    </xf>
    <xf numFmtId="0" fontId="5" fillId="0" borderId="5"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18"/>
  <sheetViews>
    <sheetView topLeftCell="A6" workbookViewId="0">
      <selection activeCell="A1" sqref="A1"/>
    </sheetView>
  </sheetViews>
  <sheetFormatPr defaultColWidth="9" defaultRowHeight="12.75" outlineLevelCol="6"/>
  <cols>
    <col min="1" max="1" width="3.11428571428571" customWidth="1"/>
    <col min="2" max="2" width="14.2761904761905" customWidth="1"/>
    <col min="3" max="3" width="26.0857142857143" customWidth="1"/>
    <col min="4" max="4" width="14.0190476190476" customWidth="1"/>
    <col min="5" max="5" width="8.56190476190476" customWidth="1"/>
    <col min="6" max="6" width="18.6857142857143" customWidth="1"/>
    <col min="7" max="7" width="7.26666666666667" customWidth="1"/>
  </cols>
  <sheetData>
    <row r="1" ht="71.25" customHeight="1"/>
    <row r="2" ht="36.35" customHeight="1" spans="3:6">
      <c r="C2" s="98" t="s">
        <v>0</v>
      </c>
      <c r="D2" s="99"/>
      <c r="E2" s="99"/>
      <c r="F2" s="100" t="s">
        <v>1</v>
      </c>
    </row>
    <row r="3" ht="51.65" customHeight="1" spans="3:5">
      <c r="C3" s="98"/>
      <c r="D3" s="98"/>
      <c r="E3" s="98"/>
    </row>
    <row r="4" ht="72" customHeight="1" spans="3:5">
      <c r="C4" s="15"/>
      <c r="D4" s="15"/>
      <c r="E4" s="15"/>
    </row>
    <row r="5" ht="52.35" customHeight="1" spans="2:7">
      <c r="B5" s="101" t="s">
        <v>2</v>
      </c>
      <c r="C5" s="101"/>
      <c r="D5" s="101"/>
      <c r="E5" s="101"/>
      <c r="F5" s="101"/>
      <c r="G5" s="101"/>
    </row>
    <row r="6" ht="86.55" customHeight="1"/>
    <row r="7" ht="35.65" customHeight="1" spans="2:6">
      <c r="B7" s="102" t="s">
        <v>3</v>
      </c>
      <c r="C7" s="103"/>
      <c r="D7" s="102" t="s">
        <v>4</v>
      </c>
      <c r="E7" s="103"/>
      <c r="F7" s="103"/>
    </row>
    <row r="8" ht="35.65" customHeight="1" spans="3:6">
      <c r="C8" s="104" t="s">
        <v>5</v>
      </c>
      <c r="E8" s="104" t="s">
        <v>5</v>
      </c>
      <c r="F8" s="104"/>
    </row>
    <row r="9" ht="26.9" customHeight="1"/>
    <row r="10" ht="37.8" customHeight="1" spans="2:6">
      <c r="B10" s="102" t="s">
        <v>6</v>
      </c>
      <c r="C10" s="103"/>
      <c r="D10" s="102" t="s">
        <v>7</v>
      </c>
      <c r="E10" s="103"/>
      <c r="F10" s="103"/>
    </row>
    <row r="11" ht="35.65" customHeight="1" spans="3:6">
      <c r="C11" s="104" t="s">
        <v>8</v>
      </c>
      <c r="E11" s="104" t="s">
        <v>8</v>
      </c>
      <c r="F11" s="104"/>
    </row>
    <row r="12" ht="26.9" customHeight="1"/>
    <row r="13" ht="35.65" customHeight="1" spans="2:6">
      <c r="B13" s="102" t="s">
        <v>9</v>
      </c>
      <c r="C13" s="103"/>
      <c r="D13" s="102" t="s">
        <v>10</v>
      </c>
      <c r="E13" s="103"/>
      <c r="F13" s="103"/>
    </row>
    <row r="14" ht="35.65" customHeight="1" spans="3:6">
      <c r="C14" s="104" t="s">
        <v>11</v>
      </c>
      <c r="E14" s="104" t="s">
        <v>11</v>
      </c>
      <c r="F14" s="104"/>
    </row>
    <row r="15" ht="26.9" customHeight="1"/>
    <row r="16" ht="37.8" customHeight="1" spans="2:6">
      <c r="B16" s="102" t="s">
        <v>12</v>
      </c>
      <c r="C16" s="103" t="s">
        <v>13</v>
      </c>
      <c r="D16" s="102" t="s">
        <v>14</v>
      </c>
      <c r="E16" s="103" t="s">
        <v>13</v>
      </c>
      <c r="F16" s="103"/>
    </row>
    <row r="17" ht="53.8" customHeight="1" spans="3:6">
      <c r="C17" s="15"/>
      <c r="E17" s="15"/>
      <c r="F17" s="15"/>
    </row>
    <row r="18" ht="26.9" customHeight="1" spans="5:6">
      <c r="E18" s="105" t="s">
        <v>15</v>
      </c>
      <c r="F18" s="105"/>
    </row>
  </sheetData>
  <sheetProtection sheet="1"/>
  <mergeCells count="10">
    <mergeCell ref="B5:G5"/>
    <mergeCell ref="E7:F7"/>
    <mergeCell ref="E8:F8"/>
    <mergeCell ref="E10:F10"/>
    <mergeCell ref="E11:F11"/>
    <mergeCell ref="E13:F13"/>
    <mergeCell ref="E14:F14"/>
    <mergeCell ref="E16:F16"/>
    <mergeCell ref="E18:F18"/>
    <mergeCell ref="C2:E3"/>
  </mergeCells>
  <pageMargins left="0.590551181102362" right="0.433070866141732" top="0.393700787401575" bottom="0.47244094488189" header="0" footer="0"/>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16"/>
  <sheetViews>
    <sheetView topLeftCell="A6" workbookViewId="0">
      <selection activeCell="A1" sqref="A1"/>
    </sheetView>
  </sheetViews>
  <sheetFormatPr defaultColWidth="9" defaultRowHeight="12.75" outlineLevelCol="6"/>
  <cols>
    <col min="1" max="1" width="3.11428571428571" customWidth="1"/>
    <col min="2" max="2" width="13.752380952381" customWidth="1"/>
    <col min="3" max="3" width="26.0857142857143" customWidth="1"/>
    <col min="4" max="4" width="14.5333333333333" customWidth="1"/>
    <col min="5" max="5" width="8.56190476190476" customWidth="1"/>
    <col min="6" max="6" width="17.7809523809524" customWidth="1"/>
    <col min="7" max="7" width="8.17142857142857" customWidth="1"/>
  </cols>
  <sheetData>
    <row r="1" ht="71.25" customHeight="1"/>
    <row r="2" ht="36.35" customHeight="1" spans="3:6">
      <c r="C2" s="98" t="s">
        <v>0</v>
      </c>
      <c r="D2" s="99"/>
      <c r="E2" s="99"/>
      <c r="F2" s="100" t="s">
        <v>1</v>
      </c>
    </row>
    <row r="3" ht="51.65" customHeight="1" spans="3:5">
      <c r="C3" s="98"/>
      <c r="D3" s="98"/>
      <c r="E3" s="98"/>
    </row>
    <row r="4" ht="72" customHeight="1" spans="3:5">
      <c r="C4" s="15"/>
      <c r="D4" s="15"/>
      <c r="E4" s="15"/>
    </row>
    <row r="5" ht="52.35" customHeight="1" spans="2:7">
      <c r="B5" s="101" t="s">
        <v>2</v>
      </c>
      <c r="C5" s="101"/>
      <c r="D5" s="101"/>
      <c r="E5" s="101"/>
      <c r="F5" s="101"/>
      <c r="G5" s="101"/>
    </row>
    <row r="6" ht="86.55" customHeight="1"/>
    <row r="7" ht="35.65" customHeight="1" spans="2:6">
      <c r="B7" s="102" t="s">
        <v>3</v>
      </c>
      <c r="C7" s="103"/>
      <c r="D7" s="102" t="s">
        <v>4</v>
      </c>
      <c r="E7" s="103"/>
      <c r="F7" s="103"/>
    </row>
    <row r="8" ht="35.65" customHeight="1" spans="3:6">
      <c r="C8" s="104" t="s">
        <v>5</v>
      </c>
      <c r="E8" s="104" t="s">
        <v>5</v>
      </c>
      <c r="F8" s="104"/>
    </row>
    <row r="9" ht="26.9" customHeight="1"/>
    <row r="10" ht="37.8" customHeight="1" spans="2:6">
      <c r="B10" s="102" t="s">
        <v>6</v>
      </c>
      <c r="C10" s="103"/>
      <c r="D10" s="102" t="s">
        <v>7</v>
      </c>
      <c r="E10" s="103"/>
      <c r="F10" s="103"/>
    </row>
    <row r="11" ht="35.65" customHeight="1" spans="3:6">
      <c r="C11" s="104" t="s">
        <v>8</v>
      </c>
      <c r="E11" s="104" t="s">
        <v>8</v>
      </c>
      <c r="F11" s="104"/>
    </row>
    <row r="12" ht="26.9" customHeight="1"/>
    <row r="13" ht="35.65" customHeight="1" spans="2:6">
      <c r="B13" s="102" t="s">
        <v>9</v>
      </c>
      <c r="C13" s="103"/>
      <c r="D13" s="102" t="s">
        <v>10</v>
      </c>
      <c r="E13" s="103"/>
      <c r="F13" s="103"/>
    </row>
    <row r="14" ht="35.65" customHeight="1" spans="3:6">
      <c r="C14" s="104" t="s">
        <v>11</v>
      </c>
      <c r="E14" s="104" t="s">
        <v>11</v>
      </c>
      <c r="F14" s="104"/>
    </row>
    <row r="15" ht="26.9" customHeight="1"/>
    <row r="16" ht="37.8" customHeight="1" spans="2:6">
      <c r="B16" s="102" t="s">
        <v>12</v>
      </c>
      <c r="C16" s="103" t="s">
        <v>13</v>
      </c>
      <c r="D16" s="102" t="s">
        <v>14</v>
      </c>
      <c r="E16" s="103" t="s">
        <v>13</v>
      </c>
      <c r="F16" s="103"/>
    </row>
  </sheetData>
  <sheetProtection sheet="1"/>
  <mergeCells count="9">
    <mergeCell ref="B5:G5"/>
    <mergeCell ref="E7:F7"/>
    <mergeCell ref="E8:F8"/>
    <mergeCell ref="E10:F10"/>
    <mergeCell ref="E11:F11"/>
    <mergeCell ref="E13:F13"/>
    <mergeCell ref="E14:F14"/>
    <mergeCell ref="E16:F16"/>
    <mergeCell ref="C2:E3"/>
  </mergeCells>
  <pageMargins left="0.590551181102362" right="0.433070866141732" top="0.393700787401575" bottom="0.47244094488189" header="0" footer="0"/>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showGridLines="0" showZeros="0" topLeftCell="A9" workbookViewId="0">
      <selection activeCell="A21" sqref="A21:D21"/>
    </sheetView>
  </sheetViews>
  <sheetFormatPr defaultColWidth="9.13333333333333" defaultRowHeight="14.25" outlineLevelCol="7"/>
  <cols>
    <col min="1" max="1" width="6.56190476190476" style="34" customWidth="1"/>
    <col min="2" max="2" width="13.4285714285714" style="34" customWidth="1"/>
    <col min="3" max="3" width="47.4285714285714" style="34" customWidth="1"/>
    <col min="4" max="4" width="34.4285714285714" style="34" customWidth="1"/>
    <col min="5" max="7" width="9.13333333333333" style="34"/>
    <col min="8" max="8" width="95.6952380952381" style="34" customWidth="1"/>
    <col min="9" max="16384" width="9.13333333333333" style="34"/>
  </cols>
  <sheetData>
    <row r="1" spans="2:2">
      <c r="B1" s="35"/>
    </row>
    <row r="2" ht="21.75" customHeight="1" spans="1:4">
      <c r="A2" s="36" t="s">
        <v>16</v>
      </c>
      <c r="B2" s="36"/>
      <c r="C2" s="36"/>
      <c r="D2" s="36"/>
    </row>
    <row r="3" s="32" customFormat="1" ht="27" customHeight="1" spans="1:4">
      <c r="A3" s="37" t="s">
        <v>17</v>
      </c>
      <c r="B3" s="38"/>
      <c r="C3" s="38"/>
      <c r="D3" s="38"/>
    </row>
    <row r="4" s="32" customFormat="1" ht="15.75" customHeight="1" spans="1:4">
      <c r="A4" s="39" t="s">
        <v>18</v>
      </c>
      <c r="B4" s="39"/>
      <c r="C4" s="39"/>
      <c r="D4" s="39"/>
    </row>
    <row r="5" s="32" customFormat="1" ht="5.25" customHeight="1" spans="1:4">
      <c r="A5" s="40"/>
      <c r="B5" s="40"/>
      <c r="C5" s="40"/>
      <c r="D5" s="40"/>
    </row>
    <row r="6" s="32" customFormat="1" ht="19.5" customHeight="1" spans="1:4">
      <c r="A6" s="41" t="s">
        <v>19</v>
      </c>
      <c r="B6" s="42"/>
      <c r="C6" s="42"/>
      <c r="D6" s="43"/>
    </row>
    <row r="7" s="32" customFormat="1" ht="48.75" customHeight="1" spans="1:4">
      <c r="A7" s="44" t="s">
        <v>20</v>
      </c>
      <c r="B7" s="45"/>
      <c r="C7" s="45"/>
      <c r="D7" s="46"/>
    </row>
    <row r="8" s="32" customFormat="1" ht="36.75" customHeight="1" spans="1:4">
      <c r="A8" s="47" t="s">
        <v>21</v>
      </c>
      <c r="B8" s="48"/>
      <c r="C8" s="48"/>
      <c r="D8" s="49"/>
    </row>
    <row r="9" s="32" customFormat="1" ht="63" customHeight="1" spans="1:4">
      <c r="A9" s="47" t="s">
        <v>22</v>
      </c>
      <c r="B9" s="48"/>
      <c r="C9" s="48"/>
      <c r="D9" s="49"/>
    </row>
    <row r="10" s="32" customFormat="1" ht="51.75" customHeight="1" spans="1:4">
      <c r="A10" s="47" t="s">
        <v>23</v>
      </c>
      <c r="B10" s="50"/>
      <c r="C10" s="50"/>
      <c r="D10" s="51"/>
    </row>
    <row r="11" s="32" customFormat="1" ht="38.25" customHeight="1" spans="1:4">
      <c r="A11" s="47" t="s">
        <v>24</v>
      </c>
      <c r="B11" s="50"/>
      <c r="C11" s="50"/>
      <c r="D11" s="51"/>
    </row>
    <row r="12" s="32" customFormat="1" ht="41.25" customHeight="1" spans="1:4">
      <c r="A12" s="47" t="s">
        <v>25</v>
      </c>
      <c r="B12" s="50"/>
      <c r="C12" s="50"/>
      <c r="D12" s="51"/>
    </row>
    <row r="13" s="32" customFormat="1" ht="33.75" customHeight="1" spans="1:4">
      <c r="A13" s="47" t="s">
        <v>26</v>
      </c>
      <c r="B13" s="50"/>
      <c r="C13" s="50"/>
      <c r="D13" s="51"/>
    </row>
    <row r="14" s="32" customFormat="1" ht="22.5" customHeight="1" spans="1:4">
      <c r="A14" s="52" t="s">
        <v>27</v>
      </c>
      <c r="B14" s="53"/>
      <c r="C14" s="53"/>
      <c r="D14" s="54"/>
    </row>
    <row r="15" s="32" customFormat="1" ht="21.75" customHeight="1" spans="1:4">
      <c r="A15" s="47" t="s">
        <v>28</v>
      </c>
      <c r="B15" s="55"/>
      <c r="C15" s="55"/>
      <c r="D15" s="56"/>
    </row>
    <row r="16" s="32" customFormat="1" ht="51.75" customHeight="1" spans="1:4">
      <c r="A16" s="47" t="s">
        <v>29</v>
      </c>
      <c r="B16" s="55"/>
      <c r="C16" s="55"/>
      <c r="D16" s="56"/>
    </row>
    <row r="17" s="32" customFormat="1" ht="51" customHeight="1" spans="1:4">
      <c r="A17" s="47" t="s">
        <v>30</v>
      </c>
      <c r="B17" s="55"/>
      <c r="C17" s="55"/>
      <c r="D17" s="56"/>
    </row>
    <row r="18" s="32" customFormat="1" ht="40.5" customHeight="1" spans="1:4">
      <c r="A18" s="47" t="s">
        <v>31</v>
      </c>
      <c r="B18" s="55"/>
      <c r="C18" s="55"/>
      <c r="D18" s="56"/>
    </row>
    <row r="19" s="32" customFormat="1" ht="41.25" customHeight="1" spans="1:4">
      <c r="A19" s="47" t="s">
        <v>32</v>
      </c>
      <c r="B19" s="55"/>
      <c r="C19" s="55"/>
      <c r="D19" s="56"/>
    </row>
    <row r="20" s="32" customFormat="1" ht="16.5" customHeight="1" spans="1:4">
      <c r="A20" s="47" t="s">
        <v>33</v>
      </c>
      <c r="B20" s="55"/>
      <c r="C20" s="55"/>
      <c r="D20" s="56"/>
    </row>
    <row r="21" s="32" customFormat="1" ht="39" customHeight="1" spans="1:4">
      <c r="A21" s="52" t="s">
        <v>34</v>
      </c>
      <c r="B21" s="57"/>
      <c r="C21" s="57"/>
      <c r="D21" s="58"/>
    </row>
    <row r="22" s="32" customFormat="1" ht="39" customHeight="1" spans="1:4">
      <c r="A22" s="52"/>
      <c r="B22" s="57"/>
      <c r="C22" s="57"/>
      <c r="D22" s="58"/>
    </row>
    <row r="23" s="32" customFormat="1" ht="39" customHeight="1" spans="1:4">
      <c r="A23" s="52"/>
      <c r="B23" s="57"/>
      <c r="C23" s="57"/>
      <c r="D23" s="58"/>
    </row>
    <row r="24" s="32" customFormat="1" ht="39" customHeight="1" spans="1:4">
      <c r="A24" s="59"/>
      <c r="B24" s="60"/>
      <c r="C24" s="60"/>
      <c r="D24" s="61"/>
    </row>
    <row r="25" s="32" customFormat="1" ht="39" customHeight="1" spans="1:4">
      <c r="A25" s="62"/>
      <c r="B25" s="62"/>
      <c r="C25" s="62"/>
      <c r="D25" s="62"/>
    </row>
    <row r="26" s="32" customFormat="1" spans="1:4">
      <c r="A26" s="34"/>
      <c r="B26" s="35"/>
      <c r="C26" s="34"/>
      <c r="D26" s="34"/>
    </row>
    <row r="27" s="32" customFormat="1" ht="21.75" customHeight="1" spans="1:4">
      <c r="A27" s="36" t="s">
        <v>16</v>
      </c>
      <c r="B27" s="36"/>
      <c r="C27" s="36"/>
      <c r="D27" s="36"/>
    </row>
    <row r="28" s="32" customFormat="1" ht="27" customHeight="1" spans="1:4">
      <c r="A28" s="37" t="s">
        <v>17</v>
      </c>
      <c r="B28" s="38"/>
      <c r="C28" s="38"/>
      <c r="D28" s="38"/>
    </row>
    <row r="29" s="32" customFormat="1" ht="15.75" customHeight="1" spans="1:4">
      <c r="A29" s="39" t="s">
        <v>18</v>
      </c>
      <c r="B29" s="39"/>
      <c r="C29" s="39"/>
      <c r="D29" s="39"/>
    </row>
    <row r="30" s="32" customFormat="1" ht="5.25" customHeight="1" spans="1:4">
      <c r="A30" s="40"/>
      <c r="B30" s="40"/>
      <c r="C30" s="40"/>
      <c r="D30" s="40"/>
    </row>
    <row r="31" s="32" customFormat="1" ht="21" customHeight="1" spans="1:4">
      <c r="A31" s="63" t="s">
        <v>35</v>
      </c>
      <c r="B31" s="64"/>
      <c r="C31" s="64"/>
      <c r="D31" s="65"/>
    </row>
    <row r="32" s="32" customFormat="1" ht="24" customHeight="1" spans="1:4">
      <c r="A32" s="66" t="s">
        <v>36</v>
      </c>
      <c r="B32" s="53"/>
      <c r="C32" s="53"/>
      <c r="D32" s="67"/>
    </row>
    <row r="33" s="32" customFormat="1" ht="22.5" customHeight="1" spans="1:4">
      <c r="A33" s="68" t="s">
        <v>37</v>
      </c>
      <c r="B33" s="50"/>
      <c r="C33" s="50"/>
      <c r="D33" s="69"/>
    </row>
    <row r="34" s="32" customFormat="1" ht="24.75" customHeight="1" spans="1:4">
      <c r="A34" s="66" t="s">
        <v>38</v>
      </c>
      <c r="B34" s="50"/>
      <c r="C34" s="50"/>
      <c r="D34" s="69"/>
    </row>
    <row r="35" s="32" customFormat="1" ht="101" customHeight="1" spans="1:8">
      <c r="A35" s="70" t="s">
        <v>39</v>
      </c>
      <c r="B35" s="71"/>
      <c r="C35" s="71"/>
      <c r="D35" s="72"/>
      <c r="H35" s="73"/>
    </row>
    <row r="36" s="32" customFormat="1" ht="73" customHeight="1" spans="1:4">
      <c r="A36" s="70" t="s">
        <v>40</v>
      </c>
      <c r="B36" s="74"/>
      <c r="C36" s="74"/>
      <c r="D36" s="75"/>
    </row>
    <row r="37" s="33" customFormat="1" ht="286" customHeight="1" spans="1:4">
      <c r="A37" s="70" t="s">
        <v>41</v>
      </c>
      <c r="B37" s="74"/>
      <c r="C37" s="74"/>
      <c r="D37" s="75"/>
    </row>
    <row r="38" s="32" customFormat="1" ht="152" customHeight="1" spans="1:4">
      <c r="A38" s="76" t="s">
        <v>42</v>
      </c>
      <c r="B38" s="77"/>
      <c r="C38" s="77"/>
      <c r="D38" s="78"/>
    </row>
    <row r="39" s="32" customFormat="1" ht="13.5" spans="1:4">
      <c r="A39" s="79"/>
      <c r="B39" s="80"/>
      <c r="C39" s="80"/>
      <c r="D39" s="80"/>
    </row>
    <row r="40" s="32" customFormat="1" ht="13.5" spans="1:4">
      <c r="A40" s="79"/>
      <c r="B40" s="80"/>
      <c r="C40" s="80"/>
      <c r="D40" s="80"/>
    </row>
    <row r="41" s="32" customFormat="1" ht="13.5" spans="1:4">
      <c r="A41" s="79"/>
      <c r="B41" s="80"/>
      <c r="C41" s="80"/>
      <c r="D41" s="80"/>
    </row>
    <row r="42" s="32" customFormat="1" spans="1:4">
      <c r="A42" s="34"/>
      <c r="B42" s="35"/>
      <c r="C42" s="34"/>
      <c r="D42" s="34"/>
    </row>
    <row r="43" s="32" customFormat="1" ht="21.75" customHeight="1" spans="1:4">
      <c r="A43" s="36" t="s">
        <v>16</v>
      </c>
      <c r="B43" s="36"/>
      <c r="C43" s="36"/>
      <c r="D43" s="36"/>
    </row>
    <row r="44" s="32" customFormat="1" ht="27" customHeight="1" spans="1:4">
      <c r="A44" s="37" t="s">
        <v>17</v>
      </c>
      <c r="B44" s="38"/>
      <c r="C44" s="38"/>
      <c r="D44" s="38"/>
    </row>
    <row r="45" s="32" customFormat="1" ht="15.75" customHeight="1" spans="1:4">
      <c r="A45" s="39" t="s">
        <v>18</v>
      </c>
      <c r="B45" s="39"/>
      <c r="C45" s="39"/>
      <c r="D45" s="39"/>
    </row>
    <row r="46" s="32" customFormat="1" ht="5.25" customHeight="1" spans="1:4">
      <c r="A46" s="40"/>
      <c r="B46" s="40"/>
      <c r="C46" s="40"/>
      <c r="D46" s="40"/>
    </row>
    <row r="47" s="32" customFormat="1" ht="43" customHeight="1" spans="1:4">
      <c r="A47" s="81" t="s">
        <v>43</v>
      </c>
      <c r="B47" s="82"/>
      <c r="C47" s="82"/>
      <c r="D47" s="83"/>
    </row>
    <row r="48" s="32" customFormat="1" ht="225" customHeight="1" spans="1:4">
      <c r="A48" s="84" t="s">
        <v>44</v>
      </c>
      <c r="B48" s="85"/>
      <c r="C48" s="85"/>
      <c r="D48" s="86"/>
    </row>
    <row r="49" s="32" customFormat="1" ht="127" customHeight="1" spans="1:4">
      <c r="A49" s="87" t="s">
        <v>45</v>
      </c>
      <c r="B49" s="88"/>
      <c r="C49" s="88"/>
      <c r="D49" s="89"/>
    </row>
    <row r="50" s="32" customFormat="1" ht="227" customHeight="1" spans="1:4">
      <c r="A50" s="90" t="s">
        <v>46</v>
      </c>
      <c r="B50" s="91"/>
      <c r="C50" s="91"/>
      <c r="D50" s="92"/>
    </row>
    <row r="51" s="32" customFormat="1" ht="19.5" customHeight="1" spans="1:4">
      <c r="A51" s="93"/>
      <c r="B51" s="94"/>
      <c r="C51" s="94"/>
      <c r="D51" s="95"/>
    </row>
    <row r="52" s="32" customFormat="1" ht="50.25" customHeight="1" spans="1:4">
      <c r="A52" s="96"/>
      <c r="B52" s="97"/>
      <c r="C52" s="97"/>
      <c r="D52" s="97"/>
    </row>
    <row r="53" s="32" customFormat="1" ht="12"/>
    <row r="54" s="32" customFormat="1" ht="12"/>
    <row r="55" s="32" customFormat="1" ht="12"/>
    <row r="56" s="32" customFormat="1" ht="12"/>
    <row r="57" s="32" customFormat="1" ht="12"/>
    <row r="58" s="32" customFormat="1" ht="12"/>
    <row r="59" s="32" customFormat="1" ht="12"/>
    <row r="60" s="32" customFormat="1" ht="12"/>
  </sheetData>
  <sheetProtection formatCells="0" formatColumns="0" formatRows="0"/>
  <mergeCells count="39">
    <mergeCell ref="A2:D2"/>
    <mergeCell ref="A3:D3"/>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7:D27"/>
    <mergeCell ref="A28:D28"/>
    <mergeCell ref="A29:D29"/>
    <mergeCell ref="A31:D31"/>
    <mergeCell ref="A32:D32"/>
    <mergeCell ref="A33:D33"/>
    <mergeCell ref="A34:D34"/>
    <mergeCell ref="A35:D35"/>
    <mergeCell ref="A36:D36"/>
    <mergeCell ref="A37:D37"/>
    <mergeCell ref="A38:D38"/>
    <mergeCell ref="A43:D43"/>
    <mergeCell ref="A44:D44"/>
    <mergeCell ref="A45:D45"/>
    <mergeCell ref="A47:D47"/>
    <mergeCell ref="A48:D48"/>
    <mergeCell ref="A49:D49"/>
    <mergeCell ref="A50:D50"/>
    <mergeCell ref="A51:D51"/>
    <mergeCell ref="A52:D52"/>
  </mergeCells>
  <printOptions horizontalCentered="1"/>
  <pageMargins left="0.590551181102362" right="0.393700787401575" top="0.47244094488189" bottom="0.47244094488189" header="0" footer="0"/>
  <pageSetup paperSize="9" scale="93"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
  <sheetViews>
    <sheetView topLeftCell="A2" workbookViewId="0">
      <selection activeCell="C5" sqref="C5"/>
    </sheetView>
  </sheetViews>
  <sheetFormatPr defaultColWidth="9" defaultRowHeight="12.75" outlineLevelCol="2"/>
  <cols>
    <col min="1" max="1" width="24.0095238095238" customWidth="1"/>
    <col min="2" max="2" width="40.3619047619048" customWidth="1"/>
    <col min="3" max="3" width="30.1047619047619" customWidth="1"/>
  </cols>
  <sheetData>
    <row r="1" ht="23.25" customHeight="1" spans="1:3">
      <c r="A1" s="1"/>
      <c r="B1" s="2"/>
      <c r="C1" s="3"/>
    </row>
    <row r="2" ht="44.35" customHeight="1" spans="1:3">
      <c r="A2" s="4" t="s">
        <v>47</v>
      </c>
      <c r="B2" s="4"/>
      <c r="C2" s="4"/>
    </row>
    <row r="3" ht="35.65" customHeight="1" spans="1:3">
      <c r="A3" s="5" t="s">
        <v>48</v>
      </c>
      <c r="B3" s="5"/>
      <c r="C3" s="6" t="s">
        <v>49</v>
      </c>
    </row>
    <row r="4" ht="43.65" customHeight="1" spans="1:3">
      <c r="A4" s="10" t="s">
        <v>50</v>
      </c>
      <c r="B4" s="10" t="s">
        <v>51</v>
      </c>
      <c r="C4" s="10" t="s">
        <v>52</v>
      </c>
    </row>
    <row r="5" ht="28.35" customHeight="1" spans="1:3">
      <c r="A5" s="10" t="s">
        <v>53</v>
      </c>
      <c r="B5" s="11" t="s">
        <v>0</v>
      </c>
      <c r="C5" s="12" t="s">
        <v>54</v>
      </c>
    </row>
    <row r="6" ht="23.25" customHeight="1" spans="1:3">
      <c r="A6" s="11"/>
      <c r="B6" s="12"/>
      <c r="C6" s="11"/>
    </row>
    <row r="7" ht="24" customHeight="1" spans="1:3">
      <c r="A7" s="11"/>
      <c r="B7" s="12"/>
      <c r="C7" s="11"/>
    </row>
    <row r="8" ht="23.25" customHeight="1" spans="1:3">
      <c r="A8" s="11"/>
      <c r="B8" s="12"/>
      <c r="C8" s="11"/>
    </row>
    <row r="9" ht="23.25" customHeight="1" spans="1:3">
      <c r="A9" s="11"/>
      <c r="B9" s="12"/>
      <c r="C9" s="11"/>
    </row>
    <row r="10" ht="23.25" customHeight="1" spans="1:3">
      <c r="A10" s="11"/>
      <c r="B10" s="12"/>
      <c r="C10" s="11"/>
    </row>
    <row r="11" ht="24" customHeight="1" spans="1:3">
      <c r="A11" s="11"/>
      <c r="B11" s="12"/>
      <c r="C11" s="11"/>
    </row>
    <row r="12" ht="23.25" customHeight="1" spans="1:3">
      <c r="A12" s="11"/>
      <c r="B12" s="12"/>
      <c r="C12" s="11"/>
    </row>
    <row r="13" ht="23.25" customHeight="1" spans="1:3">
      <c r="A13" s="11"/>
      <c r="B13" s="12"/>
      <c r="C13" s="11"/>
    </row>
    <row r="14" ht="23.25" customHeight="1" spans="1:3">
      <c r="A14" s="11"/>
      <c r="B14" s="12"/>
      <c r="C14" s="11"/>
    </row>
    <row r="15" ht="24" customHeight="1" spans="1:3">
      <c r="A15" s="11"/>
      <c r="B15" s="12"/>
      <c r="C15" s="11"/>
    </row>
    <row r="16" ht="23.25" customHeight="1" spans="1:3">
      <c r="A16" s="11"/>
      <c r="B16" s="12"/>
      <c r="C16" s="11"/>
    </row>
    <row r="17" ht="23.25" customHeight="1" spans="1:3">
      <c r="A17" s="11"/>
      <c r="B17" s="12"/>
      <c r="C17" s="11"/>
    </row>
    <row r="18" ht="24" customHeight="1" spans="1:3">
      <c r="A18" s="11"/>
      <c r="B18" s="12"/>
      <c r="C18" s="11"/>
    </row>
    <row r="19" ht="23.25" customHeight="1" spans="1:3">
      <c r="A19" s="11"/>
      <c r="B19" s="12"/>
      <c r="C19" s="11"/>
    </row>
    <row r="20" ht="23.25" customHeight="1" spans="1:3">
      <c r="A20" s="11"/>
      <c r="B20" s="12"/>
      <c r="C20" s="11"/>
    </row>
    <row r="21" ht="23.25" customHeight="1" spans="1:3">
      <c r="A21" s="11"/>
      <c r="B21" s="12"/>
      <c r="C21" s="11"/>
    </row>
    <row r="22" ht="24" customHeight="1" spans="1:3">
      <c r="A22" s="11"/>
      <c r="B22" s="12"/>
      <c r="C22" s="11"/>
    </row>
    <row r="23" ht="23.25" customHeight="1" spans="1:3">
      <c r="A23" s="11"/>
      <c r="B23" s="12"/>
      <c r="C23" s="11"/>
    </row>
    <row r="24" ht="23.25" customHeight="1" spans="1:3">
      <c r="A24" s="11"/>
      <c r="B24" s="12"/>
      <c r="C24" s="11"/>
    </row>
    <row r="25" ht="24" customHeight="1" spans="1:3">
      <c r="A25" s="11"/>
      <c r="B25" s="12"/>
      <c r="C25" s="11"/>
    </row>
    <row r="26" ht="23.25" customHeight="1" spans="1:3">
      <c r="A26" s="11"/>
      <c r="B26" s="12"/>
      <c r="C26" s="11"/>
    </row>
    <row r="27" ht="23.25" customHeight="1" spans="1:3">
      <c r="A27" s="11"/>
      <c r="B27" s="12"/>
      <c r="C27" s="11"/>
    </row>
    <row r="28" ht="23.25" customHeight="1" spans="1:3">
      <c r="A28" s="11"/>
      <c r="B28" s="12"/>
      <c r="C28" s="11"/>
    </row>
    <row r="29" ht="24" customHeight="1" spans="1:3">
      <c r="A29" s="11"/>
      <c r="B29" s="12"/>
      <c r="C29" s="11"/>
    </row>
    <row r="30" ht="24.7" customHeight="1" spans="1:3">
      <c r="A30" s="10"/>
      <c r="B30" s="31" t="s">
        <v>55</v>
      </c>
      <c r="C30" s="12" t="s">
        <v>54</v>
      </c>
    </row>
    <row r="31" ht="3.65" customHeight="1" spans="1:3">
      <c r="A31" s="15"/>
      <c r="B31" s="15"/>
      <c r="C31" s="15"/>
    </row>
    <row r="32" ht="20.35" customHeight="1" spans="1:3">
      <c r="A32" s="1"/>
      <c r="B32" s="2"/>
      <c r="C32" s="3"/>
    </row>
  </sheetData>
  <sheetProtection sheet="1"/>
  <mergeCells count="2">
    <mergeCell ref="A2:C2"/>
    <mergeCell ref="A3:B3"/>
  </mergeCells>
  <pageMargins left="0.590551181102362" right="0.393700787401575" top="0.393700787401575" bottom="0.47244094488189" header="0" footer="0"/>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tabSelected="1" workbookViewId="0">
      <selection activeCell="C8" sqref="C8"/>
    </sheetView>
  </sheetViews>
  <sheetFormatPr defaultColWidth="9" defaultRowHeight="12.75" outlineLevelCol="3"/>
  <cols>
    <col min="1" max="1" width="18.4285714285714" customWidth="1"/>
    <col min="2" max="2" width="22.3238095238095" customWidth="1"/>
    <col min="3" max="3" width="30.8857142857143" customWidth="1"/>
    <col min="4" max="4" width="22.8380952380952" customWidth="1"/>
  </cols>
  <sheetData>
    <row r="1" ht="23.25" customHeight="1" spans="1:4">
      <c r="A1" s="1"/>
      <c r="B1" s="2"/>
      <c r="C1" s="2"/>
      <c r="D1" s="3"/>
    </row>
    <row r="2" ht="44.35" customHeight="1" spans="1:4">
      <c r="A2" s="4" t="s">
        <v>56</v>
      </c>
      <c r="B2" s="4"/>
      <c r="C2" s="4"/>
      <c r="D2" s="4"/>
    </row>
    <row r="3" ht="35.65" customHeight="1" spans="1:4">
      <c r="A3" s="5" t="s">
        <v>57</v>
      </c>
      <c r="B3" s="5"/>
      <c r="C3" s="5"/>
      <c r="D3" s="6" t="s">
        <v>49</v>
      </c>
    </row>
    <row r="4" ht="43.65" customHeight="1" spans="1:4">
      <c r="A4" s="10" t="s">
        <v>50</v>
      </c>
      <c r="B4" s="10" t="s">
        <v>58</v>
      </c>
      <c r="C4" s="10" t="s">
        <v>59</v>
      </c>
      <c r="D4" s="10" t="s">
        <v>60</v>
      </c>
    </row>
    <row r="5" ht="24" customHeight="1" spans="1:4">
      <c r="A5" s="10" t="s">
        <v>53</v>
      </c>
      <c r="B5" s="10" t="s">
        <v>61</v>
      </c>
      <c r="C5" s="10" t="s">
        <v>62</v>
      </c>
      <c r="D5" s="14">
        <f>IF(OR(ISERROR(ROUND('6 工程量清单表(含子目特征)'!E36,2)),ROUND('6 工程量清单表(含子目特征)'!E36,2)=""),0,ROUND('6 工程量清单表(含子目特征)'!E36,2))</f>
        <v>0</v>
      </c>
    </row>
    <row r="6" ht="23.25" customHeight="1" spans="1:4">
      <c r="A6" s="10" t="s">
        <v>63</v>
      </c>
      <c r="B6" s="10" t="s">
        <v>64</v>
      </c>
      <c r="C6" s="10" t="s">
        <v>65</v>
      </c>
      <c r="D6" s="14">
        <f>IF(OR(ISERROR(ROUND('6 工程量清单表(含子目特征)'!E93,2)),ROUND('6 工程量清单表(含子目特征)'!E93,2)=""),0,ROUND('6 工程量清单表(含子目特征)'!E93,2))</f>
        <v>0</v>
      </c>
    </row>
    <row r="7" ht="23.25" customHeight="1" spans="1:4">
      <c r="A7" s="10" t="s">
        <v>66</v>
      </c>
      <c r="B7" s="10" t="s">
        <v>67</v>
      </c>
      <c r="C7" s="10" t="s">
        <v>68</v>
      </c>
      <c r="D7" s="14">
        <f>IF(OR(ISERROR(ROUND('6 工程量清单表(含子目特征)'!E139,2)),ROUND('6 工程量清单表(含子目特征)'!E139,2)=""),0,ROUND('6 工程量清单表(含子目特征)'!E139,2))</f>
        <v>0</v>
      </c>
    </row>
    <row r="8" ht="23.25" customHeight="1" spans="1:4">
      <c r="A8" s="10" t="s">
        <v>69</v>
      </c>
      <c r="B8" s="10" t="s">
        <v>70</v>
      </c>
      <c r="C8" s="10" t="s">
        <v>71</v>
      </c>
      <c r="D8" s="14">
        <f>IF(OR(ISERROR(ROUND('6 工程量清单表(含子目特征)'!E169,2)),ROUND('6 工程量清单表(含子目特征)'!E169,2)=""),0,ROUND('6 工程量清单表(含子目特征)'!E169,2))</f>
        <v>0</v>
      </c>
    </row>
    <row r="9" ht="24" customHeight="1" spans="1:4">
      <c r="A9" s="10" t="s">
        <v>72</v>
      </c>
      <c r="B9" s="10" t="s">
        <v>73</v>
      </c>
      <c r="C9" s="10" t="s">
        <v>74</v>
      </c>
      <c r="D9" s="14">
        <f>IF(OR(ISERROR(ROUND('6 工程量清单表(含子目特征)'!E215,2)),ROUND('6 工程量清单表(含子目特征)'!E215,2)=""),0,ROUND('6 工程量清单表(含子目特征)'!E215,2))</f>
        <v>0</v>
      </c>
    </row>
    <row r="10" ht="23.25" customHeight="1" spans="1:4">
      <c r="A10" s="10" t="s">
        <v>75</v>
      </c>
      <c r="B10" s="10" t="s">
        <v>76</v>
      </c>
      <c r="C10" s="10" t="s">
        <v>77</v>
      </c>
      <c r="D10" s="14">
        <f>IF(OR(ISERROR(ROUND('6 工程量清单表(含子目特征)'!E240,2)),ROUND('6 工程量清单表(含子目特征)'!E240,2)=""),0,ROUND('6 工程量清单表(含子目特征)'!E240,2))</f>
        <v>0</v>
      </c>
    </row>
    <row r="11" ht="23.25" customHeight="1" spans="1:4">
      <c r="A11" s="10" t="s">
        <v>78</v>
      </c>
      <c r="B11" s="10" t="s">
        <v>79</v>
      </c>
      <c r="C11" s="28"/>
      <c r="D11" s="14">
        <f>ROUND(IF(OR(ISERROR(D5),D5=""),0,D5)+IF(OR(ISERROR(D6),D6=""),0,D6)+IF(OR(ISERROR(D7),D7=""),0,D7)+IF(OR(ISERROR(D8),D8=""),0,D8)+IF(OR(ISERROR(D9),D9=""),0,D9)+IF(OR(ISERROR(D10),D10=""),0,D10),2)</f>
        <v>0</v>
      </c>
    </row>
    <row r="12" ht="24" customHeight="1" spans="1:4">
      <c r="A12" s="10" t="s">
        <v>80</v>
      </c>
      <c r="B12" s="10" t="s">
        <v>81</v>
      </c>
      <c r="C12" s="28"/>
      <c r="D12" s="12" t="s">
        <v>54</v>
      </c>
    </row>
    <row r="13" ht="23.25" customHeight="1" spans="1:4">
      <c r="A13" s="10" t="s">
        <v>82</v>
      </c>
      <c r="B13" s="10" t="s">
        <v>83</v>
      </c>
      <c r="C13" s="28"/>
      <c r="D13" s="14">
        <f>ROUND(IF(OR(ISERROR(D11),D11=""),0,D11)-IF(OR(ISERROR(D12),D12=""),0,D12),2)</f>
        <v>0</v>
      </c>
    </row>
    <row r="14" ht="23.25" customHeight="1" spans="1:4">
      <c r="A14" s="10" t="s">
        <v>84</v>
      </c>
      <c r="B14" s="10" t="s">
        <v>85</v>
      </c>
      <c r="C14" s="28"/>
      <c r="D14" s="12" t="s">
        <v>54</v>
      </c>
    </row>
    <row r="15" ht="23.25" customHeight="1" spans="1:4">
      <c r="A15" s="10" t="s">
        <v>86</v>
      </c>
      <c r="B15" s="10" t="s">
        <v>87</v>
      </c>
      <c r="C15" s="28"/>
      <c r="D15" s="12" t="s">
        <v>54</v>
      </c>
    </row>
    <row r="16" ht="24" customHeight="1" spans="1:4">
      <c r="A16" s="10" t="s">
        <v>88</v>
      </c>
      <c r="B16" s="10" t="s">
        <v>89</v>
      </c>
      <c r="C16" s="28"/>
      <c r="D16" s="29">
        <f>ROUND(IF(OR(ISERROR(D11),D11=""),0,D11)+IF(OR(ISERROR(D14),D14=""),0,D14)+IF(OR(ISERROR(D15),D15=""),0,D15),2)</f>
        <v>0</v>
      </c>
    </row>
    <row r="17" ht="23.25" customHeight="1" spans="1:4">
      <c r="A17" s="11"/>
      <c r="B17" s="12"/>
      <c r="C17" s="12"/>
      <c r="D17" s="11"/>
    </row>
    <row r="18" ht="23.25" customHeight="1" spans="1:4">
      <c r="A18" s="11"/>
      <c r="B18" s="12"/>
      <c r="C18" s="12"/>
      <c r="D18" s="11"/>
    </row>
    <row r="19" ht="24" customHeight="1" spans="1:4">
      <c r="A19" s="11"/>
      <c r="B19" s="12"/>
      <c r="C19" s="12"/>
      <c r="D19" s="11"/>
    </row>
    <row r="20" ht="23.25" customHeight="1" spans="1:4">
      <c r="A20" s="11"/>
      <c r="B20" s="12"/>
      <c r="C20" s="12"/>
      <c r="D20" s="11"/>
    </row>
    <row r="21" ht="23.25" customHeight="1" spans="1:4">
      <c r="A21" s="11"/>
      <c r="B21" s="12"/>
      <c r="C21" s="12"/>
      <c r="D21" s="11"/>
    </row>
    <row r="22" ht="23.25" customHeight="1" spans="1:4">
      <c r="A22" s="11"/>
      <c r="B22" s="12"/>
      <c r="C22" s="12"/>
      <c r="D22" s="11"/>
    </row>
    <row r="23" ht="24" customHeight="1" spans="1:4">
      <c r="A23" s="11"/>
      <c r="B23" s="12"/>
      <c r="C23" s="12"/>
      <c r="D23" s="11"/>
    </row>
    <row r="24" ht="23.25" customHeight="1" spans="1:4">
      <c r="A24" s="11"/>
      <c r="B24" s="12"/>
      <c r="C24" s="12"/>
      <c r="D24" s="11"/>
    </row>
    <row r="25" ht="23.25" customHeight="1" spans="1:4">
      <c r="A25" s="11"/>
      <c r="B25" s="12"/>
      <c r="C25" s="12"/>
      <c r="D25" s="11"/>
    </row>
    <row r="26" ht="24" customHeight="1" spans="1:4">
      <c r="A26" s="11"/>
      <c r="B26" s="12"/>
      <c r="C26" s="12"/>
      <c r="D26" s="11"/>
    </row>
    <row r="27" ht="23.25" customHeight="1" spans="1:4">
      <c r="A27" s="11"/>
      <c r="B27" s="12"/>
      <c r="C27" s="12"/>
      <c r="D27" s="11"/>
    </row>
    <row r="28" ht="23.25" customHeight="1" spans="1:4">
      <c r="A28" s="11"/>
      <c r="B28" s="12"/>
      <c r="C28" s="12"/>
      <c r="D28" s="11"/>
    </row>
    <row r="29" ht="23.25" customHeight="1" spans="1:4">
      <c r="A29" s="11"/>
      <c r="B29" s="12"/>
      <c r="C29" s="12"/>
      <c r="D29" s="11"/>
    </row>
    <row r="30" ht="23.25" customHeight="1" spans="1:4">
      <c r="A30" s="15"/>
      <c r="B30" s="15"/>
      <c r="C30" s="15"/>
      <c r="D30" s="15"/>
    </row>
    <row r="31" ht="30.55" customHeight="1" spans="1:4">
      <c r="A31" s="1"/>
      <c r="B31" s="2"/>
      <c r="C31" s="30" t="s">
        <v>90</v>
      </c>
      <c r="D31" s="30"/>
    </row>
  </sheetData>
  <mergeCells count="10">
    <mergeCell ref="B1:C1"/>
    <mergeCell ref="A2:D2"/>
    <mergeCell ref="A3:C3"/>
    <mergeCell ref="B11:C11"/>
    <mergeCell ref="B12:C12"/>
    <mergeCell ref="B13:C13"/>
    <mergeCell ref="B14:C14"/>
    <mergeCell ref="B15:C15"/>
    <mergeCell ref="B16:C16"/>
    <mergeCell ref="C31:D31"/>
  </mergeCells>
  <pageMargins left="0.590551181102362" right="0.393700787401575" top="0.393700787401575" bottom="0.47244094488189" header="0" footer="0"/>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2"/>
  <sheetViews>
    <sheetView topLeftCell="A3" workbookViewId="0">
      <selection activeCell="C9" sqref="C9"/>
    </sheetView>
  </sheetViews>
  <sheetFormatPr defaultColWidth="9" defaultRowHeight="12.75" outlineLevelCol="6"/>
  <cols>
    <col min="1" max="1" width="9.86666666666667" customWidth="1"/>
    <col min="2" max="2" width="19.2095238095238" customWidth="1"/>
    <col min="3" max="3" width="11.4190476190476" customWidth="1"/>
    <col min="4" max="4" width="15.0571428571429" customWidth="1"/>
    <col min="5" max="5" width="8.30476190476191" customWidth="1"/>
    <col min="6" max="6" width="13.6285714285714" customWidth="1"/>
    <col min="7" max="7" width="17" customWidth="1"/>
  </cols>
  <sheetData>
    <row r="1" ht="23.25" customHeight="1" spans="1:7">
      <c r="A1" s="1"/>
      <c r="B1" s="1"/>
      <c r="C1" s="2"/>
      <c r="D1" s="2"/>
      <c r="E1" s="3"/>
      <c r="F1" s="3"/>
      <c r="G1" s="3"/>
    </row>
    <row r="2" ht="44.35" customHeight="1" spans="1:7">
      <c r="A2" s="4" t="s">
        <v>91</v>
      </c>
      <c r="B2" s="4"/>
      <c r="C2" s="4"/>
      <c r="D2" s="4"/>
      <c r="E2" s="4"/>
      <c r="F2" s="4"/>
      <c r="G2" s="4"/>
    </row>
    <row r="3" ht="50.2" customHeight="1" spans="1:7">
      <c r="A3" s="5" t="s">
        <v>57</v>
      </c>
      <c r="B3" s="5"/>
      <c r="C3" s="5"/>
      <c r="D3" s="5"/>
      <c r="E3" s="6" t="s">
        <v>92</v>
      </c>
      <c r="F3" s="6"/>
      <c r="G3" s="6"/>
    </row>
    <row r="4" ht="24.7" customHeight="1" spans="1:7">
      <c r="A4" s="7" t="s">
        <v>62</v>
      </c>
      <c r="B4" s="8"/>
      <c r="C4" s="8"/>
      <c r="D4" s="8"/>
      <c r="E4" s="8"/>
      <c r="F4" s="8"/>
      <c r="G4" s="9"/>
    </row>
    <row r="5" ht="29.8" customHeight="1" spans="1:7">
      <c r="A5" s="10" t="s">
        <v>93</v>
      </c>
      <c r="B5" s="10" t="s">
        <v>94</v>
      </c>
      <c r="C5" s="10" t="s">
        <v>95</v>
      </c>
      <c r="D5" s="10" t="s">
        <v>96</v>
      </c>
      <c r="E5" s="10" t="s">
        <v>97</v>
      </c>
      <c r="F5" s="10" t="s">
        <v>98</v>
      </c>
      <c r="G5" s="10" t="s">
        <v>99</v>
      </c>
    </row>
    <row r="6" ht="20.35" customHeight="1" spans="1:7">
      <c r="A6" s="10" t="s">
        <v>100</v>
      </c>
      <c r="B6" s="11" t="s">
        <v>101</v>
      </c>
      <c r="C6" s="11"/>
      <c r="D6" s="10"/>
      <c r="E6" s="12" t="s">
        <v>54</v>
      </c>
      <c r="F6" s="12" t="s">
        <v>54</v>
      </c>
      <c r="G6" s="12" t="s">
        <v>54</v>
      </c>
    </row>
    <row r="7" ht="20.35" customHeight="1" spans="1:7">
      <c r="A7" s="10" t="s">
        <v>102</v>
      </c>
      <c r="B7" s="11" t="s">
        <v>103</v>
      </c>
      <c r="C7" s="11"/>
      <c r="D7" s="10"/>
      <c r="E7" s="12" t="s">
        <v>54</v>
      </c>
      <c r="F7" s="12" t="s">
        <v>54</v>
      </c>
      <c r="G7" s="12" t="s">
        <v>54</v>
      </c>
    </row>
    <row r="8" ht="85.8" customHeight="1" spans="1:7">
      <c r="A8" s="10" t="s">
        <v>104</v>
      </c>
      <c r="B8" s="11" t="s">
        <v>105</v>
      </c>
      <c r="C8" s="11" t="s">
        <v>106</v>
      </c>
      <c r="D8" s="10" t="s">
        <v>107</v>
      </c>
      <c r="E8" s="12" t="s">
        <v>108</v>
      </c>
      <c r="F8" s="13" t="s">
        <v>54</v>
      </c>
      <c r="G8" s="14">
        <f>ROUND(IF(OR(ISERROR(E8),E8=""),0,E8)*IF(OR(ISERROR(F8),F8=""),0,F8),2)</f>
        <v>0</v>
      </c>
    </row>
    <row r="9" ht="86.55" customHeight="1" spans="1:7">
      <c r="A9" s="10" t="s">
        <v>109</v>
      </c>
      <c r="B9" s="11" t="s">
        <v>110</v>
      </c>
      <c r="C9" s="11" t="s">
        <v>111</v>
      </c>
      <c r="D9" s="10" t="s">
        <v>107</v>
      </c>
      <c r="E9" s="12" t="s">
        <v>108</v>
      </c>
      <c r="F9" s="13" t="s">
        <v>54</v>
      </c>
      <c r="G9" s="14">
        <f>ROUND(IF(OR(ISERROR(E9),E9=""),0,E9)*IF(OR(ISERROR(F9),F9=""),0,F9),2)</f>
        <v>0</v>
      </c>
    </row>
    <row r="10" ht="115.6" customHeight="1" spans="1:7">
      <c r="A10" s="10" t="s">
        <v>112</v>
      </c>
      <c r="B10" s="11" t="s">
        <v>113</v>
      </c>
      <c r="C10" s="11" t="s">
        <v>114</v>
      </c>
      <c r="D10" s="10" t="s">
        <v>107</v>
      </c>
      <c r="E10" s="12" t="s">
        <v>108</v>
      </c>
      <c r="F10" s="13" t="s">
        <v>54</v>
      </c>
      <c r="G10" s="14">
        <f>ROUND(IF(OR(ISERROR(E10),E10=""),0,E10)*IF(OR(ISERROR(F10),F10=""),0,F10),2)</f>
        <v>0</v>
      </c>
    </row>
    <row r="11" ht="20.35" customHeight="1" spans="1:7">
      <c r="A11" s="10" t="s">
        <v>115</v>
      </c>
      <c r="B11" s="11" t="s">
        <v>116</v>
      </c>
      <c r="C11" s="11"/>
      <c r="D11" s="10"/>
      <c r="E11" s="12" t="s">
        <v>54</v>
      </c>
      <c r="F11" s="12" t="s">
        <v>54</v>
      </c>
      <c r="G11" s="12" t="s">
        <v>54</v>
      </c>
    </row>
    <row r="12" ht="86.55" customHeight="1" spans="1:7">
      <c r="A12" s="10" t="s">
        <v>117</v>
      </c>
      <c r="B12" s="11" t="s">
        <v>118</v>
      </c>
      <c r="C12" s="11" t="s">
        <v>119</v>
      </c>
      <c r="D12" s="10" t="s">
        <v>107</v>
      </c>
      <c r="E12" s="12" t="s">
        <v>53</v>
      </c>
      <c r="F12" s="13" t="s">
        <v>54</v>
      </c>
      <c r="G12" s="14">
        <f>ROUND(IF(OR(ISERROR(E12),E12=""),0,E12)*IF(OR(ISERROR(F12),F12=""),0,F12),2)</f>
        <v>0</v>
      </c>
    </row>
    <row r="13" ht="57.45" customHeight="1" spans="1:7">
      <c r="A13" s="10" t="s">
        <v>120</v>
      </c>
      <c r="B13" s="11" t="s">
        <v>121</v>
      </c>
      <c r="C13" s="11" t="s">
        <v>122</v>
      </c>
      <c r="D13" s="10" t="s">
        <v>107</v>
      </c>
      <c r="E13" s="12" t="s">
        <v>108</v>
      </c>
      <c r="F13" s="13" t="s">
        <v>54</v>
      </c>
      <c r="G13" s="14">
        <f>ROUND(IF(OR(ISERROR(E13),E13=""),0,E13)*IF(OR(ISERROR(F13),F13=""),0,F13),2)</f>
        <v>0</v>
      </c>
    </row>
    <row r="14" ht="23.25" customHeight="1" spans="1:7">
      <c r="A14" s="10"/>
      <c r="B14" s="10"/>
      <c r="C14" s="11"/>
      <c r="D14" s="11"/>
      <c r="E14" s="12"/>
      <c r="F14" s="12"/>
      <c r="G14" s="12"/>
    </row>
    <row r="15" ht="23.25" customHeight="1" spans="1:7">
      <c r="A15" s="10"/>
      <c r="B15" s="10"/>
      <c r="C15" s="11"/>
      <c r="D15" s="11"/>
      <c r="E15" s="12"/>
      <c r="F15" s="12"/>
      <c r="G15" s="12"/>
    </row>
    <row r="16" ht="23.25" customHeight="1" spans="1:7">
      <c r="A16" s="10"/>
      <c r="B16" s="10"/>
      <c r="C16" s="11"/>
      <c r="D16" s="11"/>
      <c r="E16" s="12"/>
      <c r="F16" s="12"/>
      <c r="G16" s="12"/>
    </row>
    <row r="17" ht="21.8" customHeight="1" spans="1:7">
      <c r="A17" s="15"/>
      <c r="B17" s="15"/>
      <c r="C17" s="15"/>
      <c r="D17" s="15"/>
      <c r="E17" s="15"/>
      <c r="F17" s="15"/>
      <c r="G17" s="15"/>
    </row>
    <row r="18" ht="30.55" customHeight="1" spans="1:7">
      <c r="A18" s="1"/>
      <c r="B18" s="1"/>
      <c r="C18" s="16"/>
      <c r="D18" s="16"/>
      <c r="E18" s="16"/>
      <c r="F18" s="16"/>
      <c r="G18" s="16"/>
    </row>
    <row r="19" ht="23.25" customHeight="1" spans="1:7">
      <c r="A19" s="1"/>
      <c r="B19" s="1"/>
      <c r="C19" s="2"/>
      <c r="D19" s="2"/>
      <c r="E19" s="3"/>
      <c r="F19" s="3"/>
      <c r="G19" s="3"/>
    </row>
    <row r="20" ht="44.35" customHeight="1" spans="1:7">
      <c r="A20" s="4" t="s">
        <v>91</v>
      </c>
      <c r="B20" s="4"/>
      <c r="C20" s="4"/>
      <c r="D20" s="4"/>
      <c r="E20" s="4"/>
      <c r="F20" s="4"/>
      <c r="G20" s="4"/>
    </row>
    <row r="21" ht="50.2" customHeight="1" spans="1:7">
      <c r="A21" s="5" t="s">
        <v>57</v>
      </c>
      <c r="B21" s="5"/>
      <c r="C21" s="5"/>
      <c r="D21" s="5"/>
      <c r="E21" s="6" t="s">
        <v>123</v>
      </c>
      <c r="F21" s="6"/>
      <c r="G21" s="6"/>
    </row>
    <row r="22" ht="29.1" customHeight="1" spans="1:7">
      <c r="A22" s="10" t="s">
        <v>93</v>
      </c>
      <c r="B22" s="10" t="s">
        <v>94</v>
      </c>
      <c r="C22" s="10" t="s">
        <v>95</v>
      </c>
      <c r="D22" s="10" t="s">
        <v>96</v>
      </c>
      <c r="E22" s="10" t="s">
        <v>97</v>
      </c>
      <c r="F22" s="10" t="s">
        <v>98</v>
      </c>
      <c r="G22" s="10" t="s">
        <v>99</v>
      </c>
    </row>
    <row r="23" ht="115.6" customHeight="1" spans="1:7">
      <c r="A23" s="10" t="s">
        <v>124</v>
      </c>
      <c r="B23" s="11" t="s">
        <v>125</v>
      </c>
      <c r="C23" s="11" t="s">
        <v>126</v>
      </c>
      <c r="D23" s="10" t="s">
        <v>107</v>
      </c>
      <c r="E23" s="12" t="s">
        <v>108</v>
      </c>
      <c r="F23" s="13" t="s">
        <v>54</v>
      </c>
      <c r="G23" s="14">
        <f>ROUND(IF(OR(ISERROR(E23),E23=""),0,E23)*IF(OR(ISERROR(F23),F23=""),0,F23),2)</f>
        <v>0</v>
      </c>
    </row>
    <row r="24" ht="20.35" customHeight="1" spans="1:7">
      <c r="A24" s="10" t="s">
        <v>127</v>
      </c>
      <c r="B24" s="11" t="s">
        <v>128</v>
      </c>
      <c r="C24" s="11"/>
      <c r="D24" s="10"/>
      <c r="E24" s="12" t="s">
        <v>54</v>
      </c>
      <c r="F24" s="12" t="s">
        <v>54</v>
      </c>
      <c r="G24" s="12" t="s">
        <v>54</v>
      </c>
    </row>
    <row r="25" ht="20.35" customHeight="1" spans="1:7">
      <c r="A25" s="10" t="s">
        <v>129</v>
      </c>
      <c r="B25" s="11" t="s">
        <v>130</v>
      </c>
      <c r="C25" s="11"/>
      <c r="D25" s="10"/>
      <c r="E25" s="12" t="s">
        <v>54</v>
      </c>
      <c r="F25" s="12" t="s">
        <v>54</v>
      </c>
      <c r="G25" s="12" t="s">
        <v>54</v>
      </c>
    </row>
    <row r="26" ht="20.35" customHeight="1" spans="1:7">
      <c r="A26" s="10" t="s">
        <v>131</v>
      </c>
      <c r="B26" s="11" t="s">
        <v>132</v>
      </c>
      <c r="C26" s="11"/>
      <c r="D26" s="10"/>
      <c r="E26" s="12" t="s">
        <v>54</v>
      </c>
      <c r="F26" s="12" t="s">
        <v>54</v>
      </c>
      <c r="G26" s="12" t="s">
        <v>54</v>
      </c>
    </row>
    <row r="27" ht="108.35" customHeight="1" spans="1:7">
      <c r="A27" s="10" t="s">
        <v>133</v>
      </c>
      <c r="B27" s="11" t="s">
        <v>132</v>
      </c>
      <c r="C27" s="11" t="s">
        <v>134</v>
      </c>
      <c r="D27" s="10" t="s">
        <v>107</v>
      </c>
      <c r="E27" s="12" t="s">
        <v>108</v>
      </c>
      <c r="F27" s="13" t="s">
        <v>54</v>
      </c>
      <c r="G27" s="14">
        <f>ROUND(IF(OR(ISERROR(E27),E27=""),0,E27)*IF(OR(ISERROR(F27),F27=""),0,F27),2)</f>
        <v>0</v>
      </c>
    </row>
    <row r="28" ht="108.35" customHeight="1" spans="1:7">
      <c r="A28" s="17"/>
      <c r="B28" s="18"/>
      <c r="C28" s="18"/>
      <c r="D28" s="17"/>
      <c r="E28" s="19"/>
      <c r="F28" s="19"/>
      <c r="G28" s="19"/>
    </row>
    <row r="29" ht="23.25" customHeight="1" spans="1:7">
      <c r="A29" s="10"/>
      <c r="B29" s="10"/>
      <c r="C29" s="11"/>
      <c r="D29" s="11"/>
      <c r="E29" s="12"/>
      <c r="F29" s="12"/>
      <c r="G29" s="12"/>
    </row>
    <row r="30" ht="23.25" customHeight="1" spans="1:7">
      <c r="A30" s="10"/>
      <c r="B30" s="10"/>
      <c r="C30" s="11"/>
      <c r="D30" s="11"/>
      <c r="E30" s="12"/>
      <c r="F30" s="12"/>
      <c r="G30" s="12"/>
    </row>
    <row r="31" ht="23.25" customHeight="1" spans="1:7">
      <c r="A31" s="10"/>
      <c r="B31" s="10"/>
      <c r="C31" s="11"/>
      <c r="D31" s="11"/>
      <c r="E31" s="12"/>
      <c r="F31" s="12"/>
      <c r="G31" s="12"/>
    </row>
    <row r="32" ht="24" customHeight="1" spans="1:7">
      <c r="A32" s="10"/>
      <c r="B32" s="10"/>
      <c r="C32" s="11"/>
      <c r="D32" s="11"/>
      <c r="E32" s="12"/>
      <c r="F32" s="12"/>
      <c r="G32" s="12"/>
    </row>
    <row r="33" ht="23.25" customHeight="1" spans="1:7">
      <c r="A33" s="10"/>
      <c r="B33" s="10"/>
      <c r="C33" s="11"/>
      <c r="D33" s="11"/>
      <c r="E33" s="12"/>
      <c r="F33" s="12"/>
      <c r="G33" s="12"/>
    </row>
    <row r="34" ht="23.25" customHeight="1" spans="1:7">
      <c r="A34" s="10"/>
      <c r="B34" s="10"/>
      <c r="C34" s="11"/>
      <c r="D34" s="11"/>
      <c r="E34" s="12"/>
      <c r="F34" s="12"/>
      <c r="G34" s="12"/>
    </row>
    <row r="35" ht="24" customHeight="1" spans="1:7">
      <c r="A35" s="10"/>
      <c r="B35" s="10"/>
      <c r="C35" s="11"/>
      <c r="D35" s="11"/>
      <c r="E35" s="12"/>
      <c r="F35" s="12"/>
      <c r="G35" s="12"/>
    </row>
    <row r="36" ht="29.8" customHeight="1" spans="1:7">
      <c r="A36" s="20" t="s">
        <v>135</v>
      </c>
      <c r="B36" s="21"/>
      <c r="C36" s="21"/>
      <c r="D36" s="22" t="s">
        <v>136</v>
      </c>
      <c r="E36" s="23">
        <f>ROUND(SUM(G6:G35),2)</f>
        <v>0</v>
      </c>
      <c r="F36" s="22"/>
      <c r="G36" s="24" t="s">
        <v>137</v>
      </c>
    </row>
    <row r="37" ht="22.55" customHeight="1" spans="1:7">
      <c r="A37" s="15"/>
      <c r="B37" s="15"/>
      <c r="C37" s="15"/>
      <c r="D37" s="15"/>
      <c r="E37" s="15"/>
      <c r="F37" s="15"/>
      <c r="G37" s="15"/>
    </row>
    <row r="38" ht="30.55" customHeight="1" spans="1:7">
      <c r="A38" s="1"/>
      <c r="B38" s="1"/>
      <c r="C38" s="16"/>
      <c r="D38" s="16"/>
      <c r="E38" s="16"/>
      <c r="F38" s="16"/>
      <c r="G38" s="16"/>
    </row>
    <row r="39" ht="23.25" customHeight="1" spans="1:7">
      <c r="A39" s="1"/>
      <c r="B39" s="1"/>
      <c r="C39" s="2"/>
      <c r="D39" s="2"/>
      <c r="E39" s="3"/>
      <c r="F39" s="3"/>
      <c r="G39" s="3"/>
    </row>
    <row r="40" ht="44.35" customHeight="1" spans="1:7">
      <c r="A40" s="4" t="s">
        <v>91</v>
      </c>
      <c r="B40" s="4"/>
      <c r="C40" s="4"/>
      <c r="D40" s="4"/>
      <c r="E40" s="4"/>
      <c r="F40" s="4"/>
      <c r="G40" s="4"/>
    </row>
    <row r="41" ht="50.2" customHeight="1" spans="1:7">
      <c r="A41" s="5" t="s">
        <v>57</v>
      </c>
      <c r="B41" s="5"/>
      <c r="C41" s="5"/>
      <c r="D41" s="5"/>
      <c r="E41" s="6" t="s">
        <v>138</v>
      </c>
      <c r="F41" s="6"/>
      <c r="G41" s="6"/>
    </row>
    <row r="42" ht="24.7" customHeight="1" spans="1:7">
      <c r="A42" s="7" t="s">
        <v>65</v>
      </c>
      <c r="B42" s="8"/>
      <c r="C42" s="8"/>
      <c r="D42" s="8"/>
      <c r="E42" s="8"/>
      <c r="F42" s="8"/>
      <c r="G42" s="9"/>
    </row>
    <row r="43" ht="29.8" customHeight="1" spans="1:7">
      <c r="A43" s="10" t="s">
        <v>93</v>
      </c>
      <c r="B43" s="10" t="s">
        <v>94</v>
      </c>
      <c r="C43" s="10" t="s">
        <v>95</v>
      </c>
      <c r="D43" s="10" t="s">
        <v>96</v>
      </c>
      <c r="E43" s="10" t="s">
        <v>97</v>
      </c>
      <c r="F43" s="10" t="s">
        <v>98</v>
      </c>
      <c r="G43" s="10" t="s">
        <v>99</v>
      </c>
    </row>
    <row r="44" ht="20.35" customHeight="1" spans="1:7">
      <c r="A44" s="10" t="s">
        <v>139</v>
      </c>
      <c r="B44" s="11" t="s">
        <v>140</v>
      </c>
      <c r="C44" s="11"/>
      <c r="D44" s="10"/>
      <c r="E44" s="12" t="s">
        <v>54</v>
      </c>
      <c r="F44" s="12" t="s">
        <v>54</v>
      </c>
      <c r="G44" s="12" t="s">
        <v>54</v>
      </c>
    </row>
    <row r="45" ht="20.35" customHeight="1" spans="1:7">
      <c r="A45" s="10" t="s">
        <v>141</v>
      </c>
      <c r="B45" s="11" t="s">
        <v>142</v>
      </c>
      <c r="C45" s="11"/>
      <c r="D45" s="10"/>
      <c r="E45" s="12" t="s">
        <v>54</v>
      </c>
      <c r="F45" s="12" t="s">
        <v>54</v>
      </c>
      <c r="G45" s="12" t="s">
        <v>54</v>
      </c>
    </row>
    <row r="46" ht="42.2" customHeight="1" spans="1:7">
      <c r="A46" s="10" t="s">
        <v>143</v>
      </c>
      <c r="B46" s="11" t="s">
        <v>144</v>
      </c>
      <c r="C46" s="11"/>
      <c r="D46" s="10" t="s">
        <v>145</v>
      </c>
      <c r="E46" s="12" t="s">
        <v>146</v>
      </c>
      <c r="F46" s="13" t="s">
        <v>54</v>
      </c>
      <c r="G46" s="14">
        <f>ROUND(IF(OR(ISERROR(E46),E46=""),0,E46)*IF(OR(ISERROR(F46),F46=""),0,F46),2)</f>
        <v>0</v>
      </c>
    </row>
    <row r="47" ht="20.35" customHeight="1" spans="1:7">
      <c r="A47" s="10" t="s">
        <v>147</v>
      </c>
      <c r="B47" s="11" t="s">
        <v>148</v>
      </c>
      <c r="C47" s="11"/>
      <c r="D47" s="10"/>
      <c r="E47" s="12" t="s">
        <v>54</v>
      </c>
      <c r="F47" s="12" t="s">
        <v>54</v>
      </c>
      <c r="G47" s="12" t="s">
        <v>54</v>
      </c>
    </row>
    <row r="48" ht="42.9" customHeight="1" spans="1:7">
      <c r="A48" s="10" t="s">
        <v>143</v>
      </c>
      <c r="B48" s="11" t="s">
        <v>149</v>
      </c>
      <c r="C48" s="11"/>
      <c r="D48" s="10" t="s">
        <v>150</v>
      </c>
      <c r="E48" s="12" t="s">
        <v>151</v>
      </c>
      <c r="F48" s="13" t="s">
        <v>54</v>
      </c>
      <c r="G48" s="14">
        <f>ROUND(IF(OR(ISERROR(E48),E48=""),0,E48)*IF(OR(ISERROR(F48),F48=""),0,F48),2)</f>
        <v>0</v>
      </c>
    </row>
    <row r="49" ht="20.35" customHeight="1" spans="1:7">
      <c r="A49" s="10" t="s">
        <v>152</v>
      </c>
      <c r="B49" s="11" t="s">
        <v>153</v>
      </c>
      <c r="C49" s="11"/>
      <c r="D49" s="10"/>
      <c r="E49" s="12" t="s">
        <v>54</v>
      </c>
      <c r="F49" s="12" t="s">
        <v>54</v>
      </c>
      <c r="G49" s="12" t="s">
        <v>54</v>
      </c>
    </row>
    <row r="50" ht="20.35" customHeight="1" spans="1:7">
      <c r="A50" s="10" t="s">
        <v>154</v>
      </c>
      <c r="B50" s="11" t="s">
        <v>155</v>
      </c>
      <c r="C50" s="11"/>
      <c r="D50" s="10"/>
      <c r="E50" s="12" t="s">
        <v>54</v>
      </c>
      <c r="F50" s="12" t="s">
        <v>54</v>
      </c>
      <c r="G50" s="12" t="s">
        <v>54</v>
      </c>
    </row>
    <row r="51" ht="42.2" customHeight="1" spans="1:7">
      <c r="A51" s="10" t="s">
        <v>143</v>
      </c>
      <c r="B51" s="11" t="s">
        <v>156</v>
      </c>
      <c r="C51" s="11" t="s">
        <v>157</v>
      </c>
      <c r="D51" s="10" t="s">
        <v>158</v>
      </c>
      <c r="E51" s="12" t="s">
        <v>159</v>
      </c>
      <c r="F51" s="13" t="s">
        <v>54</v>
      </c>
      <c r="G51" s="14">
        <f>ROUND(IF(OR(ISERROR(E51),E51=""),0,E51)*IF(OR(ISERROR(F51),F51=""),0,F51),2)</f>
        <v>0</v>
      </c>
    </row>
    <row r="52" ht="72" customHeight="1" spans="1:7">
      <c r="A52" s="10" t="s">
        <v>160</v>
      </c>
      <c r="B52" s="11" t="s">
        <v>161</v>
      </c>
      <c r="C52" s="11" t="s">
        <v>162</v>
      </c>
      <c r="D52" s="10" t="s">
        <v>158</v>
      </c>
      <c r="E52" s="12" t="s">
        <v>163</v>
      </c>
      <c r="F52" s="13" t="s">
        <v>54</v>
      </c>
      <c r="G52" s="14">
        <f>ROUND(IF(OR(ISERROR(E52),E52=""),0,E52)*IF(OR(ISERROR(F52),F52=""),0,F52),2)</f>
        <v>0</v>
      </c>
    </row>
    <row r="53" ht="20.35" customHeight="1" spans="1:7">
      <c r="A53" s="10" t="s">
        <v>164</v>
      </c>
      <c r="B53" s="11" t="s">
        <v>165</v>
      </c>
      <c r="C53" s="11"/>
      <c r="D53" s="10"/>
      <c r="E53" s="12" t="s">
        <v>54</v>
      </c>
      <c r="F53" s="12" t="s">
        <v>54</v>
      </c>
      <c r="G53" s="12" t="s">
        <v>54</v>
      </c>
    </row>
    <row r="54" ht="28.35" customHeight="1" spans="1:7">
      <c r="A54" s="10" t="s">
        <v>166</v>
      </c>
      <c r="B54" s="11" t="s">
        <v>167</v>
      </c>
      <c r="C54" s="11"/>
      <c r="D54" s="10"/>
      <c r="E54" s="12" t="s">
        <v>54</v>
      </c>
      <c r="F54" s="12" t="s">
        <v>54</v>
      </c>
      <c r="G54" s="12" t="s">
        <v>54</v>
      </c>
    </row>
    <row r="55" ht="27.65" customHeight="1" spans="1:7">
      <c r="A55" s="10" t="s">
        <v>143</v>
      </c>
      <c r="B55" s="11" t="s">
        <v>168</v>
      </c>
      <c r="C55" s="11" t="s">
        <v>169</v>
      </c>
      <c r="D55" s="10" t="s">
        <v>158</v>
      </c>
      <c r="E55" s="12" t="s">
        <v>170</v>
      </c>
      <c r="F55" s="13" t="s">
        <v>54</v>
      </c>
      <c r="G55" s="14">
        <f>ROUND(IF(OR(ISERROR(E55),E55=""),0,E55)*IF(OR(ISERROR(F55),F55=""),0,F55),2)</f>
        <v>0</v>
      </c>
    </row>
    <row r="56" ht="28.35" customHeight="1" spans="1:7">
      <c r="A56" s="10" t="s">
        <v>171</v>
      </c>
      <c r="B56" s="11" t="s">
        <v>172</v>
      </c>
      <c r="C56" s="11"/>
      <c r="D56" s="10" t="s">
        <v>150</v>
      </c>
      <c r="E56" s="12" t="s">
        <v>173</v>
      </c>
      <c r="F56" s="13" t="s">
        <v>54</v>
      </c>
      <c r="G56" s="14">
        <f>ROUND(IF(OR(ISERROR(E56),E56=""),0,E56)*IF(OR(ISERROR(F56),F56=""),0,F56),2)</f>
        <v>0</v>
      </c>
    </row>
    <row r="57" ht="27.65" customHeight="1" spans="1:7">
      <c r="A57" s="10" t="s">
        <v>171</v>
      </c>
      <c r="B57" s="11" t="s">
        <v>174</v>
      </c>
      <c r="C57" s="11"/>
      <c r="D57" s="10" t="s">
        <v>150</v>
      </c>
      <c r="E57" s="12" t="s">
        <v>175</v>
      </c>
      <c r="F57" s="13" t="s">
        <v>54</v>
      </c>
      <c r="G57" s="14">
        <f>ROUND(IF(OR(ISERROR(E57),E57=""),0,E57)*IF(OR(ISERROR(F57),F57=""),0,F57),2)</f>
        <v>0</v>
      </c>
    </row>
    <row r="58" ht="20.35" customHeight="1" spans="1:7">
      <c r="A58" s="10" t="s">
        <v>176</v>
      </c>
      <c r="B58" s="11" t="s">
        <v>177</v>
      </c>
      <c r="C58" s="11"/>
      <c r="D58" s="10"/>
      <c r="E58" s="12" t="s">
        <v>54</v>
      </c>
      <c r="F58" s="12" t="s">
        <v>54</v>
      </c>
      <c r="G58" s="12" t="s">
        <v>54</v>
      </c>
    </row>
    <row r="59" ht="57.45" customHeight="1" spans="1:7">
      <c r="A59" s="10" t="s">
        <v>143</v>
      </c>
      <c r="B59" s="11" t="s">
        <v>178</v>
      </c>
      <c r="C59" s="11" t="s">
        <v>179</v>
      </c>
      <c r="D59" s="10" t="s">
        <v>180</v>
      </c>
      <c r="E59" s="12" t="s">
        <v>181</v>
      </c>
      <c r="F59" s="13" t="s">
        <v>54</v>
      </c>
      <c r="G59" s="14">
        <f>ROUND(IF(OR(ISERROR(E59),E59=""),0,E59)*IF(OR(ISERROR(F59),F59=""),0,F59),2)</f>
        <v>0</v>
      </c>
    </row>
    <row r="60" ht="20.35" customHeight="1" spans="1:7">
      <c r="A60" s="10" t="s">
        <v>182</v>
      </c>
      <c r="B60" s="11" t="s">
        <v>183</v>
      </c>
      <c r="C60" s="11"/>
      <c r="D60" s="10"/>
      <c r="E60" s="12" t="s">
        <v>54</v>
      </c>
      <c r="F60" s="12" t="s">
        <v>54</v>
      </c>
      <c r="G60" s="12" t="s">
        <v>54</v>
      </c>
    </row>
    <row r="61" ht="20.35" customHeight="1" spans="1:7">
      <c r="A61" s="10" t="s">
        <v>184</v>
      </c>
      <c r="B61" s="11" t="s">
        <v>185</v>
      </c>
      <c r="C61" s="11"/>
      <c r="D61" s="10"/>
      <c r="E61" s="12" t="s">
        <v>54</v>
      </c>
      <c r="F61" s="12" t="s">
        <v>54</v>
      </c>
      <c r="G61" s="12" t="s">
        <v>54</v>
      </c>
    </row>
    <row r="62" ht="28.35" customHeight="1" spans="1:7">
      <c r="A62" s="10" t="s">
        <v>186</v>
      </c>
      <c r="B62" s="11" t="s">
        <v>187</v>
      </c>
      <c r="C62" s="11"/>
      <c r="D62" s="10" t="s">
        <v>145</v>
      </c>
      <c r="E62" s="12" t="s">
        <v>188</v>
      </c>
      <c r="F62" s="13" t="s">
        <v>54</v>
      </c>
      <c r="G62" s="14">
        <f>ROUND(IF(OR(ISERROR(E62),E62=""),0,E62)*IF(OR(ISERROR(F62),F62=""),0,F62),2)</f>
        <v>0</v>
      </c>
    </row>
    <row r="63" ht="4.35" customHeight="1" spans="1:7">
      <c r="A63" s="15"/>
      <c r="B63" s="15"/>
      <c r="C63" s="15"/>
      <c r="D63" s="15"/>
      <c r="E63" s="15"/>
      <c r="F63" s="15"/>
      <c r="G63" s="15"/>
    </row>
    <row r="64" ht="30.55" customHeight="1" spans="1:7">
      <c r="A64" s="1"/>
      <c r="B64" s="1"/>
      <c r="C64" s="16"/>
      <c r="D64" s="16"/>
      <c r="E64" s="16"/>
      <c r="F64" s="16"/>
      <c r="G64" s="16"/>
    </row>
    <row r="65" ht="23.25" customHeight="1" spans="1:7">
      <c r="A65" s="1"/>
      <c r="B65" s="1"/>
      <c r="C65" s="2"/>
      <c r="D65" s="2"/>
      <c r="E65" s="3"/>
      <c r="F65" s="3"/>
      <c r="G65" s="3"/>
    </row>
    <row r="66" ht="44.35" customHeight="1" spans="1:7">
      <c r="A66" s="4" t="s">
        <v>91</v>
      </c>
      <c r="B66" s="4"/>
      <c r="C66" s="4"/>
      <c r="D66" s="4"/>
      <c r="E66" s="4"/>
      <c r="F66" s="4"/>
      <c r="G66" s="4"/>
    </row>
    <row r="67" ht="50.2" customHeight="1" spans="1:7">
      <c r="A67" s="5" t="s">
        <v>57</v>
      </c>
      <c r="B67" s="5"/>
      <c r="C67" s="5"/>
      <c r="D67" s="5"/>
      <c r="E67" s="6" t="s">
        <v>189</v>
      </c>
      <c r="F67" s="6"/>
      <c r="G67" s="6"/>
    </row>
    <row r="68" ht="29.1" customHeight="1" spans="1:7">
      <c r="A68" s="10" t="s">
        <v>93</v>
      </c>
      <c r="B68" s="10" t="s">
        <v>94</v>
      </c>
      <c r="C68" s="10" t="s">
        <v>95</v>
      </c>
      <c r="D68" s="10" t="s">
        <v>96</v>
      </c>
      <c r="E68" s="10" t="s">
        <v>97</v>
      </c>
      <c r="F68" s="10" t="s">
        <v>98</v>
      </c>
      <c r="G68" s="10" t="s">
        <v>99</v>
      </c>
    </row>
    <row r="69" ht="20.35" customHeight="1" spans="1:7">
      <c r="A69" s="10" t="s">
        <v>190</v>
      </c>
      <c r="B69" s="11" t="s">
        <v>191</v>
      </c>
      <c r="C69" s="11"/>
      <c r="D69" s="10"/>
      <c r="E69" s="12" t="s">
        <v>54</v>
      </c>
      <c r="F69" s="12" t="s">
        <v>54</v>
      </c>
      <c r="G69" s="12" t="s">
        <v>54</v>
      </c>
    </row>
    <row r="70" ht="20.35" customHeight="1" spans="1:7">
      <c r="A70" s="10" t="s">
        <v>192</v>
      </c>
      <c r="B70" s="11" t="s">
        <v>193</v>
      </c>
      <c r="C70" s="11"/>
      <c r="D70" s="10"/>
      <c r="E70" s="12" t="s">
        <v>54</v>
      </c>
      <c r="F70" s="12" t="s">
        <v>54</v>
      </c>
      <c r="G70" s="12" t="s">
        <v>54</v>
      </c>
    </row>
    <row r="71" ht="28.35" customHeight="1" spans="1:7">
      <c r="A71" s="10" t="s">
        <v>143</v>
      </c>
      <c r="B71" s="11" t="s">
        <v>194</v>
      </c>
      <c r="C71" s="11"/>
      <c r="D71" s="10" t="s">
        <v>145</v>
      </c>
      <c r="E71" s="12" t="s">
        <v>195</v>
      </c>
      <c r="F71" s="13" t="s">
        <v>54</v>
      </c>
      <c r="G71" s="14">
        <f>ROUND(IF(OR(ISERROR(E71),E71=""),0,E71)*IF(OR(ISERROR(F71),F71=""),0,F71),2)</f>
        <v>0</v>
      </c>
    </row>
    <row r="72" ht="23.25" customHeight="1" spans="1:7">
      <c r="A72" s="10"/>
      <c r="B72" s="10"/>
      <c r="C72" s="11"/>
      <c r="D72" s="11"/>
      <c r="E72" s="12"/>
      <c r="F72" s="12"/>
      <c r="G72" s="12"/>
    </row>
    <row r="73" ht="23.25" customHeight="1" spans="1:7">
      <c r="A73" s="10"/>
      <c r="B73" s="10"/>
      <c r="C73" s="11"/>
      <c r="D73" s="11"/>
      <c r="E73" s="12"/>
      <c r="F73" s="12"/>
      <c r="G73" s="12"/>
    </row>
    <row r="74" ht="24" customHeight="1" spans="1:7">
      <c r="A74" s="10"/>
      <c r="B74" s="10"/>
      <c r="C74" s="11"/>
      <c r="D74" s="11"/>
      <c r="E74" s="12"/>
      <c r="F74" s="12"/>
      <c r="G74" s="12"/>
    </row>
    <row r="75" ht="23.25" customHeight="1" spans="1:7">
      <c r="A75" s="10"/>
      <c r="B75" s="10"/>
      <c r="C75" s="11"/>
      <c r="D75" s="11"/>
      <c r="E75" s="12"/>
      <c r="F75" s="12"/>
      <c r="G75" s="12"/>
    </row>
    <row r="76" ht="23.25" customHeight="1" spans="1:7">
      <c r="A76" s="10"/>
      <c r="B76" s="10"/>
      <c r="C76" s="11"/>
      <c r="D76" s="11"/>
      <c r="E76" s="12"/>
      <c r="F76" s="12"/>
      <c r="G76" s="12"/>
    </row>
    <row r="77" ht="24" customHeight="1" spans="1:7">
      <c r="A77" s="10"/>
      <c r="B77" s="10"/>
      <c r="C77" s="11"/>
      <c r="D77" s="11"/>
      <c r="E77" s="12"/>
      <c r="F77" s="12"/>
      <c r="G77" s="12"/>
    </row>
    <row r="78" ht="23.25" customHeight="1" spans="1:7">
      <c r="A78" s="10"/>
      <c r="B78" s="10"/>
      <c r="C78" s="11"/>
      <c r="D78" s="11"/>
      <c r="E78" s="12"/>
      <c r="F78" s="12"/>
      <c r="G78" s="12"/>
    </row>
    <row r="79" ht="23.25" customHeight="1" spans="1:7">
      <c r="A79" s="10"/>
      <c r="B79" s="10"/>
      <c r="C79" s="11"/>
      <c r="D79" s="11"/>
      <c r="E79" s="12"/>
      <c r="F79" s="12"/>
      <c r="G79" s="12"/>
    </row>
    <row r="80" ht="23.25" customHeight="1" spans="1:7">
      <c r="A80" s="10"/>
      <c r="B80" s="10"/>
      <c r="C80" s="11"/>
      <c r="D80" s="11"/>
      <c r="E80" s="12"/>
      <c r="F80" s="12"/>
      <c r="G80" s="12"/>
    </row>
    <row r="81" ht="24" customHeight="1" spans="1:7">
      <c r="A81" s="10"/>
      <c r="B81" s="10"/>
      <c r="C81" s="11"/>
      <c r="D81" s="11"/>
      <c r="E81" s="12"/>
      <c r="F81" s="12"/>
      <c r="G81" s="12"/>
    </row>
    <row r="82" ht="23.25" customHeight="1" spans="1:7">
      <c r="A82" s="10"/>
      <c r="B82" s="10"/>
      <c r="C82" s="11"/>
      <c r="D82" s="11"/>
      <c r="E82" s="12"/>
      <c r="F82" s="12"/>
      <c r="G82" s="12"/>
    </row>
    <row r="83" ht="23.25" customHeight="1" spans="1:7">
      <c r="A83" s="10"/>
      <c r="B83" s="10"/>
      <c r="C83" s="11"/>
      <c r="D83" s="11"/>
      <c r="E83" s="12"/>
      <c r="F83" s="12"/>
      <c r="G83" s="12"/>
    </row>
    <row r="84" ht="24" customHeight="1" spans="1:7">
      <c r="A84" s="10"/>
      <c r="B84" s="10"/>
      <c r="C84" s="11"/>
      <c r="D84" s="11"/>
      <c r="E84" s="12"/>
      <c r="F84" s="12"/>
      <c r="G84" s="12"/>
    </row>
    <row r="85" ht="23.25" customHeight="1" spans="1:7">
      <c r="A85" s="10"/>
      <c r="B85" s="10"/>
      <c r="C85" s="11"/>
      <c r="D85" s="11"/>
      <c r="E85" s="12"/>
      <c r="F85" s="12"/>
      <c r="G85" s="12"/>
    </row>
    <row r="86" ht="23.25" customHeight="1" spans="1:7">
      <c r="A86" s="10"/>
      <c r="B86" s="10"/>
      <c r="C86" s="11"/>
      <c r="D86" s="11"/>
      <c r="E86" s="12"/>
      <c r="F86" s="12"/>
      <c r="G86" s="12"/>
    </row>
    <row r="87" ht="23.25" customHeight="1" spans="1:7">
      <c r="A87" s="10"/>
      <c r="B87" s="10"/>
      <c r="C87" s="11"/>
      <c r="D87" s="11"/>
      <c r="E87" s="12"/>
      <c r="F87" s="12"/>
      <c r="G87" s="12"/>
    </row>
    <row r="88" ht="24" customHeight="1" spans="1:7">
      <c r="A88" s="10"/>
      <c r="B88" s="10"/>
      <c r="C88" s="11"/>
      <c r="D88" s="11"/>
      <c r="E88" s="12"/>
      <c r="F88" s="12"/>
      <c r="G88" s="12"/>
    </row>
    <row r="89" ht="23.25" customHeight="1" spans="1:7">
      <c r="A89" s="10"/>
      <c r="B89" s="10"/>
      <c r="C89" s="11"/>
      <c r="D89" s="11"/>
      <c r="E89" s="12"/>
      <c r="F89" s="12"/>
      <c r="G89" s="12"/>
    </row>
    <row r="90" ht="23.25" customHeight="1" spans="1:7">
      <c r="A90" s="10"/>
      <c r="B90" s="10"/>
      <c r="C90" s="11"/>
      <c r="D90" s="11"/>
      <c r="E90" s="12"/>
      <c r="F90" s="12"/>
      <c r="G90" s="12"/>
    </row>
    <row r="91" ht="24" customHeight="1" spans="1:7">
      <c r="A91" s="10"/>
      <c r="B91" s="10"/>
      <c r="C91" s="11"/>
      <c r="D91" s="11"/>
      <c r="E91" s="12"/>
      <c r="F91" s="12"/>
      <c r="G91" s="12"/>
    </row>
    <row r="92" ht="23.25" customHeight="1" spans="1:7">
      <c r="A92" s="10"/>
      <c r="B92" s="10"/>
      <c r="C92" s="11"/>
      <c r="D92" s="11"/>
      <c r="E92" s="12"/>
      <c r="F92" s="12"/>
      <c r="G92" s="12"/>
    </row>
    <row r="93" ht="29.8" customHeight="1" spans="1:7">
      <c r="A93" s="20" t="s">
        <v>196</v>
      </c>
      <c r="B93" s="21"/>
      <c r="C93" s="21"/>
      <c r="D93" s="22" t="s">
        <v>136</v>
      </c>
      <c r="E93" s="23">
        <f>ROUND(SUM(G44:G92),2)</f>
        <v>0</v>
      </c>
      <c r="F93" s="22"/>
      <c r="G93" s="24" t="s">
        <v>137</v>
      </c>
    </row>
    <row r="94" ht="18.2" customHeight="1" spans="1:7">
      <c r="A94" s="15"/>
      <c r="B94" s="15"/>
      <c r="C94" s="15"/>
      <c r="D94" s="15"/>
      <c r="E94" s="15"/>
      <c r="F94" s="15"/>
      <c r="G94" s="15"/>
    </row>
    <row r="95" ht="30.55" customHeight="1" spans="1:7">
      <c r="A95" s="1"/>
      <c r="B95" s="1"/>
      <c r="C95" s="16"/>
      <c r="D95" s="16"/>
      <c r="E95" s="16"/>
      <c r="F95" s="16"/>
      <c r="G95" s="16"/>
    </row>
    <row r="96" ht="23.25" customHeight="1" spans="1:7">
      <c r="A96" s="1"/>
      <c r="B96" s="1"/>
      <c r="C96" s="2"/>
      <c r="D96" s="2"/>
      <c r="E96" s="3"/>
      <c r="F96" s="3"/>
      <c r="G96" s="3"/>
    </row>
    <row r="97" ht="44.35" customHeight="1" spans="1:7">
      <c r="A97" s="4" t="s">
        <v>91</v>
      </c>
      <c r="B97" s="4"/>
      <c r="C97" s="4"/>
      <c r="D97" s="4"/>
      <c r="E97" s="4"/>
      <c r="F97" s="4"/>
      <c r="G97" s="4"/>
    </row>
    <row r="98" ht="50.2" customHeight="1" spans="1:7">
      <c r="A98" s="5" t="s">
        <v>57</v>
      </c>
      <c r="B98" s="5"/>
      <c r="C98" s="5"/>
      <c r="D98" s="5"/>
      <c r="E98" s="6" t="s">
        <v>197</v>
      </c>
      <c r="F98" s="6"/>
      <c r="G98" s="6"/>
    </row>
    <row r="99" ht="24.7" customHeight="1" spans="1:7">
      <c r="A99" s="7" t="s">
        <v>68</v>
      </c>
      <c r="B99" s="8"/>
      <c r="C99" s="8"/>
      <c r="D99" s="8"/>
      <c r="E99" s="8"/>
      <c r="F99" s="8"/>
      <c r="G99" s="9"/>
    </row>
    <row r="100" ht="29.8" customHeight="1" spans="1:7">
      <c r="A100" s="10" t="s">
        <v>93</v>
      </c>
      <c r="B100" s="10" t="s">
        <v>94</v>
      </c>
      <c r="C100" s="10" t="s">
        <v>95</v>
      </c>
      <c r="D100" s="10" t="s">
        <v>96</v>
      </c>
      <c r="E100" s="10" t="s">
        <v>97</v>
      </c>
      <c r="F100" s="10" t="s">
        <v>98</v>
      </c>
      <c r="G100" s="10" t="s">
        <v>99</v>
      </c>
    </row>
    <row r="101" ht="20.35" customHeight="1" spans="1:7">
      <c r="A101" s="10" t="s">
        <v>198</v>
      </c>
      <c r="B101" s="11" t="s">
        <v>199</v>
      </c>
      <c r="C101" s="11"/>
      <c r="D101" s="10"/>
      <c r="E101" s="12" t="s">
        <v>54</v>
      </c>
      <c r="F101" s="12" t="s">
        <v>54</v>
      </c>
      <c r="G101" s="12" t="s">
        <v>54</v>
      </c>
    </row>
    <row r="102" ht="20.35" customHeight="1" spans="1:7">
      <c r="A102" s="10" t="s">
        <v>200</v>
      </c>
      <c r="B102" s="11" t="s">
        <v>201</v>
      </c>
      <c r="C102" s="11"/>
      <c r="D102" s="10"/>
      <c r="E102" s="12" t="s">
        <v>54</v>
      </c>
      <c r="F102" s="12" t="s">
        <v>54</v>
      </c>
      <c r="G102" s="12" t="s">
        <v>54</v>
      </c>
    </row>
    <row r="103" ht="19.65" customHeight="1" spans="1:7">
      <c r="A103" s="10" t="s">
        <v>143</v>
      </c>
      <c r="B103" s="11" t="s">
        <v>202</v>
      </c>
      <c r="C103" s="11"/>
      <c r="D103" s="10" t="s">
        <v>145</v>
      </c>
      <c r="E103" s="12" t="s">
        <v>203</v>
      </c>
      <c r="F103" s="13" t="s">
        <v>54</v>
      </c>
      <c r="G103" s="14">
        <f>ROUND(IF(OR(ISERROR(E103),E103=""),0,E103)*IF(OR(ISERROR(F103),F103=""),0,F103),2)</f>
        <v>0</v>
      </c>
    </row>
    <row r="104" ht="28.35" customHeight="1" spans="1:7">
      <c r="A104" s="10" t="s">
        <v>204</v>
      </c>
      <c r="B104" s="11" t="s">
        <v>205</v>
      </c>
      <c r="C104" s="11"/>
      <c r="D104" s="10"/>
      <c r="E104" s="12" t="s">
        <v>54</v>
      </c>
      <c r="F104" s="12" t="s">
        <v>54</v>
      </c>
      <c r="G104" s="12" t="s">
        <v>54</v>
      </c>
    </row>
    <row r="105" ht="20.35" customHeight="1" spans="1:7">
      <c r="A105" s="10" t="s">
        <v>206</v>
      </c>
      <c r="B105" s="11" t="s">
        <v>207</v>
      </c>
      <c r="C105" s="11"/>
      <c r="D105" s="10"/>
      <c r="E105" s="12" t="s">
        <v>54</v>
      </c>
      <c r="F105" s="12" t="s">
        <v>54</v>
      </c>
      <c r="G105" s="12" t="s">
        <v>54</v>
      </c>
    </row>
    <row r="106" ht="86.55" customHeight="1" spans="1:7">
      <c r="A106" s="10" t="s">
        <v>143</v>
      </c>
      <c r="B106" s="11" t="s">
        <v>208</v>
      </c>
      <c r="C106" s="11" t="s">
        <v>209</v>
      </c>
      <c r="D106" s="10" t="s">
        <v>180</v>
      </c>
      <c r="E106" s="12" t="s">
        <v>210</v>
      </c>
      <c r="F106" s="13" t="s">
        <v>54</v>
      </c>
      <c r="G106" s="14">
        <f>ROUND(IF(OR(ISERROR(E106),E106=""),0,E106)*IF(OR(ISERROR(F106),F106=""),0,F106),2)</f>
        <v>0</v>
      </c>
    </row>
    <row r="107" ht="27.65" customHeight="1" spans="1:7">
      <c r="A107" s="10" t="s">
        <v>211</v>
      </c>
      <c r="B107" s="11" t="s">
        <v>212</v>
      </c>
      <c r="C107" s="11"/>
      <c r="D107" s="10"/>
      <c r="E107" s="12" t="s">
        <v>54</v>
      </c>
      <c r="F107" s="12" t="s">
        <v>54</v>
      </c>
      <c r="G107" s="12" t="s">
        <v>54</v>
      </c>
    </row>
    <row r="108" ht="28.35" customHeight="1" spans="1:7">
      <c r="A108" s="10" t="s">
        <v>213</v>
      </c>
      <c r="B108" s="11" t="s">
        <v>214</v>
      </c>
      <c r="C108" s="11"/>
      <c r="D108" s="10" t="s">
        <v>180</v>
      </c>
      <c r="E108" s="12" t="s">
        <v>215</v>
      </c>
      <c r="F108" s="13" t="s">
        <v>54</v>
      </c>
      <c r="G108" s="14">
        <f>ROUND(IF(OR(ISERROR(E108),E108=""),0,E108)*IF(OR(ISERROR(F108),F108=""),0,F108),2)</f>
        <v>0</v>
      </c>
    </row>
    <row r="109" ht="20.35" customHeight="1" spans="1:7">
      <c r="A109" s="10" t="s">
        <v>216</v>
      </c>
      <c r="B109" s="11" t="s">
        <v>217</v>
      </c>
      <c r="C109" s="11"/>
      <c r="D109" s="10"/>
      <c r="E109" s="12" t="s">
        <v>54</v>
      </c>
      <c r="F109" s="12" t="s">
        <v>54</v>
      </c>
      <c r="G109" s="12" t="s">
        <v>54</v>
      </c>
    </row>
    <row r="110" ht="20.35" customHeight="1" spans="1:7">
      <c r="A110" s="10" t="s">
        <v>218</v>
      </c>
      <c r="B110" s="11" t="s">
        <v>219</v>
      </c>
      <c r="C110" s="11"/>
      <c r="D110" s="10"/>
      <c r="E110" s="12" t="s">
        <v>54</v>
      </c>
      <c r="F110" s="12" t="s">
        <v>54</v>
      </c>
      <c r="G110" s="12" t="s">
        <v>54</v>
      </c>
    </row>
    <row r="111" ht="130.15" customHeight="1" spans="1:7">
      <c r="A111" s="10" t="s">
        <v>143</v>
      </c>
      <c r="B111" s="11" t="s">
        <v>220</v>
      </c>
      <c r="C111" s="11" t="s">
        <v>221</v>
      </c>
      <c r="D111" s="10" t="s">
        <v>180</v>
      </c>
      <c r="E111" s="12" t="s">
        <v>222</v>
      </c>
      <c r="F111" s="13" t="s">
        <v>54</v>
      </c>
      <c r="G111" s="14">
        <f>ROUND(IF(OR(ISERROR(E111),E111=""),0,E111)*IF(OR(ISERROR(F111),F111=""),0,F111),2)</f>
        <v>0</v>
      </c>
    </row>
    <row r="112" ht="129.45" customHeight="1" spans="1:7">
      <c r="A112" s="10" t="s">
        <v>160</v>
      </c>
      <c r="B112" s="11" t="s">
        <v>223</v>
      </c>
      <c r="C112" s="11" t="s">
        <v>221</v>
      </c>
      <c r="D112" s="10" t="s">
        <v>180</v>
      </c>
      <c r="E112" s="12" t="s">
        <v>224</v>
      </c>
      <c r="F112" s="13" t="s">
        <v>54</v>
      </c>
      <c r="G112" s="14">
        <f>ROUND(IF(OR(ISERROR(E112),E112=""),0,E112)*IF(OR(ISERROR(F112),F112=""),0,F112),2)</f>
        <v>0</v>
      </c>
    </row>
    <row r="113" ht="20.35" customHeight="1" spans="1:7">
      <c r="A113" s="10" t="s">
        <v>225</v>
      </c>
      <c r="B113" s="11" t="s">
        <v>226</v>
      </c>
      <c r="C113" s="11"/>
      <c r="D113" s="10"/>
      <c r="E113" s="12" t="s">
        <v>54</v>
      </c>
      <c r="F113" s="12" t="s">
        <v>54</v>
      </c>
      <c r="G113" s="12" t="s">
        <v>54</v>
      </c>
    </row>
    <row r="114" ht="12.35" customHeight="1" spans="1:7">
      <c r="A114" s="15"/>
      <c r="B114" s="15"/>
      <c r="C114" s="15"/>
      <c r="D114" s="15"/>
      <c r="E114" s="15"/>
      <c r="F114" s="15"/>
      <c r="G114" s="15"/>
    </row>
    <row r="115" ht="30.55" customHeight="1" spans="1:7">
      <c r="A115" s="1"/>
      <c r="B115" s="1"/>
      <c r="C115" s="16"/>
      <c r="D115" s="16"/>
      <c r="E115" s="16"/>
      <c r="F115" s="16"/>
      <c r="G115" s="16"/>
    </row>
    <row r="116" ht="23.25" customHeight="1" spans="1:7">
      <c r="A116" s="1"/>
      <c r="B116" s="1"/>
      <c r="C116" s="2"/>
      <c r="D116" s="2"/>
      <c r="E116" s="3"/>
      <c r="F116" s="3"/>
      <c r="G116" s="3"/>
    </row>
    <row r="117" ht="44.35" customHeight="1" spans="1:7">
      <c r="A117" s="4" t="s">
        <v>91</v>
      </c>
      <c r="B117" s="4"/>
      <c r="C117" s="4"/>
      <c r="D117" s="4"/>
      <c r="E117" s="4"/>
      <c r="F117" s="4"/>
      <c r="G117" s="4"/>
    </row>
    <row r="118" ht="50.2" customHeight="1" spans="1:7">
      <c r="A118" s="5" t="s">
        <v>57</v>
      </c>
      <c r="B118" s="5"/>
      <c r="C118" s="5"/>
      <c r="D118" s="5"/>
      <c r="E118" s="6" t="s">
        <v>227</v>
      </c>
      <c r="F118" s="6"/>
      <c r="G118" s="6"/>
    </row>
    <row r="119" ht="29.1" customHeight="1" spans="1:7">
      <c r="A119" s="10" t="s">
        <v>93</v>
      </c>
      <c r="B119" s="10" t="s">
        <v>94</v>
      </c>
      <c r="C119" s="10" t="s">
        <v>95</v>
      </c>
      <c r="D119" s="10" t="s">
        <v>96</v>
      </c>
      <c r="E119" s="10" t="s">
        <v>97</v>
      </c>
      <c r="F119" s="10" t="s">
        <v>98</v>
      </c>
      <c r="G119" s="10" t="s">
        <v>99</v>
      </c>
    </row>
    <row r="120" ht="20.35" customHeight="1" spans="1:7">
      <c r="A120" s="10" t="s">
        <v>228</v>
      </c>
      <c r="B120" s="11" t="s">
        <v>229</v>
      </c>
      <c r="C120" s="11"/>
      <c r="D120" s="10" t="s">
        <v>145</v>
      </c>
      <c r="E120" s="12" t="s">
        <v>203</v>
      </c>
      <c r="F120" s="13" t="s">
        <v>54</v>
      </c>
      <c r="G120" s="14">
        <f>ROUND(IF(OR(ISERROR(E120),E120=""),0,E120)*IF(OR(ISERROR(F120),F120=""),0,F120),2)</f>
        <v>0</v>
      </c>
    </row>
    <row r="121" ht="20.35" customHeight="1" spans="1:7">
      <c r="A121" s="10" t="s">
        <v>230</v>
      </c>
      <c r="B121" s="11" t="s">
        <v>231</v>
      </c>
      <c r="C121" s="11"/>
      <c r="D121" s="10"/>
      <c r="E121" s="12" t="s">
        <v>54</v>
      </c>
      <c r="F121" s="12" t="s">
        <v>54</v>
      </c>
      <c r="G121" s="12" t="s">
        <v>54</v>
      </c>
    </row>
    <row r="122" ht="115.6" customHeight="1" spans="1:7">
      <c r="A122" s="10" t="s">
        <v>232</v>
      </c>
      <c r="B122" s="11" t="s">
        <v>233</v>
      </c>
      <c r="C122" s="11" t="s">
        <v>234</v>
      </c>
      <c r="D122" s="10" t="s">
        <v>180</v>
      </c>
      <c r="E122" s="12" t="s">
        <v>235</v>
      </c>
      <c r="F122" s="13" t="s">
        <v>54</v>
      </c>
      <c r="G122" s="14">
        <f>ROUND(IF(OR(ISERROR(E122),E122=""),0,E122)*IF(OR(ISERROR(F122),F122=""),0,F122),2)</f>
        <v>0</v>
      </c>
    </row>
    <row r="123" ht="20.35" customHeight="1" spans="1:7">
      <c r="A123" s="10" t="s">
        <v>236</v>
      </c>
      <c r="B123" s="11" t="s">
        <v>237</v>
      </c>
      <c r="C123" s="11"/>
      <c r="D123" s="10"/>
      <c r="E123" s="12" t="s">
        <v>54</v>
      </c>
      <c r="F123" s="12" t="s">
        <v>54</v>
      </c>
      <c r="G123" s="12" t="s">
        <v>54</v>
      </c>
    </row>
    <row r="124" ht="20.35" customHeight="1" spans="1:7">
      <c r="A124" s="10" t="s">
        <v>238</v>
      </c>
      <c r="B124" s="11" t="s">
        <v>237</v>
      </c>
      <c r="C124" s="11"/>
      <c r="D124" s="10"/>
      <c r="E124" s="12" t="s">
        <v>54</v>
      </c>
      <c r="F124" s="12" t="s">
        <v>54</v>
      </c>
      <c r="G124" s="12" t="s">
        <v>54</v>
      </c>
    </row>
    <row r="125" ht="42.2" customHeight="1" spans="1:7">
      <c r="A125" s="10" t="s">
        <v>239</v>
      </c>
      <c r="B125" s="11" t="s">
        <v>240</v>
      </c>
      <c r="C125" s="11" t="s">
        <v>54</v>
      </c>
      <c r="D125" s="10" t="s">
        <v>150</v>
      </c>
      <c r="E125" s="12" t="s">
        <v>241</v>
      </c>
      <c r="F125" s="13" t="s">
        <v>54</v>
      </c>
      <c r="G125" s="14">
        <f>ROUND(IF(OR(ISERROR(E125),E125=""),0,E125)*IF(OR(ISERROR(F125),F125=""),0,F125),2)</f>
        <v>0</v>
      </c>
    </row>
    <row r="126" ht="42.9" customHeight="1" spans="1:7">
      <c r="A126" s="10" t="s">
        <v>242</v>
      </c>
      <c r="B126" s="11" t="s">
        <v>243</v>
      </c>
      <c r="C126" s="11"/>
      <c r="D126" s="10"/>
      <c r="E126" s="12" t="s">
        <v>54</v>
      </c>
      <c r="F126" s="12" t="s">
        <v>54</v>
      </c>
      <c r="G126" s="12" t="s">
        <v>54</v>
      </c>
    </row>
    <row r="127" ht="20.35" customHeight="1" spans="1:7">
      <c r="A127" s="10" t="s">
        <v>244</v>
      </c>
      <c r="B127" s="11" t="s">
        <v>245</v>
      </c>
      <c r="C127" s="11"/>
      <c r="D127" s="10"/>
      <c r="E127" s="12" t="s">
        <v>54</v>
      </c>
      <c r="F127" s="12" t="s">
        <v>54</v>
      </c>
      <c r="G127" s="12" t="s">
        <v>54</v>
      </c>
    </row>
    <row r="128" ht="20.35" customHeight="1" spans="1:7">
      <c r="A128" s="10" t="s">
        <v>143</v>
      </c>
      <c r="B128" s="11" t="s">
        <v>245</v>
      </c>
      <c r="C128" s="11"/>
      <c r="D128" s="10" t="s">
        <v>158</v>
      </c>
      <c r="E128" s="12" t="s">
        <v>246</v>
      </c>
      <c r="F128" s="13" t="s">
        <v>54</v>
      </c>
      <c r="G128" s="14">
        <f>ROUND(IF(OR(ISERROR(E128),E128=""),0,E128)*IF(OR(ISERROR(F128),F128=""),0,F128),2)</f>
        <v>0</v>
      </c>
    </row>
    <row r="129" ht="20.35" customHeight="1" spans="1:7">
      <c r="A129" s="10" t="s">
        <v>247</v>
      </c>
      <c r="B129" s="11" t="s">
        <v>248</v>
      </c>
      <c r="C129" s="11"/>
      <c r="D129" s="10"/>
      <c r="E129" s="12" t="s">
        <v>54</v>
      </c>
      <c r="F129" s="12" t="s">
        <v>54</v>
      </c>
      <c r="G129" s="12" t="s">
        <v>54</v>
      </c>
    </row>
    <row r="130" ht="20.35" customHeight="1" spans="1:7">
      <c r="A130" s="10" t="s">
        <v>249</v>
      </c>
      <c r="B130" s="11" t="s">
        <v>250</v>
      </c>
      <c r="C130" s="11"/>
      <c r="D130" s="10"/>
      <c r="E130" s="12" t="s">
        <v>54</v>
      </c>
      <c r="F130" s="12" t="s">
        <v>54</v>
      </c>
      <c r="G130" s="12" t="s">
        <v>54</v>
      </c>
    </row>
    <row r="131" ht="42.9" customHeight="1" spans="1:7">
      <c r="A131" s="10" t="s">
        <v>143</v>
      </c>
      <c r="B131" s="11" t="s">
        <v>251</v>
      </c>
      <c r="C131" s="11"/>
      <c r="D131" s="10" t="s">
        <v>252</v>
      </c>
      <c r="E131" s="12" t="s">
        <v>253</v>
      </c>
      <c r="F131" s="13" t="s">
        <v>54</v>
      </c>
      <c r="G131" s="14">
        <f>ROUND(IF(OR(ISERROR(E131),E131=""),0,E131)*IF(OR(ISERROR(F131),F131=""),0,F131),2)</f>
        <v>0</v>
      </c>
    </row>
    <row r="132" ht="27.65" customHeight="1" spans="1:7">
      <c r="A132" s="10" t="s">
        <v>160</v>
      </c>
      <c r="B132" s="11" t="s">
        <v>254</v>
      </c>
      <c r="C132" s="11"/>
      <c r="D132" s="10" t="s">
        <v>255</v>
      </c>
      <c r="E132" s="12" t="s">
        <v>75</v>
      </c>
      <c r="F132" s="13" t="s">
        <v>54</v>
      </c>
      <c r="G132" s="14">
        <f>ROUND(IF(OR(ISERROR(E132),E132=""),0,E132)*IF(OR(ISERROR(F132),F132=""),0,F132),2)</f>
        <v>0</v>
      </c>
    </row>
    <row r="133" ht="23.25" customHeight="1" spans="1:7">
      <c r="A133" s="10"/>
      <c r="B133" s="10"/>
      <c r="C133" s="11"/>
      <c r="D133" s="11"/>
      <c r="E133" s="12"/>
      <c r="F133" s="12"/>
      <c r="G133" s="12"/>
    </row>
    <row r="134" ht="24" customHeight="1" spans="1:7">
      <c r="A134" s="10"/>
      <c r="B134" s="10"/>
      <c r="C134" s="11"/>
      <c r="D134" s="11"/>
      <c r="E134" s="12"/>
      <c r="F134" s="12"/>
      <c r="G134" s="12"/>
    </row>
    <row r="135" ht="23.25" customHeight="1" spans="1:7">
      <c r="A135" s="10"/>
      <c r="B135" s="10"/>
      <c r="C135" s="11"/>
      <c r="D135" s="11"/>
      <c r="E135" s="12"/>
      <c r="F135" s="12"/>
      <c r="G135" s="12"/>
    </row>
    <row r="136" ht="23.25" customHeight="1" spans="1:7">
      <c r="A136" s="10"/>
      <c r="B136" s="10"/>
      <c r="C136" s="11"/>
      <c r="D136" s="11"/>
      <c r="E136" s="12"/>
      <c r="F136" s="12"/>
      <c r="G136" s="12"/>
    </row>
    <row r="137" ht="24" customHeight="1" spans="1:7">
      <c r="A137" s="10"/>
      <c r="B137" s="10"/>
      <c r="C137" s="11"/>
      <c r="D137" s="11"/>
      <c r="E137" s="12"/>
      <c r="F137" s="12"/>
      <c r="G137" s="12"/>
    </row>
    <row r="138" ht="23.25" customHeight="1" spans="1:7">
      <c r="A138" s="10"/>
      <c r="B138" s="10"/>
      <c r="C138" s="11"/>
      <c r="D138" s="11"/>
      <c r="E138" s="12"/>
      <c r="F138" s="12"/>
      <c r="G138" s="12"/>
    </row>
    <row r="139" ht="29.8" customHeight="1" spans="1:7">
      <c r="A139" s="20" t="s">
        <v>256</v>
      </c>
      <c r="B139" s="21"/>
      <c r="C139" s="21"/>
      <c r="D139" s="22" t="s">
        <v>136</v>
      </c>
      <c r="E139" s="23">
        <f>ROUND(SUM(G101:G138),2)</f>
        <v>0</v>
      </c>
      <c r="F139" s="22"/>
      <c r="G139" s="24" t="s">
        <v>137</v>
      </c>
    </row>
    <row r="140" ht="5.1" customHeight="1" spans="1:7">
      <c r="A140" s="15"/>
      <c r="B140" s="15"/>
      <c r="C140" s="15"/>
      <c r="D140" s="15"/>
      <c r="E140" s="15"/>
      <c r="F140" s="15"/>
      <c r="G140" s="15"/>
    </row>
    <row r="141" ht="30.55" customHeight="1" spans="1:7">
      <c r="A141" s="1"/>
      <c r="B141" s="1"/>
      <c r="C141" s="16"/>
      <c r="D141" s="16"/>
      <c r="E141" s="16"/>
      <c r="F141" s="16"/>
      <c r="G141" s="16"/>
    </row>
    <row r="142" ht="23.25" customHeight="1" spans="1:7">
      <c r="A142" s="1"/>
      <c r="B142" s="1"/>
      <c r="C142" s="2"/>
      <c r="D142" s="2"/>
      <c r="E142" s="3"/>
      <c r="F142" s="3"/>
      <c r="G142" s="3"/>
    </row>
    <row r="143" ht="44.35" customHeight="1" spans="1:7">
      <c r="A143" s="4" t="s">
        <v>91</v>
      </c>
      <c r="B143" s="4"/>
      <c r="C143" s="4"/>
      <c r="D143" s="4"/>
      <c r="E143" s="4"/>
      <c r="F143" s="4"/>
      <c r="G143" s="4"/>
    </row>
    <row r="144" ht="50.2" customHeight="1" spans="1:7">
      <c r="A144" s="5" t="s">
        <v>57</v>
      </c>
      <c r="B144" s="5"/>
      <c r="C144" s="5"/>
      <c r="D144" s="5"/>
      <c r="E144" s="6" t="s">
        <v>257</v>
      </c>
      <c r="F144" s="6"/>
      <c r="G144" s="6"/>
    </row>
    <row r="145" ht="24.7" customHeight="1" spans="1:7">
      <c r="A145" s="7" t="s">
        <v>71</v>
      </c>
      <c r="B145" s="8"/>
      <c r="C145" s="8"/>
      <c r="D145" s="8"/>
      <c r="E145" s="8"/>
      <c r="F145" s="8"/>
      <c r="G145" s="9"/>
    </row>
    <row r="146" ht="29.8" customHeight="1" spans="1:7">
      <c r="A146" s="10" t="s">
        <v>93</v>
      </c>
      <c r="B146" s="10" t="s">
        <v>94</v>
      </c>
      <c r="C146" s="10" t="s">
        <v>95</v>
      </c>
      <c r="D146" s="10" t="s">
        <v>96</v>
      </c>
      <c r="E146" s="10" t="s">
        <v>97</v>
      </c>
      <c r="F146" s="10" t="s">
        <v>98</v>
      </c>
      <c r="G146" s="10" t="s">
        <v>99</v>
      </c>
    </row>
    <row r="147" ht="20.35" customHeight="1" spans="1:7">
      <c r="A147" s="10" t="s">
        <v>258</v>
      </c>
      <c r="B147" s="11" t="s">
        <v>259</v>
      </c>
      <c r="C147" s="11"/>
      <c r="D147" s="10"/>
      <c r="E147" s="12" t="s">
        <v>54</v>
      </c>
      <c r="F147" s="12" t="s">
        <v>54</v>
      </c>
      <c r="G147" s="12" t="s">
        <v>54</v>
      </c>
    </row>
    <row r="148" ht="20.35" customHeight="1" spans="1:7">
      <c r="A148" s="10" t="s">
        <v>260</v>
      </c>
      <c r="B148" s="11" t="s">
        <v>261</v>
      </c>
      <c r="C148" s="11"/>
      <c r="D148" s="10"/>
      <c r="E148" s="12" t="s">
        <v>54</v>
      </c>
      <c r="F148" s="12" t="s">
        <v>54</v>
      </c>
      <c r="G148" s="12" t="s">
        <v>54</v>
      </c>
    </row>
    <row r="149" ht="56.7" customHeight="1" spans="1:7">
      <c r="A149" s="10" t="s">
        <v>143</v>
      </c>
      <c r="B149" s="11" t="s">
        <v>262</v>
      </c>
      <c r="C149" s="11"/>
      <c r="D149" s="10" t="s">
        <v>252</v>
      </c>
      <c r="E149" s="12" t="s">
        <v>263</v>
      </c>
      <c r="F149" s="13" t="s">
        <v>54</v>
      </c>
      <c r="G149" s="14">
        <f>ROUND(IF(OR(ISERROR(E149),E149=""),0,E149)*IF(OR(ISERROR(F149),F149=""),0,F149),2)</f>
        <v>0</v>
      </c>
    </row>
    <row r="150" ht="24" customHeight="1" spans="1:7">
      <c r="A150" s="10"/>
      <c r="B150" s="10"/>
      <c r="C150" s="11"/>
      <c r="D150" s="11"/>
      <c r="E150" s="12"/>
      <c r="F150" s="12"/>
      <c r="G150" s="12"/>
    </row>
    <row r="151" ht="23.25" customHeight="1" spans="1:7">
      <c r="A151" s="10"/>
      <c r="B151" s="10"/>
      <c r="C151" s="11"/>
      <c r="D151" s="11"/>
      <c r="E151" s="12"/>
      <c r="F151" s="12"/>
      <c r="G151" s="12"/>
    </row>
    <row r="152" ht="23.25" customHeight="1" spans="1:7">
      <c r="A152" s="10"/>
      <c r="B152" s="10"/>
      <c r="C152" s="11"/>
      <c r="D152" s="11"/>
      <c r="E152" s="12"/>
      <c r="F152" s="12"/>
      <c r="G152" s="12"/>
    </row>
    <row r="153" ht="23.25" customHeight="1" spans="1:7">
      <c r="A153" s="10"/>
      <c r="B153" s="10"/>
      <c r="C153" s="11"/>
      <c r="D153" s="11"/>
      <c r="E153" s="12"/>
      <c r="F153" s="12"/>
      <c r="G153" s="12"/>
    </row>
    <row r="154" ht="24" customHeight="1" spans="1:7">
      <c r="A154" s="10"/>
      <c r="B154" s="10"/>
      <c r="C154" s="11"/>
      <c r="D154" s="11"/>
      <c r="E154" s="12"/>
      <c r="F154" s="12"/>
      <c r="G154" s="12"/>
    </row>
    <row r="155" ht="23.25" customHeight="1" spans="1:7">
      <c r="A155" s="10"/>
      <c r="B155" s="10"/>
      <c r="C155" s="11"/>
      <c r="D155" s="11"/>
      <c r="E155" s="12"/>
      <c r="F155" s="12"/>
      <c r="G155" s="12"/>
    </row>
    <row r="156" ht="23.25" customHeight="1" spans="1:7">
      <c r="A156" s="10"/>
      <c r="B156" s="10"/>
      <c r="C156" s="11"/>
      <c r="D156" s="11"/>
      <c r="E156" s="12"/>
      <c r="F156" s="12"/>
      <c r="G156" s="12"/>
    </row>
    <row r="157" ht="24" customHeight="1" spans="1:7">
      <c r="A157" s="10"/>
      <c r="B157" s="10"/>
      <c r="C157" s="11"/>
      <c r="D157" s="11"/>
      <c r="E157" s="12"/>
      <c r="F157" s="12"/>
      <c r="G157" s="12"/>
    </row>
    <row r="158" ht="23.25" customHeight="1" spans="1:7">
      <c r="A158" s="10"/>
      <c r="B158" s="10"/>
      <c r="C158" s="11"/>
      <c r="D158" s="11"/>
      <c r="E158" s="12"/>
      <c r="F158" s="12"/>
      <c r="G158" s="12"/>
    </row>
    <row r="159" ht="23.25" customHeight="1" spans="1:7">
      <c r="A159" s="10"/>
      <c r="B159" s="10"/>
      <c r="C159" s="11"/>
      <c r="D159" s="11"/>
      <c r="E159" s="12"/>
      <c r="F159" s="12"/>
      <c r="G159" s="12"/>
    </row>
    <row r="160" ht="23.25" customHeight="1" spans="1:7">
      <c r="A160" s="10"/>
      <c r="B160" s="10"/>
      <c r="C160" s="11"/>
      <c r="D160" s="11"/>
      <c r="E160" s="12"/>
      <c r="F160" s="12"/>
      <c r="G160" s="12"/>
    </row>
    <row r="161" ht="24" customHeight="1" spans="1:7">
      <c r="A161" s="10"/>
      <c r="B161" s="10"/>
      <c r="C161" s="11"/>
      <c r="D161" s="11"/>
      <c r="E161" s="12"/>
      <c r="F161" s="12"/>
      <c r="G161" s="12"/>
    </row>
    <row r="162" ht="23.25" customHeight="1" spans="1:7">
      <c r="A162" s="10"/>
      <c r="B162" s="10"/>
      <c r="C162" s="11"/>
      <c r="D162" s="11"/>
      <c r="E162" s="12"/>
      <c r="F162" s="12"/>
      <c r="G162" s="12"/>
    </row>
    <row r="163" ht="23.25" customHeight="1" spans="1:7">
      <c r="A163" s="10"/>
      <c r="B163" s="10"/>
      <c r="C163" s="11"/>
      <c r="D163" s="11"/>
      <c r="E163" s="12"/>
      <c r="F163" s="12"/>
      <c r="G163" s="12"/>
    </row>
    <row r="164" ht="24" customHeight="1" spans="1:7">
      <c r="A164" s="10"/>
      <c r="B164" s="10"/>
      <c r="C164" s="11"/>
      <c r="D164" s="11"/>
      <c r="E164" s="12"/>
      <c r="F164" s="12"/>
      <c r="G164" s="12"/>
    </row>
    <row r="165" ht="23.25" customHeight="1" spans="1:7">
      <c r="A165" s="10"/>
      <c r="B165" s="10"/>
      <c r="C165" s="11"/>
      <c r="D165" s="11"/>
      <c r="E165" s="12"/>
      <c r="F165" s="12"/>
      <c r="G165" s="12"/>
    </row>
    <row r="166" ht="23.25" customHeight="1" spans="1:7">
      <c r="A166" s="10"/>
      <c r="B166" s="10"/>
      <c r="C166" s="11"/>
      <c r="D166" s="11"/>
      <c r="E166" s="12"/>
      <c r="F166" s="12"/>
      <c r="G166" s="12"/>
    </row>
    <row r="167" ht="23.25" customHeight="1" spans="1:7">
      <c r="A167" s="10"/>
      <c r="B167" s="10"/>
      <c r="C167" s="11"/>
      <c r="D167" s="11"/>
      <c r="E167" s="12"/>
      <c r="F167" s="12"/>
      <c r="G167" s="12"/>
    </row>
    <row r="168" ht="24" customHeight="1" spans="1:7">
      <c r="A168" s="10"/>
      <c r="B168" s="10"/>
      <c r="C168" s="11"/>
      <c r="D168" s="11"/>
      <c r="E168" s="12"/>
      <c r="F168" s="12"/>
      <c r="G168" s="12"/>
    </row>
    <row r="169" ht="29.8" customHeight="1" spans="1:7">
      <c r="A169" s="20" t="s">
        <v>264</v>
      </c>
      <c r="B169" s="21"/>
      <c r="C169" s="21"/>
      <c r="D169" s="22" t="s">
        <v>136</v>
      </c>
      <c r="E169" s="23">
        <f>ROUND(SUM(G147:G168),2)</f>
        <v>0</v>
      </c>
      <c r="F169" s="22"/>
      <c r="G169" s="24" t="s">
        <v>137</v>
      </c>
    </row>
    <row r="170" ht="10.9" customHeight="1" spans="1:7">
      <c r="A170" s="15"/>
      <c r="B170" s="15"/>
      <c r="C170" s="15"/>
      <c r="D170" s="15"/>
      <c r="E170" s="15"/>
      <c r="F170" s="15"/>
      <c r="G170" s="15"/>
    </row>
    <row r="171" ht="30.55" customHeight="1" spans="1:7">
      <c r="A171" s="1"/>
      <c r="B171" s="1"/>
      <c r="C171" s="16"/>
      <c r="D171" s="16"/>
      <c r="E171" s="16"/>
      <c r="F171" s="16"/>
      <c r="G171" s="16"/>
    </row>
    <row r="172" ht="23.25" customHeight="1" spans="1:7">
      <c r="A172" s="1"/>
      <c r="B172" s="1"/>
      <c r="C172" s="2"/>
      <c r="D172" s="2"/>
      <c r="E172" s="3"/>
      <c r="F172" s="3"/>
      <c r="G172" s="3"/>
    </row>
    <row r="173" ht="44.35" customHeight="1" spans="1:7">
      <c r="A173" s="4" t="s">
        <v>91</v>
      </c>
      <c r="B173" s="4"/>
      <c r="C173" s="4"/>
      <c r="D173" s="4"/>
      <c r="E173" s="4"/>
      <c r="F173" s="4"/>
      <c r="G173" s="4"/>
    </row>
    <row r="174" ht="50.2" customHeight="1" spans="1:7">
      <c r="A174" s="5" t="s">
        <v>57</v>
      </c>
      <c r="B174" s="5"/>
      <c r="C174" s="5"/>
      <c r="D174" s="5"/>
      <c r="E174" s="6" t="s">
        <v>265</v>
      </c>
      <c r="F174" s="6"/>
      <c r="G174" s="6"/>
    </row>
    <row r="175" ht="24.7" customHeight="1" spans="1:7">
      <c r="A175" s="7" t="s">
        <v>74</v>
      </c>
      <c r="B175" s="8"/>
      <c r="C175" s="8"/>
      <c r="D175" s="8"/>
      <c r="E175" s="8"/>
      <c r="F175" s="8"/>
      <c r="G175" s="9"/>
    </row>
    <row r="176" ht="29.8" customHeight="1" spans="1:7">
      <c r="A176" s="10" t="s">
        <v>93</v>
      </c>
      <c r="B176" s="10" t="s">
        <v>94</v>
      </c>
      <c r="C176" s="10" t="s">
        <v>95</v>
      </c>
      <c r="D176" s="10" t="s">
        <v>96</v>
      </c>
      <c r="E176" s="10" t="s">
        <v>97</v>
      </c>
      <c r="F176" s="10" t="s">
        <v>98</v>
      </c>
      <c r="G176" s="10" t="s">
        <v>99</v>
      </c>
    </row>
    <row r="177" ht="20.35" customHeight="1" spans="1:7">
      <c r="A177" s="10" t="s">
        <v>266</v>
      </c>
      <c r="B177" s="11" t="s">
        <v>267</v>
      </c>
      <c r="C177" s="11"/>
      <c r="D177" s="10"/>
      <c r="E177" s="12" t="s">
        <v>54</v>
      </c>
      <c r="F177" s="12" t="s">
        <v>54</v>
      </c>
      <c r="G177" s="12" t="s">
        <v>54</v>
      </c>
    </row>
    <row r="178" ht="20.35" customHeight="1" spans="1:7">
      <c r="A178" s="10" t="s">
        <v>268</v>
      </c>
      <c r="B178" s="11" t="s">
        <v>269</v>
      </c>
      <c r="C178" s="11"/>
      <c r="D178" s="10"/>
      <c r="E178" s="12" t="s">
        <v>54</v>
      </c>
      <c r="F178" s="12" t="s">
        <v>54</v>
      </c>
      <c r="G178" s="12" t="s">
        <v>54</v>
      </c>
    </row>
    <row r="179" ht="27.65" customHeight="1" spans="1:7">
      <c r="A179" s="10" t="s">
        <v>143</v>
      </c>
      <c r="B179" s="11" t="s">
        <v>270</v>
      </c>
      <c r="C179" s="11"/>
      <c r="D179" s="10" t="s">
        <v>252</v>
      </c>
      <c r="E179" s="12" t="s">
        <v>271</v>
      </c>
      <c r="F179" s="13" t="s">
        <v>54</v>
      </c>
      <c r="G179" s="14">
        <f>ROUND(IF(OR(ISERROR(E179),E179=""),0,E179)*IF(OR(ISERROR(F179),F179=""),0,F179),2)</f>
        <v>0</v>
      </c>
    </row>
    <row r="180" ht="42.9" customHeight="1" spans="1:7">
      <c r="A180" s="10" t="s">
        <v>160</v>
      </c>
      <c r="B180" s="11" t="s">
        <v>272</v>
      </c>
      <c r="C180" s="11"/>
      <c r="D180" s="10" t="s">
        <v>273</v>
      </c>
      <c r="E180" s="12" t="s">
        <v>274</v>
      </c>
      <c r="F180" s="13" t="s">
        <v>54</v>
      </c>
      <c r="G180" s="14">
        <f>ROUND(IF(OR(ISERROR(E180),E180=""),0,E180)*IF(OR(ISERROR(F180),F180=""),0,F180),2)</f>
        <v>0</v>
      </c>
    </row>
    <row r="181" ht="20.35" customHeight="1" spans="1:7">
      <c r="A181" s="10" t="s">
        <v>275</v>
      </c>
      <c r="B181" s="11" t="s">
        <v>276</v>
      </c>
      <c r="C181" s="11"/>
      <c r="D181" s="10"/>
      <c r="E181" s="12" t="s">
        <v>54</v>
      </c>
      <c r="F181" s="12" t="s">
        <v>54</v>
      </c>
      <c r="G181" s="12" t="s">
        <v>54</v>
      </c>
    </row>
    <row r="182" ht="20.35" customHeight="1" spans="1:7">
      <c r="A182" s="10" t="s">
        <v>277</v>
      </c>
      <c r="B182" s="11" t="s">
        <v>278</v>
      </c>
      <c r="C182" s="11"/>
      <c r="D182" s="10"/>
      <c r="E182" s="12" t="s">
        <v>54</v>
      </c>
      <c r="F182" s="12" t="s">
        <v>54</v>
      </c>
      <c r="G182" s="12" t="s">
        <v>54</v>
      </c>
    </row>
    <row r="183" ht="42.2" customHeight="1" spans="1:7">
      <c r="A183" s="10" t="s">
        <v>279</v>
      </c>
      <c r="B183" s="11" t="s">
        <v>280</v>
      </c>
      <c r="C183" s="11" t="s">
        <v>281</v>
      </c>
      <c r="D183" s="10" t="s">
        <v>282</v>
      </c>
      <c r="E183" s="12" t="s">
        <v>283</v>
      </c>
      <c r="F183" s="13" t="s">
        <v>54</v>
      </c>
      <c r="G183" s="14">
        <f t="shared" ref="G183:G188" si="0">ROUND(IF(OR(ISERROR(E183),E183=""),0,E183)*IF(OR(ISERROR(F183),F183=""),0,F183),2)</f>
        <v>0</v>
      </c>
    </row>
    <row r="184" ht="20.35" customHeight="1" spans="1:7">
      <c r="A184" s="10" t="s">
        <v>284</v>
      </c>
      <c r="B184" s="11" t="s">
        <v>285</v>
      </c>
      <c r="C184" s="11"/>
      <c r="D184" s="10" t="s">
        <v>282</v>
      </c>
      <c r="E184" s="12" t="s">
        <v>63</v>
      </c>
      <c r="F184" s="13" t="s">
        <v>54</v>
      </c>
      <c r="G184" s="14">
        <f t="shared" si="0"/>
        <v>0</v>
      </c>
    </row>
    <row r="185" ht="20.35" customHeight="1" spans="1:7">
      <c r="A185" s="10" t="s">
        <v>286</v>
      </c>
      <c r="B185" s="11" t="s">
        <v>287</v>
      </c>
      <c r="C185" s="11"/>
      <c r="D185" s="10" t="s">
        <v>282</v>
      </c>
      <c r="E185" s="12" t="s">
        <v>63</v>
      </c>
      <c r="F185" s="13" t="s">
        <v>54</v>
      </c>
      <c r="G185" s="14">
        <f t="shared" si="0"/>
        <v>0</v>
      </c>
    </row>
    <row r="186" ht="20.35" customHeight="1" spans="1:7">
      <c r="A186" s="10" t="s">
        <v>288</v>
      </c>
      <c r="B186" s="11" t="s">
        <v>289</v>
      </c>
      <c r="C186" s="11"/>
      <c r="D186" s="10" t="s">
        <v>282</v>
      </c>
      <c r="E186" s="12" t="s">
        <v>84</v>
      </c>
      <c r="F186" s="13" t="s">
        <v>54</v>
      </c>
      <c r="G186" s="14">
        <f t="shared" si="0"/>
        <v>0</v>
      </c>
    </row>
    <row r="187" ht="28.35" customHeight="1" spans="1:7">
      <c r="A187" s="10" t="s">
        <v>290</v>
      </c>
      <c r="B187" s="11" t="s">
        <v>291</v>
      </c>
      <c r="C187" s="11"/>
      <c r="D187" s="10" t="s">
        <v>282</v>
      </c>
      <c r="E187" s="12" t="s">
        <v>292</v>
      </c>
      <c r="F187" s="13" t="s">
        <v>54</v>
      </c>
      <c r="G187" s="14">
        <f t="shared" si="0"/>
        <v>0</v>
      </c>
    </row>
    <row r="188" ht="20.35" customHeight="1" spans="1:7">
      <c r="A188" s="10" t="s">
        <v>293</v>
      </c>
      <c r="B188" s="11" t="s">
        <v>294</v>
      </c>
      <c r="C188" s="11"/>
      <c r="D188" s="10" t="s">
        <v>282</v>
      </c>
      <c r="E188" s="12" t="s">
        <v>69</v>
      </c>
      <c r="F188" s="13" t="s">
        <v>54</v>
      </c>
      <c r="G188" s="14">
        <f t="shared" si="0"/>
        <v>0</v>
      </c>
    </row>
    <row r="189" ht="20.35" customHeight="1" spans="1:7">
      <c r="A189" s="10" t="s">
        <v>295</v>
      </c>
      <c r="B189" s="11" t="s">
        <v>296</v>
      </c>
      <c r="C189" s="11"/>
      <c r="D189" s="10"/>
      <c r="E189" s="12" t="s">
        <v>54</v>
      </c>
      <c r="F189" s="12" t="s">
        <v>54</v>
      </c>
      <c r="G189" s="12" t="s">
        <v>54</v>
      </c>
    </row>
    <row r="190" ht="20.35" customHeight="1" spans="1:7">
      <c r="A190" s="10" t="s">
        <v>297</v>
      </c>
      <c r="B190" s="11" t="s">
        <v>298</v>
      </c>
      <c r="C190" s="11"/>
      <c r="D190" s="10"/>
      <c r="E190" s="12" t="s">
        <v>54</v>
      </c>
      <c r="F190" s="12" t="s">
        <v>54</v>
      </c>
      <c r="G190" s="12" t="s">
        <v>54</v>
      </c>
    </row>
    <row r="191" ht="20.35" customHeight="1" spans="1:7">
      <c r="A191" s="10" t="s">
        <v>143</v>
      </c>
      <c r="B191" s="11" t="s">
        <v>299</v>
      </c>
      <c r="C191" s="11"/>
      <c r="D191" s="10" t="s">
        <v>145</v>
      </c>
      <c r="E191" s="12" t="s">
        <v>300</v>
      </c>
      <c r="F191" s="13" t="s">
        <v>54</v>
      </c>
      <c r="G191" s="14">
        <f>ROUND(IF(OR(ISERROR(E191),E191=""),0,E191)*IF(OR(ISERROR(F191),F191=""),0,F191),2)</f>
        <v>0</v>
      </c>
    </row>
    <row r="192" ht="20.35" customHeight="1" spans="1:7">
      <c r="A192" s="10" t="s">
        <v>160</v>
      </c>
      <c r="B192" s="11" t="s">
        <v>301</v>
      </c>
      <c r="C192" s="11"/>
      <c r="D192" s="10" t="s">
        <v>145</v>
      </c>
      <c r="E192" s="12" t="s">
        <v>302</v>
      </c>
      <c r="F192" s="13" t="s">
        <v>54</v>
      </c>
      <c r="G192" s="14">
        <f>ROUND(IF(OR(ISERROR(E192),E192=""),0,E192)*IF(OR(ISERROR(F192),F192=""),0,F192),2)</f>
        <v>0</v>
      </c>
    </row>
    <row r="193" ht="19.65" customHeight="1" spans="1:7">
      <c r="A193" s="10" t="s">
        <v>303</v>
      </c>
      <c r="B193" s="11" t="s">
        <v>304</v>
      </c>
      <c r="C193" s="11"/>
      <c r="D193" s="10"/>
      <c r="E193" s="12" t="s">
        <v>54</v>
      </c>
      <c r="F193" s="12" t="s">
        <v>54</v>
      </c>
      <c r="G193" s="12" t="s">
        <v>54</v>
      </c>
    </row>
    <row r="194" ht="24" customHeight="1" spans="1:7">
      <c r="A194" s="10"/>
      <c r="B194" s="10"/>
      <c r="C194" s="11"/>
      <c r="D194" s="11"/>
      <c r="E194" s="12"/>
      <c r="F194" s="12"/>
      <c r="G194" s="12"/>
    </row>
    <row r="195" ht="23.25" customHeight="1" spans="1:7">
      <c r="A195" s="10"/>
      <c r="B195" s="10"/>
      <c r="C195" s="11"/>
      <c r="D195" s="11"/>
      <c r="E195" s="12"/>
      <c r="F195" s="12"/>
      <c r="G195" s="12"/>
    </row>
    <row r="196" ht="23.25" customHeight="1" spans="1:7">
      <c r="A196" s="10"/>
      <c r="B196" s="10"/>
      <c r="C196" s="11"/>
      <c r="D196" s="11"/>
      <c r="E196" s="12"/>
      <c r="F196" s="12"/>
      <c r="G196" s="12"/>
    </row>
    <row r="197" ht="24" customHeight="1" spans="1:7">
      <c r="A197" s="10"/>
      <c r="B197" s="10"/>
      <c r="C197" s="11"/>
      <c r="D197" s="11"/>
      <c r="E197" s="12"/>
      <c r="F197" s="12"/>
      <c r="G197" s="12"/>
    </row>
    <row r="198" ht="23.25" customHeight="1" spans="1:7">
      <c r="A198" s="10"/>
      <c r="B198" s="10"/>
      <c r="C198" s="11"/>
      <c r="D198" s="11"/>
      <c r="E198" s="12"/>
      <c r="F198" s="12"/>
      <c r="G198" s="12"/>
    </row>
    <row r="199" ht="23.25" customHeight="1" spans="1:7">
      <c r="A199" s="10"/>
      <c r="B199" s="10"/>
      <c r="C199" s="11"/>
      <c r="D199" s="11"/>
      <c r="E199" s="12"/>
      <c r="F199" s="12"/>
      <c r="G199" s="12"/>
    </row>
    <row r="200" ht="23.25" customHeight="1" spans="1:7">
      <c r="A200" s="10"/>
      <c r="B200" s="10"/>
      <c r="C200" s="11"/>
      <c r="D200" s="11"/>
      <c r="E200" s="12"/>
      <c r="F200" s="12"/>
      <c r="G200" s="12"/>
    </row>
    <row r="201" ht="15.25" customHeight="1" spans="1:7">
      <c r="A201" s="15"/>
      <c r="B201" s="15"/>
      <c r="C201" s="15"/>
      <c r="D201" s="15"/>
      <c r="E201" s="15"/>
      <c r="F201" s="15"/>
      <c r="G201" s="15"/>
    </row>
    <row r="202" ht="30.55" customHeight="1" spans="1:7">
      <c r="A202" s="1"/>
      <c r="B202" s="1"/>
      <c r="C202" s="16"/>
      <c r="D202" s="16"/>
      <c r="E202" s="16"/>
      <c r="F202" s="16"/>
      <c r="G202" s="16"/>
    </row>
    <row r="203" ht="23.25" customHeight="1" spans="1:7">
      <c r="A203" s="1"/>
      <c r="B203" s="1"/>
      <c r="C203" s="2"/>
      <c r="D203" s="2"/>
      <c r="E203" s="3"/>
      <c r="F203" s="3"/>
      <c r="G203" s="3"/>
    </row>
    <row r="204" ht="44.35" customHeight="1" spans="1:7">
      <c r="A204" s="4" t="s">
        <v>91</v>
      </c>
      <c r="B204" s="4"/>
      <c r="C204" s="4"/>
      <c r="D204" s="4"/>
      <c r="E204" s="4"/>
      <c r="F204" s="4"/>
      <c r="G204" s="4"/>
    </row>
    <row r="205" ht="50.2" customHeight="1" spans="1:7">
      <c r="A205" s="5" t="s">
        <v>57</v>
      </c>
      <c r="B205" s="5"/>
      <c r="C205" s="5"/>
      <c r="D205" s="5"/>
      <c r="E205" s="6" t="s">
        <v>305</v>
      </c>
      <c r="F205" s="6"/>
      <c r="G205" s="6"/>
    </row>
    <row r="206" ht="29.1" customHeight="1" spans="1:7">
      <c r="A206" s="10" t="s">
        <v>93</v>
      </c>
      <c r="B206" s="10" t="s">
        <v>94</v>
      </c>
      <c r="C206" s="10" t="s">
        <v>95</v>
      </c>
      <c r="D206" s="10" t="s">
        <v>96</v>
      </c>
      <c r="E206" s="10" t="s">
        <v>97</v>
      </c>
      <c r="F206" s="10" t="s">
        <v>98</v>
      </c>
      <c r="G206" s="10" t="s">
        <v>99</v>
      </c>
    </row>
    <row r="207" ht="145.45" customHeight="1" spans="1:7">
      <c r="A207" s="10" t="s">
        <v>143</v>
      </c>
      <c r="B207" s="11" t="s">
        <v>306</v>
      </c>
      <c r="C207" s="11" t="s">
        <v>307</v>
      </c>
      <c r="D207" s="10" t="s">
        <v>308</v>
      </c>
      <c r="E207" s="12" t="s">
        <v>283</v>
      </c>
      <c r="F207" s="13" t="s">
        <v>54</v>
      </c>
      <c r="G207" s="14">
        <f>ROUND(IF(OR(ISERROR(E207),E207=""),0,E207)*IF(OR(ISERROR(F207),F207=""),0,F207),2)</f>
        <v>0</v>
      </c>
    </row>
    <row r="208" ht="145.45" customHeight="1" spans="1:7">
      <c r="A208" s="25"/>
      <c r="B208" s="26"/>
      <c r="C208" s="26"/>
      <c r="D208" s="25"/>
      <c r="E208" s="27"/>
      <c r="F208" s="27"/>
      <c r="G208" s="27"/>
    </row>
    <row r="209" ht="93.8" customHeight="1" spans="1:7">
      <c r="A209" s="25"/>
      <c r="B209" s="26"/>
      <c r="C209" s="26"/>
      <c r="D209" s="25"/>
      <c r="E209" s="27"/>
      <c r="F209" s="27"/>
      <c r="G209" s="27"/>
    </row>
    <row r="210" ht="93.8" customHeight="1" spans="1:7">
      <c r="A210" s="17"/>
      <c r="B210" s="18"/>
      <c r="C210" s="18"/>
      <c r="D210" s="17"/>
      <c r="E210" s="19"/>
      <c r="F210" s="19"/>
      <c r="G210" s="19"/>
    </row>
    <row r="211" ht="24" customHeight="1" spans="1:7">
      <c r="A211" s="10"/>
      <c r="B211" s="10"/>
      <c r="C211" s="11"/>
      <c r="D211" s="11"/>
      <c r="E211" s="12"/>
      <c r="F211" s="12"/>
      <c r="G211" s="12"/>
    </row>
    <row r="212" ht="23.25" customHeight="1" spans="1:7">
      <c r="A212" s="10"/>
      <c r="B212" s="10"/>
      <c r="C212" s="11"/>
      <c r="D212" s="11"/>
      <c r="E212" s="12"/>
      <c r="F212" s="12"/>
      <c r="G212" s="12"/>
    </row>
    <row r="213" ht="23.25" customHeight="1" spans="1:7">
      <c r="A213" s="10"/>
      <c r="B213" s="10"/>
      <c r="C213" s="11"/>
      <c r="D213" s="11"/>
      <c r="E213" s="12"/>
      <c r="F213" s="12"/>
      <c r="G213" s="12"/>
    </row>
    <row r="214" ht="23.25" customHeight="1" spans="1:7">
      <c r="A214" s="10"/>
      <c r="B214" s="10"/>
      <c r="C214" s="11"/>
      <c r="D214" s="11"/>
      <c r="E214" s="12"/>
      <c r="F214" s="12"/>
      <c r="G214" s="12"/>
    </row>
    <row r="215" ht="30.55" customHeight="1" spans="1:7">
      <c r="A215" s="20" t="s">
        <v>309</v>
      </c>
      <c r="B215" s="21"/>
      <c r="C215" s="21"/>
      <c r="D215" s="22" t="s">
        <v>136</v>
      </c>
      <c r="E215" s="23">
        <f>ROUND(SUM(G177:G214),2)</f>
        <v>0</v>
      </c>
      <c r="F215" s="22"/>
      <c r="G215" s="24" t="s">
        <v>137</v>
      </c>
    </row>
    <row r="216" ht="7.25" customHeight="1" spans="1:7">
      <c r="A216" s="15"/>
      <c r="B216" s="15"/>
      <c r="C216" s="15"/>
      <c r="D216" s="15"/>
      <c r="E216" s="15"/>
      <c r="F216" s="15"/>
      <c r="G216" s="15"/>
    </row>
    <row r="217" ht="30.55" customHeight="1" spans="1:7">
      <c r="A217" s="1"/>
      <c r="B217" s="1"/>
      <c r="C217" s="16"/>
      <c r="D217" s="16"/>
      <c r="E217" s="16"/>
      <c r="F217" s="16"/>
      <c r="G217" s="16"/>
    </row>
    <row r="218" ht="23.25" customHeight="1" spans="1:7">
      <c r="A218" s="1"/>
      <c r="B218" s="1"/>
      <c r="C218" s="2"/>
      <c r="D218" s="2"/>
      <c r="E218" s="3"/>
      <c r="F218" s="3"/>
      <c r="G218" s="3"/>
    </row>
    <row r="219" ht="44.35" customHeight="1" spans="1:7">
      <c r="A219" s="4" t="s">
        <v>91</v>
      </c>
      <c r="B219" s="4"/>
      <c r="C219" s="4"/>
      <c r="D219" s="4"/>
      <c r="E219" s="4"/>
      <c r="F219" s="4"/>
      <c r="G219" s="4"/>
    </row>
    <row r="220" ht="50.2" customHeight="1" spans="1:7">
      <c r="A220" s="5" t="s">
        <v>57</v>
      </c>
      <c r="B220" s="5"/>
      <c r="C220" s="5"/>
      <c r="D220" s="5"/>
      <c r="E220" s="6" t="s">
        <v>310</v>
      </c>
      <c r="F220" s="6"/>
      <c r="G220" s="6"/>
    </row>
    <row r="221" ht="24.7" customHeight="1" spans="1:7">
      <c r="A221" s="7" t="s">
        <v>77</v>
      </c>
      <c r="B221" s="8"/>
      <c r="C221" s="8"/>
      <c r="D221" s="8"/>
      <c r="E221" s="8"/>
      <c r="F221" s="8"/>
      <c r="G221" s="9"/>
    </row>
    <row r="222" ht="29.8" customHeight="1" spans="1:7">
      <c r="A222" s="10" t="s">
        <v>93</v>
      </c>
      <c r="B222" s="10" t="s">
        <v>94</v>
      </c>
      <c r="C222" s="10" t="s">
        <v>95</v>
      </c>
      <c r="D222" s="10" t="s">
        <v>96</v>
      </c>
      <c r="E222" s="10" t="s">
        <v>97</v>
      </c>
      <c r="F222" s="10" t="s">
        <v>98</v>
      </c>
      <c r="G222" s="10" t="s">
        <v>99</v>
      </c>
    </row>
    <row r="223" ht="20.35" customHeight="1" spans="1:7">
      <c r="A223" s="10" t="s">
        <v>311</v>
      </c>
      <c r="B223" s="11" t="s">
        <v>312</v>
      </c>
      <c r="C223" s="11"/>
      <c r="D223" s="10"/>
      <c r="E223" s="12" t="s">
        <v>54</v>
      </c>
      <c r="F223" s="12" t="s">
        <v>54</v>
      </c>
      <c r="G223" s="12" t="s">
        <v>54</v>
      </c>
    </row>
    <row r="224" ht="20.35" customHeight="1" spans="1:7">
      <c r="A224" s="10" t="s">
        <v>313</v>
      </c>
      <c r="B224" s="11" t="s">
        <v>314</v>
      </c>
      <c r="C224" s="11"/>
      <c r="D224" s="10"/>
      <c r="E224" s="12" t="s">
        <v>54</v>
      </c>
      <c r="F224" s="12" t="s">
        <v>54</v>
      </c>
      <c r="G224" s="12" t="s">
        <v>54</v>
      </c>
    </row>
    <row r="225" ht="56.7" customHeight="1" spans="1:7">
      <c r="A225" s="10" t="s">
        <v>143</v>
      </c>
      <c r="B225" s="11" t="s">
        <v>315</v>
      </c>
      <c r="C225" s="11" t="s">
        <v>316</v>
      </c>
      <c r="D225" s="10" t="s">
        <v>145</v>
      </c>
      <c r="E225" s="12" t="s">
        <v>317</v>
      </c>
      <c r="F225" s="13" t="s">
        <v>54</v>
      </c>
      <c r="G225" s="14">
        <f>ROUND(IF(OR(ISERROR(E225),E225=""),0,E225)*IF(OR(ISERROR(F225),F225=""),0,F225),2)</f>
        <v>0</v>
      </c>
    </row>
    <row r="226" ht="28.35" customHeight="1" spans="1:7">
      <c r="A226" s="10" t="s">
        <v>318</v>
      </c>
      <c r="B226" s="11" t="s">
        <v>319</v>
      </c>
      <c r="C226" s="11"/>
      <c r="D226" s="10"/>
      <c r="E226" s="12" t="s">
        <v>54</v>
      </c>
      <c r="F226" s="12" t="s">
        <v>54</v>
      </c>
      <c r="G226" s="12" t="s">
        <v>54</v>
      </c>
    </row>
    <row r="227" ht="20.35" customHeight="1" spans="1:7">
      <c r="A227" s="10" t="s">
        <v>320</v>
      </c>
      <c r="B227" s="11" t="s">
        <v>321</v>
      </c>
      <c r="C227" s="11"/>
      <c r="D227" s="10"/>
      <c r="E227" s="12" t="s">
        <v>54</v>
      </c>
      <c r="F227" s="12" t="s">
        <v>54</v>
      </c>
      <c r="G227" s="12" t="s">
        <v>54</v>
      </c>
    </row>
    <row r="228" ht="72" customHeight="1" spans="1:7">
      <c r="A228" s="10" t="s">
        <v>143</v>
      </c>
      <c r="B228" s="11" t="s">
        <v>322</v>
      </c>
      <c r="C228" s="11" t="s">
        <v>323</v>
      </c>
      <c r="D228" s="10" t="s">
        <v>324</v>
      </c>
      <c r="E228" s="12" t="s">
        <v>325</v>
      </c>
      <c r="F228" s="13" t="s">
        <v>54</v>
      </c>
      <c r="G228" s="14">
        <f>ROUND(IF(OR(ISERROR(E228),E228=""),0,E228)*IF(OR(ISERROR(F228),F228=""),0,F228),2)</f>
        <v>0</v>
      </c>
    </row>
    <row r="229" ht="86.55" customHeight="1" spans="1:7">
      <c r="A229" s="10" t="s">
        <v>160</v>
      </c>
      <c r="B229" s="11" t="s">
        <v>326</v>
      </c>
      <c r="C229" s="11" t="s">
        <v>327</v>
      </c>
      <c r="D229" s="10" t="s">
        <v>324</v>
      </c>
      <c r="E229" s="12" t="s">
        <v>328</v>
      </c>
      <c r="F229" s="13" t="s">
        <v>54</v>
      </c>
      <c r="G229" s="14">
        <f>ROUND(IF(OR(ISERROR(E229),E229=""),0,E229)*IF(OR(ISERROR(F229),F229=""),0,F229),2)</f>
        <v>0</v>
      </c>
    </row>
    <row r="230" ht="23.25" customHeight="1" spans="1:7">
      <c r="A230" s="10"/>
      <c r="B230" s="10"/>
      <c r="C230" s="11"/>
      <c r="D230" s="11"/>
      <c r="E230" s="12"/>
      <c r="F230" s="12"/>
      <c r="G230" s="12"/>
    </row>
    <row r="231" ht="23.25" customHeight="1" spans="1:7">
      <c r="A231" s="10"/>
      <c r="B231" s="10"/>
      <c r="C231" s="11"/>
      <c r="D231" s="11"/>
      <c r="E231" s="12"/>
      <c r="F231" s="12"/>
      <c r="G231" s="12"/>
    </row>
    <row r="232" ht="23.25" customHeight="1" spans="1:7">
      <c r="A232" s="10"/>
      <c r="B232" s="10"/>
      <c r="C232" s="11"/>
      <c r="D232" s="11"/>
      <c r="E232" s="12"/>
      <c r="F232" s="12"/>
      <c r="G232" s="12"/>
    </row>
    <row r="233" ht="24" customHeight="1" spans="1:7">
      <c r="A233" s="10"/>
      <c r="B233" s="10"/>
      <c r="C233" s="11"/>
      <c r="D233" s="11"/>
      <c r="E233" s="12"/>
      <c r="F233" s="12"/>
      <c r="G233" s="12"/>
    </row>
    <row r="234" ht="23.25" customHeight="1" spans="1:7">
      <c r="A234" s="10"/>
      <c r="B234" s="10"/>
      <c r="C234" s="11"/>
      <c r="D234" s="11"/>
      <c r="E234" s="12"/>
      <c r="F234" s="12"/>
      <c r="G234" s="12"/>
    </row>
    <row r="235" ht="23.25" customHeight="1" spans="1:7">
      <c r="A235" s="10"/>
      <c r="B235" s="10"/>
      <c r="C235" s="11"/>
      <c r="D235" s="11"/>
      <c r="E235" s="12"/>
      <c r="F235" s="12"/>
      <c r="G235" s="12"/>
    </row>
    <row r="236" ht="23.25" customHeight="1" spans="1:7">
      <c r="A236" s="10"/>
      <c r="B236" s="10"/>
      <c r="C236" s="11"/>
      <c r="D236" s="11"/>
      <c r="E236" s="12"/>
      <c r="F236" s="12"/>
      <c r="G236" s="12"/>
    </row>
    <row r="237" ht="24" customHeight="1" spans="1:7">
      <c r="A237" s="10"/>
      <c r="B237" s="10"/>
      <c r="C237" s="11"/>
      <c r="D237" s="11"/>
      <c r="E237" s="12"/>
      <c r="F237" s="12"/>
      <c r="G237" s="12"/>
    </row>
    <row r="238" ht="23.25" customHeight="1" spans="1:7">
      <c r="A238" s="10"/>
      <c r="B238" s="10"/>
      <c r="C238" s="11"/>
      <c r="D238" s="11"/>
      <c r="E238" s="12"/>
      <c r="F238" s="12"/>
      <c r="G238" s="12"/>
    </row>
    <row r="239" ht="23.25" customHeight="1" spans="1:7">
      <c r="A239" s="10"/>
      <c r="B239" s="10"/>
      <c r="C239" s="11"/>
      <c r="D239" s="11"/>
      <c r="E239" s="12"/>
      <c r="F239" s="12"/>
      <c r="G239" s="12"/>
    </row>
    <row r="240" ht="30.55" customHeight="1" spans="1:7">
      <c r="A240" s="20" t="s">
        <v>329</v>
      </c>
      <c r="B240" s="21"/>
      <c r="C240" s="21"/>
      <c r="D240" s="22" t="s">
        <v>136</v>
      </c>
      <c r="E240" s="23">
        <f>ROUND(SUM(G223:G239),2)</f>
        <v>0</v>
      </c>
      <c r="F240" s="22"/>
      <c r="G240" s="24" t="s">
        <v>137</v>
      </c>
    </row>
    <row r="241" ht="15.25" customHeight="1" spans="1:7">
      <c r="A241" s="15"/>
      <c r="B241" s="15"/>
      <c r="C241" s="15"/>
      <c r="D241" s="15"/>
      <c r="E241" s="15"/>
      <c r="F241" s="15"/>
      <c r="G241" s="15"/>
    </row>
    <row r="242" ht="30.55" customHeight="1" spans="1:7">
      <c r="A242" s="1"/>
      <c r="B242" s="1"/>
      <c r="C242" s="16"/>
      <c r="D242" s="16"/>
      <c r="E242" s="16"/>
      <c r="F242" s="16"/>
      <c r="G242" s="16"/>
    </row>
  </sheetData>
  <sheetProtection sheet="1"/>
  <mergeCells count="112">
    <mergeCell ref="A1:B1"/>
    <mergeCell ref="C1:D1"/>
    <mergeCell ref="E1:G1"/>
    <mergeCell ref="A2:G2"/>
    <mergeCell ref="A3:D3"/>
    <mergeCell ref="E3:G3"/>
    <mergeCell ref="A4:G4"/>
    <mergeCell ref="A18:B18"/>
    <mergeCell ref="D18:G18"/>
    <mergeCell ref="A19:B19"/>
    <mergeCell ref="C19:D19"/>
    <mergeCell ref="E19:G19"/>
    <mergeCell ref="A20:G20"/>
    <mergeCell ref="A21:D21"/>
    <mergeCell ref="E21:G21"/>
    <mergeCell ref="A36:C36"/>
    <mergeCell ref="E36:F36"/>
    <mergeCell ref="A38:B38"/>
    <mergeCell ref="D38:G38"/>
    <mergeCell ref="A39:B39"/>
    <mergeCell ref="C39:D39"/>
    <mergeCell ref="E39:G39"/>
    <mergeCell ref="A40:G40"/>
    <mergeCell ref="A41:D41"/>
    <mergeCell ref="E41:G41"/>
    <mergeCell ref="A42:G42"/>
    <mergeCell ref="A64:B64"/>
    <mergeCell ref="D64:G64"/>
    <mergeCell ref="A65:B65"/>
    <mergeCell ref="C65:D65"/>
    <mergeCell ref="E65:G65"/>
    <mergeCell ref="A66:G66"/>
    <mergeCell ref="A67:D67"/>
    <mergeCell ref="E67:G67"/>
    <mergeCell ref="A93:C93"/>
    <mergeCell ref="E93:F93"/>
    <mergeCell ref="A95:B95"/>
    <mergeCell ref="D95:G95"/>
    <mergeCell ref="A96:B96"/>
    <mergeCell ref="C96:D96"/>
    <mergeCell ref="E96:G96"/>
    <mergeCell ref="A97:G97"/>
    <mergeCell ref="A98:D98"/>
    <mergeCell ref="E98:G98"/>
    <mergeCell ref="A99:G99"/>
    <mergeCell ref="A115:B115"/>
    <mergeCell ref="D115:G115"/>
    <mergeCell ref="A116:B116"/>
    <mergeCell ref="C116:D116"/>
    <mergeCell ref="E116:G116"/>
    <mergeCell ref="A117:G117"/>
    <mergeCell ref="A118:D118"/>
    <mergeCell ref="E118:G118"/>
    <mergeCell ref="A139:C139"/>
    <mergeCell ref="E139:F139"/>
    <mergeCell ref="A141:B141"/>
    <mergeCell ref="D141:G141"/>
    <mergeCell ref="A142:B142"/>
    <mergeCell ref="C142:D142"/>
    <mergeCell ref="E142:G142"/>
    <mergeCell ref="A143:G143"/>
    <mergeCell ref="A144:D144"/>
    <mergeCell ref="E144:G144"/>
    <mergeCell ref="A145:G145"/>
    <mergeCell ref="A169:C169"/>
    <mergeCell ref="E169:F169"/>
    <mergeCell ref="A171:B171"/>
    <mergeCell ref="D171:G171"/>
    <mergeCell ref="A172:B172"/>
    <mergeCell ref="C172:D172"/>
    <mergeCell ref="E172:G172"/>
    <mergeCell ref="A173:G173"/>
    <mergeCell ref="A174:D174"/>
    <mergeCell ref="E174:G174"/>
    <mergeCell ref="A175:G175"/>
    <mergeCell ref="A202:B202"/>
    <mergeCell ref="D202:G202"/>
    <mergeCell ref="A203:B203"/>
    <mergeCell ref="C203:D203"/>
    <mergeCell ref="E203:G203"/>
    <mergeCell ref="A204:G204"/>
    <mergeCell ref="A205:D205"/>
    <mergeCell ref="E205:G205"/>
    <mergeCell ref="A215:C215"/>
    <mergeCell ref="E215:F215"/>
    <mergeCell ref="A217:B217"/>
    <mergeCell ref="D217:G217"/>
    <mergeCell ref="A218:B218"/>
    <mergeCell ref="C218:D218"/>
    <mergeCell ref="E218:G218"/>
    <mergeCell ref="A219:G219"/>
    <mergeCell ref="A220:D220"/>
    <mergeCell ref="E220:G220"/>
    <mergeCell ref="A221:G221"/>
    <mergeCell ref="A240:C240"/>
    <mergeCell ref="E240:F240"/>
    <mergeCell ref="A242:B242"/>
    <mergeCell ref="D242:G242"/>
    <mergeCell ref="A27:A28"/>
    <mergeCell ref="A207:A210"/>
    <mergeCell ref="B27:B28"/>
    <mergeCell ref="B207:B210"/>
    <mergeCell ref="C27:C28"/>
    <mergeCell ref="C207:C210"/>
    <mergeCell ref="D27:D28"/>
    <mergeCell ref="D207:D210"/>
    <mergeCell ref="E27:E28"/>
    <mergeCell ref="E207:E210"/>
    <mergeCell ref="F27:F28"/>
    <mergeCell ref="F207:F210"/>
    <mergeCell ref="G27:G28"/>
    <mergeCell ref="G207:G210"/>
  </mergeCells>
  <pageMargins left="0.590551181102362" right="0.393700787401575" top="0.393700787401575" bottom="0.47244094488189" header="0" footer="0"/>
  <pageSetup paperSize="9"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8" master="" otherUserPermission="visible"/>
  <rangeList sheetStid="4" master="" otherUserPermission="visible"/>
  <rangeList sheetStid="5" master="" otherUserPermission="visible"/>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Stimulsoft</Company>
  <Application>Stimulsoft Reports 2024.3.1 from 13 June 2024, .NET 4.5.2</Application>
  <HeadingPairs>
    <vt:vector size="2" baseType="variant">
      <vt:variant>
        <vt:lpstr>工作表</vt:lpstr>
      </vt:variant>
      <vt:variant>
        <vt:i4>6</vt:i4>
      </vt:variant>
    </vt:vector>
  </HeadingPairs>
  <TitlesOfParts>
    <vt:vector size="6" baseType="lpstr">
      <vt:lpstr>1 报表封面</vt:lpstr>
      <vt:lpstr>2 报表封面2</vt:lpstr>
      <vt:lpstr>总说明</vt:lpstr>
      <vt:lpstr>4 投标总报价汇总表</vt:lpstr>
      <vt:lpstr>5 投标报价汇总表_(2018范本)</vt:lpstr>
      <vt:lpstr>6 工程量清单表(含子目特征)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Report</dc:subject>
  <cp:lastModifiedBy>小夏mi</cp:lastModifiedBy>
  <dcterms:created xsi:type="dcterms:W3CDTF">2025-07-16T03:07:00Z</dcterms:created>
  <dcterms:modified xsi:type="dcterms:W3CDTF">2025-07-16T06:14:12Z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51EEE88B64F048E79BCE0A3AD768F6CE_12</vt:lpwstr>
  </property>
</Properties>
</file>