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375"/>
  </bookViews>
  <sheets>
    <sheet name="封面" sheetId="3" r:id="rId1"/>
    <sheet name="1.【标表1】投标报价汇总表" sheetId="1" r:id="rId2"/>
    <sheet name="2.【标表2】工程量清单表_加项目特征" sheetId="2" r:id="rId3"/>
  </sheets>
  <externalReferences>
    <externalReference r:id="rId4"/>
  </externalReferences>
  <definedNames>
    <definedName name="JR_PAGE_ANCHOR_0_1">'1.【标表1】投标报价汇总表'!$A$1</definedName>
    <definedName name="JR_PAGE_ANCHOR_1_1">'2.【标表2】工程量清单表_加项目特征'!$A$1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<sst xmlns="http://schemas.openxmlformats.org/spreadsheetml/2006/main" count="908" uniqueCount="185">
  <si>
    <t>丹徒区世业镇江洲北路改造工程</t>
  </si>
  <si>
    <t>招标工程量清单</t>
  </si>
  <si>
    <t>丹徒区世业镇人民政府</t>
  </si>
  <si>
    <t>招  标  人：</t>
  </si>
  <si>
    <t>（单位盖章）</t>
  </si>
  <si>
    <t>造价咨询人：</t>
  </si>
  <si>
    <t>法定代表人
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</si>
  <si>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</si>
  <si>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</si>
  <si>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</si>
  <si>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</si>
  <si>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</si>
  <si>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/>
  </si>
  <si>
    <r>
      <rPr>
        <b/>
        <sz val="18"/>
        <color rgb="FF000000"/>
        <rFont val="宋体"/>
        <charset val="134"/>
      </rPr>
      <t>投标报价汇总表</t>
    </r>
  </si>
  <si>
    <r>
      <rPr>
        <sz val="8"/>
        <color rgb="FF000000"/>
        <rFont val="宋体"/>
        <charset val="134"/>
      </rPr>
      <t>合同段：丹徒区世业镇江洲北路改造工程</t>
    </r>
  </si>
  <si>
    <r>
      <rPr>
        <sz val="8"/>
        <color rgb="FF000000"/>
        <rFont val="宋体"/>
        <charset val="134"/>
      </rPr>
      <t>标表1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</si>
  <si>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</si>
  <si>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</si>
  <si>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</si>
  <si>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</si>
  <si>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</si>
  <si>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</si>
  <si>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</si>
  <si>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</si>
  <si>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</si>
  <si>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路基工程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</si>
  <si>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</si>
  <si>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</si>
  <si>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路面工程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</si>
  <si>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</si>
  <si>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</si>
  <si>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交通工程及预埋(预留)管线工程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</si>
  <si>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</si>
  <si>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</si>
  <si>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</si>
  <si>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已包含在清单合计中的材料、工程设备、专业工程暂估价合计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</si>
  <si>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</si>
  <si>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</si>
  <si>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</si>
  <si>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</si>
  <si>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</si>
  <si>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</si>
  <si>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</si>
  <si>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</si>
  <si>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</si>
  <si>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</si>
  <si>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</si>
  <si>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</si>
  <si>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</si>
  <si>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</si>
  <si>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</si>
  <si>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</si>
  <si>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</si>
  <si>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</si>
  <si>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</si>
  <si>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b/>
        <sz val="8"/>
        <color rgb="FF000000"/>
        <rFont val="宋体"/>
        <charset val="134"/>
      </rPr>
      <t>项目特征</t>
    </r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</si>
  <si>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</si>
  <si>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</si>
  <si>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</si>
  <si>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</si>
  <si>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101-1-a</t>
    </r>
  </si>
  <si>
    <r>
      <rPr>
        <sz val="8"/>
        <color rgb="FF000000"/>
        <rFont val="宋体"/>
        <charset val="134"/>
      </rPr>
      <t>建筑工程一切险</t>
    </r>
  </si>
  <si>
    <r>
      <rPr>
        <sz val="8"/>
        <color rgb="FF000000"/>
        <rFont val="宋体"/>
        <charset val="134"/>
      </rPr>
      <t>项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</si>
  <si>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</si>
  <si>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</si>
  <si>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</si>
  <si>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102-1</t>
    </r>
  </si>
  <si>
    <r>
      <rPr>
        <sz val="8"/>
        <color rgb="FF000000"/>
        <rFont val="宋体"/>
        <charset val="134"/>
      </rPr>
      <t>102-1-a</t>
    </r>
  </si>
  <si>
    <r>
      <rPr>
        <sz val="8"/>
        <color rgb="FF000000"/>
        <rFont val="宋体"/>
        <charset val="134"/>
      </rPr>
      <t>竣工文件费</t>
    </r>
  </si>
  <si>
    <r>
      <rPr>
        <sz val="8"/>
        <color rgb="FF000000"/>
        <rFont val="宋体"/>
        <charset val="134"/>
      </rPr>
      <t>102-1-c</t>
    </r>
  </si>
  <si>
    <r>
      <rPr>
        <sz val="8"/>
        <color rgb="FF000000"/>
        <rFont val="宋体"/>
        <charset val="134"/>
      </rPr>
      <t>安全生产费（1.5%）</t>
    </r>
  </si>
  <si>
    <r>
      <rPr>
        <sz val="8"/>
        <color rgb="FF000000"/>
        <rFont val="宋体"/>
        <charset val="134"/>
      </rPr>
      <t>104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</si>
  <si>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</si>
  <si>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</si>
  <si>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宋体"/>
        <charset val="134"/>
      </rPr>
      <t>104-1-a</t>
    </r>
  </si>
  <si>
    <r>
      <rPr>
        <sz val="8"/>
        <color rgb="FF000000"/>
        <rFont val="宋体"/>
        <charset val="134"/>
      </rPr>
      <t>清单  第100章  合计   人民币  35244 元</t>
    </r>
  </si>
  <si>
    <r>
      <rPr>
        <sz val="8"/>
        <color rgb="FF000000"/>
        <rFont val="宋体"/>
        <charset val="134"/>
      </rPr>
      <t>共 4 页</t>
    </r>
  </si>
  <si>
    <r>
      <rPr>
        <b/>
        <sz val="12"/>
        <color rgb="FF000000"/>
        <rFont val="宋体"/>
        <charset val="134"/>
      </rPr>
      <t>清单  第200章  路基工程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</si>
  <si>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</si>
  <si>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场地清理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</si>
  <si>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</si>
  <si>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挖除旧路面与地坪</t>
    </r>
  </si>
  <si>
    <r>
      <rPr>
        <sz val="8"/>
        <color rgb="FF000000"/>
        <rFont val="宋体"/>
        <charset val="134"/>
      </rPr>
      <t>202-2-a</t>
    </r>
  </si>
  <si>
    <r>
      <rPr>
        <sz val="8"/>
        <color rgb="FF000000"/>
        <rFont val="宋体"/>
        <charset val="134"/>
      </rPr>
      <t>挖除老路破损水泥板</t>
    </r>
  </si>
  <si>
    <r>
      <rPr>
        <sz val="8"/>
        <color rgb="FF000000"/>
        <rFont val="宋体"/>
        <charset val="134"/>
      </rPr>
      <t>m³</t>
    </r>
  </si>
  <si>
    <r>
      <rPr>
        <sz val="8"/>
        <color rgb="FF000000"/>
        <rFont val="宋体"/>
        <charset val="134"/>
      </rPr>
      <t xml:space="preserve">1.厚：180mm 
2.包含破碎、拆除、弃运、堆放等全部内容 
3.混凝土块残值归业主所有 </t>
    </r>
  </si>
  <si>
    <r>
      <rPr>
        <sz val="8"/>
        <color rgb="FF000000"/>
        <rFont val="宋体"/>
        <charset val="134"/>
      </rPr>
      <t>202-2-f</t>
    </r>
  </si>
  <si>
    <r>
      <rPr>
        <sz val="8"/>
        <color rgb="FF000000"/>
        <rFont val="宋体"/>
        <charset val="134"/>
      </rPr>
      <t>挖除基层</t>
    </r>
  </si>
  <si>
    <r>
      <rPr>
        <sz val="8"/>
        <color rgb="FF000000"/>
        <rFont val="宋体"/>
        <charset val="134"/>
      </rPr>
      <t xml:space="preserve">1.现状道路需要拆除的基层、具体详见设计 
2.包含拆除、装车、弃运、堆放等全部内容 </t>
    </r>
  </si>
  <si>
    <r>
      <rPr>
        <sz val="8"/>
        <color rgb="FF000000"/>
        <rFont val="宋体"/>
        <charset val="134"/>
      </rPr>
      <t>205</t>
    </r>
  </si>
  <si>
    <r>
      <rPr>
        <sz val="8"/>
        <color rgb="FF000000"/>
        <rFont val="宋体"/>
        <charset val="134"/>
      </rPr>
      <t>特殊地区路基处理</t>
    </r>
  </si>
  <si>
    <r>
      <rPr>
        <sz val="8"/>
        <color rgb="FF000000"/>
        <rFont val="宋体"/>
        <charset val="134"/>
      </rPr>
      <t>205-1</t>
    </r>
  </si>
  <si>
    <r>
      <rPr>
        <sz val="8"/>
        <color rgb="FF000000"/>
        <rFont val="宋体"/>
        <charset val="134"/>
      </rPr>
      <t>软土路基处理</t>
    </r>
  </si>
  <si>
    <r>
      <rPr>
        <sz val="8"/>
        <color rgb="FF000000"/>
        <rFont val="宋体"/>
        <charset val="134"/>
      </rPr>
      <t>205-1-u</t>
    </r>
  </si>
  <si>
    <r>
      <rPr>
        <sz val="8"/>
        <color rgb="FF000000"/>
        <rFont val="宋体"/>
        <charset val="134"/>
      </rPr>
      <t>玻纤-高聚合物复合夹层抗裂贴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</si>
  <si>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</si>
  <si>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宋体"/>
        <charset val="134"/>
      </rPr>
      <t xml:space="preserve">1.玻纤-高聚合物复合夹层抗裂贴 
2.具体详见设计 </t>
    </r>
  </si>
  <si>
    <t>清单  第200章  合计   人民币      元</t>
  </si>
  <si>
    <r>
      <rPr>
        <sz val="8"/>
        <color rgb="FF000000"/>
        <rFont val="宋体"/>
        <charset val="134"/>
      </rPr>
      <t>清单   第 2 页</t>
    </r>
  </si>
  <si>
    <r>
      <rPr>
        <b/>
        <sz val="12"/>
        <color rgb="FF000000"/>
        <rFont val="宋体"/>
        <charset val="134"/>
      </rPr>
      <t>清单  第300章  路面工程</t>
    </r>
  </si>
  <si>
    <r>
      <rPr>
        <sz val="8"/>
        <color rgb="FF000000"/>
        <rFont val="宋体"/>
        <charset val="134"/>
      </rPr>
      <t>304</t>
    </r>
  </si>
  <si>
    <r>
      <rPr>
        <sz val="8"/>
        <color rgb="FF000000"/>
        <rFont val="宋体"/>
        <charset val="134"/>
      </rPr>
      <t>路面基层</t>
    </r>
  </si>
  <si>
    <r>
      <rPr>
        <sz val="8"/>
        <color rgb="FF000000"/>
        <rFont val="宋体"/>
        <charset val="134"/>
      </rPr>
      <t>304-1</t>
    </r>
  </si>
  <si>
    <r>
      <rPr>
        <sz val="8"/>
        <color rgb="FF000000"/>
        <rFont val="宋体"/>
        <charset val="134"/>
      </rPr>
      <t>304-1-d</t>
    </r>
  </si>
  <si>
    <r>
      <rPr>
        <sz val="8"/>
        <color rgb="FF000000"/>
        <rFont val="宋体"/>
        <charset val="134"/>
      </rPr>
      <t>15cm级配碎石垫层</t>
    </r>
  </si>
  <si>
    <r>
      <rPr>
        <sz val="8"/>
        <color rgb="FF000000"/>
        <rFont val="宋体"/>
        <charset val="134"/>
      </rPr>
      <t xml:space="preserve">1.15cm级配碎石垫层 
2.具体详见设计 </t>
    </r>
  </si>
  <si>
    <r>
      <rPr>
        <sz val="8"/>
        <color rgb="FF000000"/>
        <rFont val="宋体"/>
        <charset val="134"/>
      </rPr>
      <t>308</t>
    </r>
  </si>
  <si>
    <r>
      <rPr>
        <sz val="8"/>
        <color rgb="FF000000"/>
        <rFont val="宋体"/>
        <charset val="134"/>
      </rPr>
      <t>透层和黏层</t>
    </r>
  </si>
  <si>
    <r>
      <rPr>
        <sz val="8"/>
        <color rgb="FF000000"/>
        <rFont val="宋体"/>
        <charset val="134"/>
      </rPr>
      <t>308-1</t>
    </r>
  </si>
  <si>
    <r>
      <rPr>
        <sz val="8"/>
        <color rgb="FF000000"/>
        <rFont val="宋体"/>
        <charset val="134"/>
      </rPr>
      <t>308-1-b</t>
    </r>
  </si>
  <si>
    <r>
      <rPr>
        <sz val="8"/>
        <color rgb="FF000000"/>
        <rFont val="宋体"/>
        <charset val="134"/>
      </rPr>
      <t>PC-3乳化沥青粘层</t>
    </r>
  </si>
  <si>
    <r>
      <rPr>
        <sz val="8"/>
        <color rgb="FF000000"/>
        <rFont val="宋体"/>
        <charset val="134"/>
      </rPr>
      <t xml:space="preserve">1.PC-3乳化沥青粘层 
2.具体详见设计 </t>
    </r>
  </si>
  <si>
    <r>
      <rPr>
        <sz val="8"/>
        <color rgb="FF000000"/>
        <rFont val="宋体"/>
        <charset val="134"/>
      </rPr>
      <t>309</t>
    </r>
  </si>
  <si>
    <r>
      <rPr>
        <sz val="8"/>
        <color rgb="FF000000"/>
        <rFont val="宋体"/>
        <charset val="134"/>
      </rPr>
      <t>热拌沥青混合料面层</t>
    </r>
  </si>
  <si>
    <r>
      <rPr>
        <sz val="8"/>
        <color rgb="FF000000"/>
        <rFont val="宋体"/>
        <charset val="134"/>
      </rPr>
      <t>309-1</t>
    </r>
  </si>
  <si>
    <r>
      <rPr>
        <sz val="8"/>
        <color rgb="FF000000"/>
        <rFont val="宋体"/>
        <charset val="134"/>
      </rPr>
      <t>热拌沥青混合土面层</t>
    </r>
  </si>
  <si>
    <r>
      <rPr>
        <sz val="8"/>
        <color rgb="FF000000"/>
        <rFont val="宋体"/>
        <charset val="134"/>
      </rPr>
      <t>309-1-a</t>
    </r>
  </si>
  <si>
    <r>
      <rPr>
        <sz val="8"/>
        <color rgb="FF000000"/>
        <rFont val="宋体"/>
        <charset val="134"/>
      </rPr>
      <t>AC-13沥青混凝土路面</t>
    </r>
  </si>
  <si>
    <r>
      <rPr>
        <sz val="8"/>
        <color rgb="FF000000"/>
        <rFont val="宋体"/>
        <charset val="134"/>
      </rPr>
      <t xml:space="preserve">1.AC-13沥青混凝土路面 
2.40mm厚 
3.包含拌合、运输、摊铺、机械进出场等全部 </t>
    </r>
  </si>
  <si>
    <r>
      <rPr>
        <sz val="8"/>
        <color rgb="FF000000"/>
        <rFont val="宋体"/>
        <charset val="134"/>
      </rPr>
      <t>312</t>
    </r>
  </si>
  <si>
    <r>
      <rPr>
        <sz val="8"/>
        <color rgb="FF000000"/>
        <rFont val="宋体"/>
        <charset val="134"/>
      </rPr>
      <t>水泥混凝土面板</t>
    </r>
  </si>
  <si>
    <r>
      <rPr>
        <sz val="8"/>
        <color rgb="FF000000"/>
        <rFont val="宋体"/>
        <charset val="134"/>
      </rPr>
      <t>312-1</t>
    </r>
  </si>
  <si>
    <r>
      <rPr>
        <sz val="8"/>
        <color rgb="FF000000"/>
        <rFont val="宋体"/>
        <charset val="134"/>
      </rPr>
      <t>312-1-a</t>
    </r>
  </si>
  <si>
    <r>
      <rPr>
        <sz val="8"/>
        <color rgb="FF000000"/>
        <rFont val="宋体"/>
        <charset val="134"/>
      </rPr>
      <t>18cm C35水泥混凝土</t>
    </r>
  </si>
  <si>
    <r>
      <rPr>
        <sz val="8"/>
        <color rgb="FF000000"/>
        <rFont val="宋体"/>
        <charset val="134"/>
      </rPr>
      <t xml:space="preserve">1.18cm C35水泥混凝土 
2.胀、缩缝详见设计及相关施工验收规范 </t>
    </r>
  </si>
  <si>
    <r>
      <rPr>
        <sz val="8"/>
        <color rgb="FF000000"/>
        <rFont val="宋体"/>
        <charset val="134"/>
      </rPr>
      <t>312-2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</si>
  <si>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</si>
  <si>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312-2-a</t>
    </r>
  </si>
  <si>
    <r>
      <rPr>
        <sz val="8"/>
        <color rgb="FF000000"/>
        <rFont val="宋体"/>
        <charset val="134"/>
      </rPr>
      <t>道路构造钢筋</t>
    </r>
  </si>
  <si>
    <r>
      <rPr>
        <sz val="8"/>
        <color rgb="FF000000"/>
        <rFont val="宋体"/>
        <charset val="134"/>
      </rPr>
      <t>t</t>
    </r>
  </si>
  <si>
    <r>
      <rPr>
        <sz val="8"/>
        <color rgb="FF000000"/>
        <rFont val="宋体"/>
        <charset val="134"/>
      </rPr>
      <t xml:space="preserve">1.包含各规格拉杆、传力杆等 
2.包含植筋、钢筋安装等、具体详见设计要求 </t>
    </r>
  </si>
  <si>
    <r>
      <rPr>
        <sz val="8"/>
        <color rgb="FF000000"/>
        <rFont val="宋体"/>
        <charset val="134"/>
      </rPr>
      <t>314</t>
    </r>
  </si>
  <si>
    <r>
      <rPr>
        <sz val="8"/>
        <color rgb="FF000000"/>
        <rFont val="宋体"/>
        <charset val="134"/>
      </rPr>
      <t>路面及中央分隔带排水</t>
    </r>
  </si>
  <si>
    <r>
      <rPr>
        <sz val="8"/>
        <color rgb="FF000000"/>
        <rFont val="宋体"/>
        <charset val="134"/>
      </rPr>
      <t>314-1</t>
    </r>
  </si>
  <si>
    <r>
      <rPr>
        <sz val="8"/>
        <color rgb="FF000000"/>
        <rFont val="宋体"/>
        <charset val="134"/>
      </rPr>
      <t>中央分隔带防排水</t>
    </r>
  </si>
  <si>
    <r>
      <rPr>
        <sz val="8"/>
        <color rgb="FF000000"/>
        <rFont val="宋体"/>
        <charset val="134"/>
      </rPr>
      <t>314-1-h</t>
    </r>
  </si>
  <si>
    <r>
      <rPr>
        <sz val="8"/>
        <color rgb="FF000000"/>
        <rFont val="宋体"/>
        <charset val="134"/>
      </rPr>
      <t>井盖抬升</t>
    </r>
  </si>
  <si>
    <r>
      <rPr>
        <sz val="8"/>
        <color rgb="FF000000"/>
        <rFont val="宋体"/>
        <charset val="134"/>
      </rPr>
      <t>座</t>
    </r>
  </si>
  <si>
    <r>
      <rPr>
        <sz val="8"/>
        <color rgb="FF000000"/>
        <rFont val="宋体"/>
        <charset val="134"/>
      </rPr>
      <t xml:space="preserve">1.路面4m范围内（包含井圈、井盖更换、抬升等全部） </t>
    </r>
  </si>
  <si>
    <r>
      <rPr>
        <sz val="8"/>
        <color rgb="FF000000"/>
        <rFont val="宋体"/>
        <charset val="134"/>
      </rPr>
      <t>316</t>
    </r>
  </si>
  <si>
    <r>
      <rPr>
        <sz val="8"/>
        <color rgb="FF000000"/>
        <rFont val="宋体"/>
        <charset val="134"/>
      </rPr>
      <t>旧路面修复</t>
    </r>
  </si>
  <si>
    <r>
      <rPr>
        <sz val="8"/>
        <color rgb="FF000000"/>
        <rFont val="宋体"/>
        <charset val="134"/>
      </rPr>
      <t>316-1</t>
    </r>
  </si>
  <si>
    <r>
      <rPr>
        <sz val="8"/>
        <color rgb="FF000000"/>
        <rFont val="宋体"/>
        <charset val="134"/>
      </rPr>
      <t>水泥混凝土路面修复</t>
    </r>
  </si>
  <si>
    <r>
      <rPr>
        <sz val="8"/>
        <color rgb="FF000000"/>
        <rFont val="宋体"/>
        <charset val="134"/>
      </rPr>
      <t>316-1-a</t>
    </r>
  </si>
  <si>
    <r>
      <rPr>
        <sz val="8"/>
        <color rgb="FF000000"/>
        <rFont val="宋体"/>
        <charset val="134"/>
      </rPr>
      <t>灌缝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</si>
  <si>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</si>
  <si>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宋体"/>
        <charset val="134"/>
      </rPr>
      <t xml:space="preserve">1.灌缝、具体详见设计及相关施工验收规范要求 </t>
    </r>
  </si>
  <si>
    <t>清单  第300章  合计   人民币       元</t>
  </si>
  <si>
    <r>
      <rPr>
        <sz val="8"/>
        <color rgb="FF000000"/>
        <rFont val="宋体"/>
        <charset val="134"/>
      </rPr>
      <t>清单   第 3 页</t>
    </r>
  </si>
  <si>
    <r>
      <rPr>
        <b/>
        <sz val="12"/>
        <color rgb="FF000000"/>
        <rFont val="宋体"/>
        <charset val="134"/>
      </rPr>
      <t>清单  第600章  交通工程及预埋(预留)管线工程</t>
    </r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</si>
  <si>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</si>
  <si>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护栏</t>
    </r>
  </si>
  <si>
    <r>
      <rPr>
        <sz val="8"/>
        <color rgb="FF000000"/>
        <rFont val="宋体"/>
        <charset val="134"/>
      </rPr>
      <t>602-8</t>
    </r>
  </si>
  <si>
    <r>
      <rPr>
        <sz val="8"/>
        <color rgb="FF000000"/>
        <rFont val="宋体"/>
        <charset val="134"/>
      </rPr>
      <t>波形梁钢护栏</t>
    </r>
  </si>
  <si>
    <r>
      <rPr>
        <sz val="8"/>
        <color rgb="FF000000"/>
        <rFont val="宋体"/>
        <charset val="134"/>
      </rPr>
      <t>602-8-b</t>
    </r>
  </si>
  <si>
    <r>
      <rPr>
        <sz val="8"/>
        <color rgb="FF000000"/>
        <rFont val="宋体"/>
        <charset val="134"/>
      </rPr>
      <t>波形护栏</t>
    </r>
  </si>
  <si>
    <r>
      <rPr>
        <sz val="8"/>
        <color rgb="FF000000"/>
        <rFont val="宋体"/>
        <charset val="134"/>
      </rPr>
      <t xml:space="preserve">1.波形护栏、详见设计 
2.包含基础混凝土、引孔等全部内容、根据现场实际情况定 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</si>
  <si>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</si>
  <si>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道路交通标志</t>
    </r>
  </si>
  <si>
    <r>
      <rPr>
        <sz val="8"/>
        <color rgb="FF000000"/>
        <rFont val="宋体"/>
        <charset val="134"/>
      </rPr>
      <t>604-1</t>
    </r>
  </si>
  <si>
    <r>
      <rPr>
        <sz val="8"/>
        <color rgb="FF000000"/>
        <rFont val="宋体"/>
        <charset val="134"/>
      </rPr>
      <t>604-1-a</t>
    </r>
  </si>
  <si>
    <r>
      <rPr>
        <sz val="8"/>
        <color rgb="FF000000"/>
        <rFont val="宋体"/>
        <charset val="134"/>
      </rPr>
      <t>单立柱标志板</t>
    </r>
  </si>
  <si>
    <r>
      <rPr>
        <sz val="8"/>
        <color rgb="FF000000"/>
        <rFont val="宋体"/>
        <charset val="134"/>
      </rPr>
      <t xml:space="preserve">1.单立柱标志板 
2.标志板内容详见设计、综合报价 
3.包含立柱、版面、基础、土方等全部内容 </t>
    </r>
  </si>
  <si>
    <r>
      <rPr>
        <sz val="8"/>
        <color rgb="FF000000"/>
        <rFont val="宋体"/>
        <charset val="134"/>
      </rPr>
      <t>道路凸面镜</t>
    </r>
  </si>
  <si>
    <r>
      <rPr>
        <sz val="8"/>
        <color rgb="FF000000"/>
        <rFont val="宋体"/>
        <charset val="134"/>
      </rPr>
      <t xml:space="preserve">1.道路凸面镜 
2.包含立柱、版面、基础、土方等全部内容，成品凸面镜采购、安装 </t>
    </r>
  </si>
  <si>
    <r>
      <rPr>
        <sz val="8"/>
        <color rgb="FF000000"/>
        <rFont val="宋体"/>
        <charset val="134"/>
      </rPr>
      <t>604-4</t>
    </r>
  </si>
  <si>
    <r>
      <rPr>
        <sz val="8"/>
        <color rgb="FF000000"/>
        <rFont val="宋体"/>
        <charset val="134"/>
      </rPr>
      <t>示警桩</t>
    </r>
  </si>
  <si>
    <r>
      <rPr>
        <sz val="8"/>
        <color rgb="FF000000"/>
        <rFont val="宋体"/>
        <charset val="134"/>
      </rPr>
      <t>604-4-a</t>
    </r>
  </si>
  <si>
    <r>
      <rPr>
        <sz val="8"/>
        <color rgb="FF000000"/>
        <rFont val="宋体"/>
        <charset val="134"/>
      </rPr>
      <t>道口标柱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</si>
  <si>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</si>
  <si>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宋体"/>
        <charset val="134"/>
      </rPr>
      <t xml:space="preserve">1.道口标柱 
2.详见设计 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</si>
  <si>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</si>
  <si>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道路交通标线</t>
    </r>
  </si>
  <si>
    <r>
      <rPr>
        <sz val="8"/>
        <color rgb="FF000000"/>
        <rFont val="宋体"/>
        <charset val="134"/>
      </rPr>
      <t>605-1</t>
    </r>
  </si>
  <si>
    <r>
      <rPr>
        <sz val="8"/>
        <color rgb="FF000000"/>
        <rFont val="宋体"/>
        <charset val="134"/>
      </rPr>
      <t>热熔型涂料路面标线</t>
    </r>
  </si>
  <si>
    <r>
      <rPr>
        <sz val="8"/>
        <color rgb="FF000000"/>
        <rFont val="宋体"/>
        <charset val="134"/>
      </rPr>
      <t>605-1-a</t>
    </r>
  </si>
  <si>
    <r>
      <rPr>
        <sz val="8"/>
        <color rgb="FF000000"/>
        <rFont val="宋体"/>
        <charset val="134"/>
      </rPr>
      <t>标线</t>
    </r>
  </si>
  <si>
    <r>
      <rPr>
        <sz val="8"/>
        <color rgb="FF000000"/>
        <rFont val="宋体"/>
        <charset val="134"/>
      </rPr>
      <t xml:space="preserve">1.综合变现、导向线、横道线、图案等 
2.热熔标线 </t>
    </r>
  </si>
  <si>
    <r>
      <rPr>
        <sz val="8"/>
        <color rgb="FF000000"/>
        <rFont val="宋体"/>
        <charset val="134"/>
      </rPr>
      <t>605-7</t>
    </r>
  </si>
  <si>
    <r>
      <rPr>
        <sz val="8"/>
        <color rgb="FF000000"/>
        <rFont val="宋体"/>
        <charset val="134"/>
      </rPr>
      <t>立面标记</t>
    </r>
  </si>
  <si>
    <r>
      <rPr>
        <sz val="8"/>
        <color rgb="FF000000"/>
        <rFont val="宋体"/>
        <charset val="134"/>
      </rPr>
      <t>605-7-a</t>
    </r>
  </si>
  <si>
    <r>
      <rPr>
        <sz val="8"/>
        <color rgb="FF000000"/>
        <rFont val="宋体"/>
        <charset val="134"/>
      </rPr>
      <t>立面标</t>
    </r>
  </si>
  <si>
    <r>
      <rPr>
        <sz val="8"/>
        <color rgb="FF000000"/>
        <rFont val="宋体"/>
        <charset val="134"/>
      </rPr>
      <t xml:space="preserve">1.立面标 
2.具体详见设计 </t>
    </r>
  </si>
  <si>
    <t>清单  第600章  合计   人民币      元</t>
  </si>
  <si>
    <r>
      <rPr>
        <sz val="8"/>
        <color rgb="FF000000"/>
        <rFont val="宋体"/>
        <charset val="134"/>
      </rPr>
      <t>清单   第 4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</si>
</sst>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sz val="10"/>
      <name val="Arial"/>
      <charset val="1"/>
    </font>
    <font>
      <sz val="17.25"/>
      <color indexed="8"/>
      <name val="宋体"/>
      <charset val="134"/>
    </font>
    <font>
      <b/>
      <sz val="21"/>
      <color indexed="8"/>
      <name val="宋体"/>
      <charset val="1"/>
    </font>
    <font>
      <sz val="16"/>
      <color indexed="8"/>
      <name val="宋体"/>
      <charset val="1"/>
    </font>
    <font>
      <sz val="10"/>
      <color indexed="8"/>
      <name val="宋体"/>
      <charset val="1"/>
    </font>
    <font>
      <sz val="16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176" fontId="5" fillId="2" borderId="3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Alignment="1" applyProtection="1">
      <alignment horizontal="center" wrapText="1" readingOrder="1"/>
    </xf>
    <xf numFmtId="0" fontId="7" fillId="0" borderId="10" xfId="0" applyNumberFormat="1" applyFont="1" applyFill="1" applyBorder="1" applyAlignment="1" applyProtection="1">
      <alignment horizontal="center" wrapText="1" readingOrder="1"/>
    </xf>
    <xf numFmtId="0" fontId="6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Alignment="1" applyProtection="1">
      <alignment horizontal="center" vertical="center" readingOrder="1"/>
    </xf>
    <xf numFmtId="0" fontId="9" fillId="0" borderId="0" xfId="0" applyNumberFormat="1" applyFont="1" applyFill="1" applyAlignment="1" applyProtection="1">
      <alignment horizontal="center" wrapText="1" readingOrder="1"/>
    </xf>
    <xf numFmtId="0" fontId="9" fillId="0" borderId="0" xfId="0" applyNumberFormat="1" applyFont="1" applyFill="1" applyBorder="1" applyAlignment="1" applyProtection="1">
      <alignment horizontal="distributed" readingOrder="1"/>
    </xf>
    <xf numFmtId="0" fontId="9" fillId="0" borderId="10" xfId="0" applyNumberFormat="1" applyFont="1" applyFill="1" applyBorder="1" applyAlignment="1" applyProtection="1">
      <alignment horizontal="center" wrapText="1" readingOrder="1"/>
    </xf>
    <xf numFmtId="0" fontId="10" fillId="0" borderId="0" xfId="0" applyNumberFormat="1" applyFont="1" applyFill="1" applyAlignment="1" applyProtection="1">
      <alignment horizontal="center" vertical="center" readingOrder="1"/>
    </xf>
    <xf numFmtId="0" fontId="11" fillId="0" borderId="0" xfId="0" applyFont="1" applyFill="1" applyAlignment="1">
      <alignment horizontal="distributed" vertical="center"/>
    </xf>
    <xf numFmtId="177" fontId="9" fillId="0" borderId="11" xfId="0" applyNumberFormat="1" applyFont="1" applyFill="1" applyBorder="1" applyAlignment="1" applyProtection="1">
      <alignment horizontal="center" vertical="center" readingOrder="1"/>
    </xf>
    <xf numFmtId="0" fontId="8" fillId="0" borderId="0" xfId="0" applyNumberFormat="1" applyFont="1" applyFill="1" applyBorder="1" applyAlignment="1" applyProtection="1">
      <alignment horizontal="center" vertical="center" readingOrder="1"/>
    </xf>
    <xf numFmtId="0" fontId="12" fillId="0" borderId="0" xfId="0" applyNumberFormat="1" applyFont="1" applyFill="1" applyBorder="1" applyAlignment="1" applyProtection="1">
      <alignment horizontal="left" readingOrder="1"/>
    </xf>
    <xf numFmtId="0" fontId="12" fillId="0" borderId="12" xfId="0" applyNumberFormat="1" applyFont="1" applyFill="1" applyBorder="1" applyAlignment="1" applyProtection="1">
      <alignment horizontal="center" wrapText="1" readingOrder="1"/>
    </xf>
    <xf numFmtId="0" fontId="12" fillId="0" borderId="0" xfId="0" applyNumberFormat="1" applyFont="1" applyFill="1" applyAlignment="1" applyProtection="1">
      <alignment horizontal="center" readingOrder="1"/>
    </xf>
    <xf numFmtId="0" fontId="12" fillId="0" borderId="0" xfId="0" applyNumberFormat="1" applyFont="1" applyFill="1" applyAlignment="1" applyProtection="1">
      <alignment horizontal="left" readingOrder="1"/>
    </xf>
    <xf numFmtId="0" fontId="12" fillId="0" borderId="10" xfId="0" applyNumberFormat="1" applyFont="1" applyFill="1" applyBorder="1" applyAlignment="1" applyProtection="1">
      <alignment horizontal="center" wrapText="1" readingOrder="1"/>
    </xf>
    <xf numFmtId="0" fontId="10" fillId="0" borderId="13" xfId="0" applyNumberFormat="1" applyFont="1" applyFill="1" applyBorder="1" applyAlignment="1" applyProtection="1">
      <alignment horizontal="center" vertical="center" readingOrder="1"/>
    </xf>
    <xf numFmtId="0" fontId="12" fillId="0" borderId="0" xfId="0" applyNumberFormat="1" applyFont="1" applyFill="1" applyAlignment="1" applyProtection="1">
      <alignment horizontal="distributed" wrapText="1" readingOrder="1"/>
    </xf>
    <xf numFmtId="0" fontId="12" fillId="0" borderId="0" xfId="0" applyNumberFormat="1" applyFont="1" applyFill="1" applyAlignment="1" applyProtection="1">
      <alignment horizontal="distributed" readingOrder="1"/>
    </xf>
    <xf numFmtId="0" fontId="10" fillId="0" borderId="0" xfId="0" applyNumberFormat="1" applyFont="1" applyFill="1" applyAlignment="1" applyProtection="1">
      <alignment horizontal="right" vertical="center" wrapText="1" readingOrder="1"/>
    </xf>
    <xf numFmtId="0" fontId="13" fillId="0" borderId="0" xfId="0" applyFont="1" applyFill="1" applyAlignment="1">
      <alignment horizontal="distributed"/>
    </xf>
    <xf numFmtId="177" fontId="12" fillId="0" borderId="10" xfId="0" applyNumberFormat="1" applyFont="1" applyFill="1" applyBorder="1" applyAlignment="1" applyProtection="1">
      <alignment horizont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&#24180;&#24230;&#24037;&#20316;&#65288;&#22266;&#24577;&#30424;&#65289;\&#36896;&#20215;&#36164;&#28304;&#21306;\04~&#25511;&#21046;&#20215;&#31867;\&#32534;&#26631;&#21512;&#21516;&#12289;&#25511;&#21046;&#20215;&#12289;&#28165;&#21333;&#27169;&#29256;\&#39034;&#22825;&#32534;&#26631;&#21512;&#21516;&#12289;&#25511;&#21046;&#20215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项目信息"/>
      <sheetName val="合同项目信息输入"/>
      <sheetName val="合同"/>
      <sheetName val="编制说明（除交通、水利）"/>
      <sheetName val="控制价封面"/>
      <sheetName val="清单封面"/>
    </sheetNames>
    <sheetDataSet>
      <sheetData sheetId="0">
        <row r="2">
          <cell r="B2" t="str">
            <v>江苏顺天工程项目管理咨询有限公司</v>
          </cell>
        </row>
        <row r="3">
          <cell r="B3" t="str">
            <v>田志伟</v>
          </cell>
        </row>
        <row r="20">
          <cell r="B20" t="str">
            <v>徐树娟</v>
          </cell>
        </row>
        <row r="21">
          <cell r="B21" t="str">
            <v>李建辉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5" sqref="I5"/>
    </sheetView>
  </sheetViews>
  <sheetFormatPr defaultColWidth="8.99115044247788" defaultRowHeight="13.5"/>
  <cols>
    <col min="1" max="1" width="2.06194690265487" style="23"/>
    <col min="2" max="2" width="12.0973451327434" style="23"/>
    <col min="3" max="3" width="3.08849557522124" style="23"/>
    <col min="4" max="4" width="6.06194690265487" style="23"/>
    <col min="5" max="5" width="20.3451327433628" style="23"/>
    <col min="6" max="6" width="2.94690265486726" style="23"/>
    <col min="7" max="7" width="15.1946902654867" style="23"/>
    <col min="8" max="8" width="8.10619469026549" style="23"/>
    <col min="9" max="9" width="11.2035398230088" style="23"/>
    <col min="10" max="10" width="0.31858407079646" style="23" customWidth="1"/>
    <col min="11" max="11" width="2.9646017699115" style="23"/>
    <col min="12" max="16384" width="8.99115044247788" style="23"/>
  </cols>
  <sheetData>
    <row r="1" s="23" customFormat="1" ht="33" customHeight="1" spans="1:9">
      <c r="A1" s="24"/>
      <c r="B1" s="24"/>
      <c r="C1" s="24"/>
      <c r="D1" s="24"/>
      <c r="E1" s="24"/>
      <c r="F1" s="24"/>
      <c r="G1" s="24"/>
      <c r="H1" s="24"/>
      <c r="I1" s="24"/>
    </row>
    <row r="2" s="23" customFormat="1" ht="33" customHeight="1" spans="1:1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23" customFormat="1" ht="33" customHeight="1" spans="1:1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="23" customFormat="1" ht="33" customHeight="1" spans="1:9">
      <c r="A4" s="24"/>
      <c r="B4" s="24"/>
      <c r="C4" s="27"/>
      <c r="D4" s="27"/>
      <c r="E4" s="27"/>
      <c r="F4" s="27"/>
      <c r="G4" s="24"/>
      <c r="H4" s="24"/>
      <c r="I4" s="24"/>
    </row>
    <row r="5" s="23" customFormat="1" ht="33" customHeight="1" spans="1:9">
      <c r="A5" s="24"/>
      <c r="B5" s="24"/>
      <c r="C5" s="24"/>
      <c r="D5" s="24"/>
      <c r="E5" s="24"/>
      <c r="F5" s="24"/>
      <c r="G5" s="24"/>
      <c r="H5" s="24"/>
      <c r="I5" s="24"/>
    </row>
    <row r="6" s="23" customFormat="1" ht="33" customHeight="1" spans="1:11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="23" customFormat="1" ht="33" customHeight="1" spans="1:9">
      <c r="A7" s="24"/>
      <c r="B7" s="24"/>
      <c r="C7" s="24"/>
      <c r="D7" s="24"/>
      <c r="E7" s="24"/>
      <c r="F7" s="24"/>
      <c r="G7" s="24"/>
      <c r="H7" s="24"/>
      <c r="I7" s="24"/>
    </row>
    <row r="8" s="23" customFormat="1" ht="33" customHeight="1" spans="1:9">
      <c r="A8" s="24"/>
      <c r="B8" s="24"/>
      <c r="C8" s="24"/>
      <c r="D8" s="24"/>
      <c r="E8" s="24"/>
      <c r="F8" s="24"/>
      <c r="G8" s="24"/>
      <c r="H8" s="24"/>
      <c r="I8" s="24"/>
    </row>
    <row r="9" s="23" customFormat="1" ht="33" customHeight="1" spans="1:9">
      <c r="A9" s="24"/>
      <c r="B9" s="24"/>
      <c r="C9" s="24"/>
      <c r="D9" s="24"/>
      <c r="E9" s="24"/>
      <c r="F9" s="24"/>
      <c r="G9" s="24"/>
      <c r="H9" s="24"/>
      <c r="I9" s="24"/>
    </row>
    <row r="10" s="23" customFormat="1" ht="33" customHeight="1" spans="1:9">
      <c r="A10" s="24"/>
      <c r="B10" s="24"/>
      <c r="C10" s="24"/>
      <c r="D10" s="24"/>
      <c r="E10" s="29" t="s">
        <v>2</v>
      </c>
      <c r="F10" s="29"/>
      <c r="G10" s="29"/>
      <c r="H10" s="29"/>
      <c r="I10" s="29"/>
    </row>
    <row r="11" s="23" customFormat="1" ht="33" customHeight="1" spans="1:9">
      <c r="A11" s="24"/>
      <c r="B11" s="30" t="s">
        <v>3</v>
      </c>
      <c r="C11" s="30"/>
      <c r="D11" s="30"/>
      <c r="E11" s="31"/>
      <c r="F11" s="31"/>
      <c r="G11" s="31"/>
      <c r="H11" s="31"/>
      <c r="I11" s="31"/>
    </row>
    <row r="12" s="23" customFormat="1" ht="33" customHeight="1" spans="1:9">
      <c r="A12" s="24"/>
      <c r="B12" s="24"/>
      <c r="C12" s="24"/>
      <c r="D12" s="24"/>
      <c r="E12" s="32" t="s">
        <v>4</v>
      </c>
      <c r="F12" s="32"/>
      <c r="G12" s="32"/>
      <c r="H12" s="32"/>
      <c r="I12" s="32"/>
    </row>
    <row r="13" s="23" customFormat="1" ht="33" customHeight="1" spans="1:9">
      <c r="A13" s="24"/>
      <c r="B13" s="24"/>
      <c r="C13" s="24"/>
      <c r="D13" s="24"/>
      <c r="E13" s="24"/>
      <c r="F13" s="24"/>
      <c r="G13" s="24"/>
      <c r="H13" s="24"/>
      <c r="I13" s="24"/>
    </row>
    <row r="14" s="23" customFormat="1" ht="33" customHeight="1" spans="1:9">
      <c r="A14" s="24"/>
      <c r="B14" s="24"/>
      <c r="C14" s="24"/>
      <c r="D14" s="24"/>
      <c r="E14" s="29" t="str">
        <f>[1]总项目信息!B2</f>
        <v>江苏顺天工程项目管理咨询有限公司</v>
      </c>
      <c r="F14" s="29"/>
      <c r="G14" s="29"/>
      <c r="H14" s="29"/>
      <c r="I14" s="29"/>
    </row>
    <row r="15" s="23" customFormat="1" ht="33" customHeight="1" spans="1:9">
      <c r="A15" s="24"/>
      <c r="B15" s="30" t="s">
        <v>5</v>
      </c>
      <c r="C15" s="30"/>
      <c r="D15" s="30"/>
      <c r="E15" s="31"/>
      <c r="F15" s="31"/>
      <c r="G15" s="31"/>
      <c r="H15" s="31"/>
      <c r="I15" s="31"/>
    </row>
    <row r="16" s="23" customFormat="1" ht="33" customHeight="1" spans="1:9">
      <c r="A16" s="24"/>
      <c r="B16" s="24"/>
      <c r="C16" s="24"/>
      <c r="D16" s="24"/>
      <c r="E16" s="32" t="s">
        <v>4</v>
      </c>
      <c r="F16" s="32"/>
      <c r="G16" s="32"/>
      <c r="H16" s="32"/>
      <c r="I16" s="32"/>
    </row>
    <row r="17" s="23" customFormat="1" ht="33" customHeight="1" spans="1:9">
      <c r="A17" s="24"/>
      <c r="B17" s="24"/>
      <c r="C17" s="24"/>
      <c r="D17" s="24"/>
      <c r="E17" s="32"/>
      <c r="F17" s="32"/>
      <c r="G17" s="32"/>
      <c r="H17" s="32"/>
      <c r="I17" s="32"/>
    </row>
    <row r="18" s="23" customFormat="1" ht="33" customHeight="1" spans="1:9">
      <c r="A18" s="24"/>
      <c r="B18" s="24"/>
      <c r="C18" s="24"/>
      <c r="D18" s="24"/>
      <c r="E18" s="24"/>
      <c r="F18" s="24"/>
      <c r="G18" s="24"/>
      <c r="H18" s="24"/>
      <c r="I18" s="24"/>
    </row>
    <row r="19" s="23" customFormat="1" ht="33" customHeight="1" spans="1:9">
      <c r="A19" s="24"/>
      <c r="B19" s="33" t="str">
        <f>IF(E19="","","编制时间：")</f>
        <v>编制时间：</v>
      </c>
      <c r="C19" s="33"/>
      <c r="D19" s="33"/>
      <c r="E19" s="34">
        <v>45943</v>
      </c>
      <c r="F19" s="34"/>
      <c r="G19" s="34"/>
      <c r="H19" s="34"/>
      <c r="I19" s="34"/>
    </row>
    <row r="20" s="23" customFormat="1" ht="104" customHeight="1" spans="1:9">
      <c r="A20" s="24"/>
      <c r="B20" s="24"/>
      <c r="C20" s="24"/>
      <c r="D20" s="24"/>
      <c r="E20" s="24"/>
      <c r="F20" s="24"/>
      <c r="G20" s="24"/>
      <c r="H20" s="24"/>
      <c r="I20" s="24"/>
    </row>
    <row r="21" s="23" customFormat="1" ht="33" customHeight="1" spans="1:11">
      <c r="A21" s="25" t="s">
        <v>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="23" customFormat="1" ht="33" customHeight="1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23" customFormat="1" spans="1:10">
      <c r="A23" s="24"/>
      <c r="B23" s="24"/>
      <c r="C23" s="27"/>
      <c r="D23" s="27"/>
      <c r="E23" s="27"/>
      <c r="F23" s="27"/>
      <c r="G23" s="27"/>
      <c r="H23" s="24"/>
      <c r="I23" s="24"/>
      <c r="J23" s="24"/>
    </row>
    <row r="24" s="23" customFormat="1" ht="26.6" spans="1:10">
      <c r="A24" s="35" t="s">
        <v>1</v>
      </c>
      <c r="B24" s="35"/>
      <c r="C24" s="35"/>
      <c r="D24" s="35"/>
      <c r="E24" s="35"/>
      <c r="F24" s="35"/>
      <c r="G24" s="35"/>
      <c r="H24" s="35"/>
      <c r="I24" s="35"/>
      <c r="J24" s="35"/>
    </row>
    <row r="25" s="23" customFormat="1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="23" customFormat="1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="23" customFormat="1" ht="36" customHeight="1" spans="1:11">
      <c r="A27" s="24"/>
      <c r="B27" s="36" t="s">
        <v>3</v>
      </c>
      <c r="C27" s="36"/>
      <c r="D27" s="37" t="s">
        <v>2</v>
      </c>
      <c r="E27" s="37"/>
      <c r="F27" s="38" t="s">
        <v>5</v>
      </c>
      <c r="G27" s="39"/>
      <c r="H27" s="40" t="str">
        <f>[1]总项目信息!B2</f>
        <v>江苏顺天工程项目管理咨询有限公司</v>
      </c>
      <c r="I27" s="40"/>
      <c r="J27" s="40"/>
      <c r="K27" s="40"/>
    </row>
    <row r="28" s="23" customFormat="1" ht="36" customHeight="1" spans="1:11">
      <c r="A28" s="24"/>
      <c r="B28" s="24"/>
      <c r="C28" s="24"/>
      <c r="D28" s="41" t="s">
        <v>4</v>
      </c>
      <c r="E28" s="41"/>
      <c r="F28" s="24"/>
      <c r="G28" s="24"/>
      <c r="H28" s="32" t="s">
        <v>4</v>
      </c>
      <c r="I28" s="32"/>
      <c r="J28" s="32"/>
      <c r="K28" s="32"/>
    </row>
    <row r="29" s="23" customFormat="1" ht="27" customHeight="1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="23" customFormat="1" ht="30" customHeight="1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="23" customFormat="1" ht="36" customHeight="1" spans="1:11">
      <c r="A31" s="42" t="s">
        <v>6</v>
      </c>
      <c r="B31" s="42"/>
      <c r="C31" s="42"/>
      <c r="D31" s="37" t="str">
        <f>IF([1]总项目信息!B8="","",[1]总项目信息!B8)</f>
        <v/>
      </c>
      <c r="E31" s="37"/>
      <c r="F31" s="42" t="s">
        <v>6</v>
      </c>
      <c r="G31" s="42"/>
      <c r="H31" s="40" t="str">
        <f>[1]总项目信息!B3</f>
        <v>田志伟</v>
      </c>
      <c r="I31" s="40"/>
      <c r="J31" s="40"/>
      <c r="K31" s="40"/>
    </row>
    <row r="32" s="23" customFormat="1" ht="36" customHeight="1" spans="1:11">
      <c r="A32" s="24"/>
      <c r="B32" s="24"/>
      <c r="C32" s="24"/>
      <c r="D32" s="41" t="s">
        <v>7</v>
      </c>
      <c r="E32" s="41"/>
      <c r="F32" s="24"/>
      <c r="G32" s="24"/>
      <c r="H32" s="32" t="s">
        <v>7</v>
      </c>
      <c r="I32" s="32"/>
      <c r="J32" s="32"/>
      <c r="K32" s="32"/>
    </row>
    <row r="33" s="23" customFormat="1" ht="36" customHeight="1" spans="1:11">
      <c r="A33" s="24"/>
      <c r="B33" s="24"/>
      <c r="C33" s="24"/>
      <c r="D33" s="32"/>
      <c r="E33" s="32"/>
      <c r="F33" s="24"/>
      <c r="G33" s="24"/>
      <c r="H33" s="32"/>
      <c r="I33" s="32"/>
      <c r="J33" s="32"/>
      <c r="K33" s="32"/>
    </row>
    <row r="34" s="23" customFormat="1" ht="27" customHeight="1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="23" customFormat="1" ht="36" customHeight="1" spans="1:11">
      <c r="A35" s="43" t="s">
        <v>8</v>
      </c>
      <c r="B35" s="43"/>
      <c r="C35" s="43"/>
      <c r="D35" s="37" t="str">
        <f>[1]总项目信息!B20</f>
        <v>徐树娟</v>
      </c>
      <c r="E35" s="37"/>
      <c r="F35" s="43" t="s">
        <v>9</v>
      </c>
      <c r="G35" s="43"/>
      <c r="H35" s="40" t="str">
        <f>[1]总项目信息!B21</f>
        <v>李建辉</v>
      </c>
      <c r="I35" s="40"/>
      <c r="J35" s="40"/>
      <c r="K35" s="40"/>
    </row>
    <row r="36" s="23" customFormat="1" ht="36" customHeight="1" spans="1:11">
      <c r="A36" s="24"/>
      <c r="B36" s="24"/>
      <c r="C36" s="24"/>
      <c r="D36" s="41" t="s">
        <v>10</v>
      </c>
      <c r="E36" s="41"/>
      <c r="F36" s="24"/>
      <c r="G36" s="44" t="s">
        <v>11</v>
      </c>
      <c r="H36" s="44"/>
      <c r="I36" s="44"/>
      <c r="J36" s="44"/>
      <c r="K36" s="44"/>
    </row>
    <row r="37" s="23" customFormat="1" ht="109" customHeight="1" spans="1:11">
      <c r="A37" s="45" t="str">
        <f>IF(D37="","","编 制 时 间：")</f>
        <v>编 制 时 间：</v>
      </c>
      <c r="B37" s="45"/>
      <c r="C37" s="45"/>
      <c r="D37" s="46">
        <v>45943</v>
      </c>
      <c r="E37" s="46"/>
      <c r="F37" s="43" t="str">
        <f>IF(H37="","","复核 时 间：")</f>
        <v>复核 时 间：</v>
      </c>
      <c r="G37" s="43"/>
      <c r="H37" s="46">
        <f>D37</f>
        <v>45943</v>
      </c>
      <c r="I37" s="46"/>
      <c r="J37" s="46"/>
      <c r="K37" s="46"/>
    </row>
    <row r="38" s="23" customFormat="1" spans="1:10">
      <c r="A38" s="24"/>
      <c r="B38" s="24"/>
      <c r="C38" s="24"/>
      <c r="D38" s="24"/>
      <c r="E38" s="24"/>
      <c r="F38" s="24"/>
      <c r="G38" s="24"/>
      <c r="H38" s="24"/>
      <c r="I38" s="24"/>
      <c r="J38" s="24"/>
    </row>
  </sheetData>
  <mergeCells count="34">
    <mergeCell ref="A6:K6"/>
    <mergeCell ref="B11:D11"/>
    <mergeCell ref="E12:I12"/>
    <mergeCell ref="B15:D15"/>
    <mergeCell ref="E16:I16"/>
    <mergeCell ref="B19:D19"/>
    <mergeCell ref="E19:I19"/>
    <mergeCell ref="A24:J24"/>
    <mergeCell ref="B27:C27"/>
    <mergeCell ref="D27:E27"/>
    <mergeCell ref="F27:G27"/>
    <mergeCell ref="H27:K27"/>
    <mergeCell ref="D28:E28"/>
    <mergeCell ref="H28:K28"/>
    <mergeCell ref="A31:C31"/>
    <mergeCell ref="D31:E31"/>
    <mergeCell ref="F31:G31"/>
    <mergeCell ref="H31:K31"/>
    <mergeCell ref="D32:E32"/>
    <mergeCell ref="H32:K32"/>
    <mergeCell ref="A35:C35"/>
    <mergeCell ref="D35:E35"/>
    <mergeCell ref="F35:G35"/>
    <mergeCell ref="H35:K35"/>
    <mergeCell ref="D36:E36"/>
    <mergeCell ref="G36:K36"/>
    <mergeCell ref="A37:C37"/>
    <mergeCell ref="D37:E37"/>
    <mergeCell ref="F37:G37"/>
    <mergeCell ref="H37:K37"/>
    <mergeCell ref="A2:K3"/>
    <mergeCell ref="E10:I11"/>
    <mergeCell ref="E14:I15"/>
    <mergeCell ref="A21:K22"/>
  </mergeCells>
  <pageMargins left="0.739583333333333" right="0.739583333333333" top="0.739583333333333" bottom="0.73958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7"/>
  <sheetViews>
    <sheetView topLeftCell="A4" workbookViewId="0">
      <selection activeCell="H15" sqref="H15"/>
    </sheetView>
  </sheetViews>
  <sheetFormatPr defaultColWidth="9" defaultRowHeight="13.5" outlineLevelCol="6"/>
  <cols>
    <col min="1" max="1" width="11.6637168141593" customWidth="1"/>
    <col min="2" max="2" width="6.66371681415929" customWidth="1"/>
    <col min="3" max="3" width="8.33628318584071" customWidth="1"/>
    <col min="4" max="4" width="28.8318584070796" customWidth="1"/>
    <col min="5" max="5" width="25" customWidth="1"/>
    <col min="6" max="6" width="11.6637168141593" customWidth="1"/>
    <col min="7" max="7" width="7" customWidth="1"/>
  </cols>
  <sheetData>
    <row r="1" ht="42" customHeight="1" spans="1:7">
      <c r="A1" s="1" t="s">
        <v>12</v>
      </c>
      <c r="B1" s="1" t="s">
        <v>12</v>
      </c>
      <c r="C1" s="1" t="s">
        <v>12</v>
      </c>
      <c r="D1" s="1" t="s">
        <v>12</v>
      </c>
      <c r="E1" s="1" t="s">
        <v>12</v>
      </c>
      <c r="F1" s="1" t="s">
        <v>12</v>
      </c>
      <c r="G1" s="1" t="s">
        <v>12</v>
      </c>
    </row>
    <row r="2" ht="27" customHeight="1" spans="1:7">
      <c r="A2" s="1" t="s">
        <v>12</v>
      </c>
      <c r="B2" s="2" t="s">
        <v>13</v>
      </c>
      <c r="C2" s="2" t="s">
        <v>12</v>
      </c>
      <c r="D2" s="2" t="s">
        <v>12</v>
      </c>
      <c r="E2" s="2" t="s">
        <v>12</v>
      </c>
      <c r="F2" s="2" t="s">
        <v>12</v>
      </c>
      <c r="G2" s="1" t="s">
        <v>12</v>
      </c>
    </row>
    <row r="3" ht="16" customHeight="1" spans="1:7">
      <c r="A3" s="1" t="s">
        <v>12</v>
      </c>
      <c r="B3" s="3" t="s">
        <v>14</v>
      </c>
      <c r="C3" s="3" t="s">
        <v>12</v>
      </c>
      <c r="D3" s="3" t="s">
        <v>12</v>
      </c>
      <c r="E3" s="4" t="s">
        <v>12</v>
      </c>
      <c r="F3" s="4" t="s">
        <v>15</v>
      </c>
      <c r="G3" s="1" t="s">
        <v>12</v>
      </c>
    </row>
    <row r="4" ht="25" customHeight="1" spans="1:7">
      <c r="A4" s="1" t="s">
        <v>12</v>
      </c>
      <c r="B4" s="18" t="s">
        <v>16</v>
      </c>
      <c r="C4" s="19" t="s">
        <v>17</v>
      </c>
      <c r="D4" s="19" t="s">
        <v>18</v>
      </c>
      <c r="E4" s="19" t="s">
        <v>12</v>
      </c>
      <c r="F4" s="20" t="s">
        <v>19</v>
      </c>
      <c r="G4" s="1" t="s">
        <v>12</v>
      </c>
    </row>
    <row r="5" ht="15" customHeight="1" spans="1:7">
      <c r="A5" s="1" t="s">
        <v>12</v>
      </c>
      <c r="B5" s="9" t="s">
        <v>20</v>
      </c>
      <c r="C5" s="11" t="s">
        <v>21</v>
      </c>
      <c r="D5" s="11" t="s">
        <v>22</v>
      </c>
      <c r="E5" s="11" t="s">
        <v>12</v>
      </c>
      <c r="F5" s="21">
        <f>SUM('2.【标表2】工程量清单表_加项目特征'!G8:G15)</f>
        <v>35244</v>
      </c>
      <c r="G5" s="1" t="s">
        <v>12</v>
      </c>
    </row>
    <row r="6" ht="15" customHeight="1" spans="1:7">
      <c r="A6" s="1" t="s">
        <v>12</v>
      </c>
      <c r="B6" s="9" t="s">
        <v>23</v>
      </c>
      <c r="C6" s="11" t="s">
        <v>24</v>
      </c>
      <c r="D6" s="11" t="s">
        <v>25</v>
      </c>
      <c r="E6" s="11" t="s">
        <v>12</v>
      </c>
      <c r="F6" s="22"/>
      <c r="G6" s="1" t="s">
        <v>12</v>
      </c>
    </row>
    <row r="7" ht="15" customHeight="1" spans="1:7">
      <c r="A7" s="1" t="s">
        <v>12</v>
      </c>
      <c r="B7" s="9" t="s">
        <v>26</v>
      </c>
      <c r="C7" s="11" t="s">
        <v>27</v>
      </c>
      <c r="D7" s="11" t="s">
        <v>28</v>
      </c>
      <c r="E7" s="11" t="s">
        <v>12</v>
      </c>
      <c r="F7" s="22"/>
      <c r="G7" s="1" t="s">
        <v>12</v>
      </c>
    </row>
    <row r="8" ht="15" customHeight="1" spans="1:7">
      <c r="A8" s="1" t="s">
        <v>12</v>
      </c>
      <c r="B8" s="9" t="s">
        <v>29</v>
      </c>
      <c r="C8" s="11" t="s">
        <v>30</v>
      </c>
      <c r="D8" s="11" t="s">
        <v>31</v>
      </c>
      <c r="E8" s="11" t="s">
        <v>12</v>
      </c>
      <c r="F8" s="22"/>
      <c r="G8" s="1" t="s">
        <v>12</v>
      </c>
    </row>
    <row r="9" ht="15" customHeight="1" spans="1:7">
      <c r="A9" s="1" t="s">
        <v>12</v>
      </c>
      <c r="B9" s="9" t="s">
        <v>32</v>
      </c>
      <c r="C9" s="11" t="s">
        <v>33</v>
      </c>
      <c r="D9" s="11" t="s">
        <v>12</v>
      </c>
      <c r="E9" s="11" t="s">
        <v>12</v>
      </c>
      <c r="F9" s="21">
        <f>SUM(F5:F8)</f>
        <v>35244</v>
      </c>
      <c r="G9" s="1" t="s">
        <v>12</v>
      </c>
    </row>
    <row r="10" ht="15" customHeight="1" spans="1:7">
      <c r="A10" s="1" t="s">
        <v>12</v>
      </c>
      <c r="B10" s="9" t="s">
        <v>34</v>
      </c>
      <c r="C10" s="11" t="s">
        <v>35</v>
      </c>
      <c r="D10" s="11" t="s">
        <v>12</v>
      </c>
      <c r="E10" s="11" t="s">
        <v>12</v>
      </c>
      <c r="F10" s="22">
        <v>0</v>
      </c>
      <c r="G10" s="1" t="s">
        <v>12</v>
      </c>
    </row>
    <row r="11" ht="15" customHeight="1" spans="1:7">
      <c r="A11" s="1" t="s">
        <v>12</v>
      </c>
      <c r="B11" s="9" t="s">
        <v>36</v>
      </c>
      <c r="C11" s="11" t="s">
        <v>37</v>
      </c>
      <c r="D11" s="11" t="s">
        <v>12</v>
      </c>
      <c r="E11" s="11" t="s">
        <v>12</v>
      </c>
      <c r="F11" s="21">
        <f>F9-F10</f>
        <v>35244</v>
      </c>
      <c r="G11" s="1" t="s">
        <v>12</v>
      </c>
    </row>
    <row r="12" ht="15" customHeight="1" spans="1:7">
      <c r="A12" s="1" t="s">
        <v>12</v>
      </c>
      <c r="B12" s="9" t="s">
        <v>38</v>
      </c>
      <c r="C12" s="11" t="s">
        <v>39</v>
      </c>
      <c r="D12" s="11" t="s">
        <v>12</v>
      </c>
      <c r="E12" s="11" t="s">
        <v>12</v>
      </c>
      <c r="F12" s="22" t="s">
        <v>12</v>
      </c>
      <c r="G12" s="1" t="s">
        <v>12</v>
      </c>
    </row>
    <row r="13" ht="15" customHeight="1" spans="1:7">
      <c r="A13" s="1" t="s">
        <v>12</v>
      </c>
      <c r="B13" s="9" t="s">
        <v>40</v>
      </c>
      <c r="C13" s="11" t="s">
        <v>41</v>
      </c>
      <c r="D13" s="11" t="s">
        <v>12</v>
      </c>
      <c r="E13" s="11" t="s">
        <v>12</v>
      </c>
      <c r="F13" s="21">
        <v>160000</v>
      </c>
      <c r="G13" s="1" t="s">
        <v>12</v>
      </c>
    </row>
    <row r="14" ht="15" customHeight="1" spans="1:7">
      <c r="A14" s="1" t="s">
        <v>12</v>
      </c>
      <c r="B14" s="9" t="s">
        <v>42</v>
      </c>
      <c r="C14" s="11" t="s">
        <v>43</v>
      </c>
      <c r="D14" s="11" t="s">
        <v>12</v>
      </c>
      <c r="E14" s="11" t="s">
        <v>12</v>
      </c>
      <c r="F14" s="21">
        <f>F13+F11</f>
        <v>195244</v>
      </c>
      <c r="G14" s="1" t="s">
        <v>12</v>
      </c>
    </row>
    <row r="15" ht="409.5" customHeight="1" spans="1:7">
      <c r="A15" s="1" t="s">
        <v>12</v>
      </c>
      <c r="B15" s="9" t="s">
        <v>12</v>
      </c>
      <c r="C15" s="11" t="s">
        <v>12</v>
      </c>
      <c r="D15" s="11" t="s">
        <v>12</v>
      </c>
      <c r="E15" s="11" t="s">
        <v>12</v>
      </c>
      <c r="F15" s="22" t="s">
        <v>12</v>
      </c>
      <c r="G15" s="1" t="s">
        <v>12</v>
      </c>
    </row>
    <row r="16" ht="15" customHeight="1" spans="1:7">
      <c r="A16" s="1" t="s">
        <v>12</v>
      </c>
      <c r="B16" s="16" t="s">
        <v>44</v>
      </c>
      <c r="C16" s="16" t="s">
        <v>12</v>
      </c>
      <c r="D16" s="16" t="s">
        <v>12</v>
      </c>
      <c r="E16" s="16" t="s">
        <v>12</v>
      </c>
      <c r="F16" s="17" t="s">
        <v>45</v>
      </c>
      <c r="G16" s="1" t="s">
        <v>12</v>
      </c>
    </row>
    <row r="17" ht="12" customHeight="1" spans="1:7">
      <c r="A17" s="1" t="s">
        <v>12</v>
      </c>
      <c r="B17" s="1" t="s">
        <v>12</v>
      </c>
      <c r="C17" s="1" t="s">
        <v>12</v>
      </c>
      <c r="D17" s="1" t="s">
        <v>12</v>
      </c>
      <c r="E17" s="1" t="s">
        <v>12</v>
      </c>
      <c r="F17" s="1" t="s">
        <v>12</v>
      </c>
      <c r="G17" s="1" t="s">
        <v>12</v>
      </c>
    </row>
  </sheetData>
  <mergeCells count="15">
    <mergeCell ref="B2:F2"/>
    <mergeCell ref="B3:D3"/>
    <mergeCell ref="D4:E4"/>
    <mergeCell ref="D5:E5"/>
    <mergeCell ref="D6:E6"/>
    <mergeCell ref="D7:E7"/>
    <mergeCell ref="D8:E8"/>
    <mergeCell ref="C9:E9"/>
    <mergeCell ref="C10:E10"/>
    <mergeCell ref="C11:E11"/>
    <mergeCell ref="C12:E12"/>
    <mergeCell ref="C13:E13"/>
    <mergeCell ref="C14:E14"/>
    <mergeCell ref="C15:E15"/>
    <mergeCell ref="B16:E16"/>
  </mergeCells>
  <pageMargins left="0" right="0" top="0" bottom="0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87"/>
  <sheetViews>
    <sheetView topLeftCell="A20" workbookViewId="0">
      <selection activeCell="H84" sqref="H84:I84"/>
    </sheetView>
  </sheetViews>
  <sheetFormatPr defaultColWidth="9" defaultRowHeight="13.5"/>
  <cols>
    <col min="1" max="1" width="7" customWidth="1"/>
    <col min="2" max="2" width="8.33628318584071" customWidth="1"/>
    <col min="3" max="3" width="25.5044247787611" customWidth="1"/>
    <col min="4" max="4" width="6.66371681415929" customWidth="1"/>
    <col min="5" max="7" width="9.16814159292035" customWidth="1"/>
    <col min="8" max="8" width="43.6637168141593" customWidth="1"/>
    <col min="9" max="9" width="14.6637168141593" customWidth="1"/>
    <col min="10" max="10" width="7" customWidth="1"/>
  </cols>
  <sheetData>
    <row r="1" ht="42" customHeight="1" spans="1:10">
      <c r="A1" s="1" t="s">
        <v>12</v>
      </c>
      <c r="B1" s="1" t="s">
        <v>12</v>
      </c>
      <c r="C1" s="1" t="s">
        <v>12</v>
      </c>
      <c r="D1" s="1" t="s">
        <v>12</v>
      </c>
      <c r="E1" s="1" t="s">
        <v>12</v>
      </c>
      <c r="F1" s="1" t="s">
        <v>12</v>
      </c>
      <c r="G1" s="1" t="s">
        <v>12</v>
      </c>
      <c r="H1" s="1" t="s">
        <v>12</v>
      </c>
      <c r="I1" s="1" t="s">
        <v>12</v>
      </c>
      <c r="J1" s="1" t="s">
        <v>12</v>
      </c>
    </row>
    <row r="2" ht="27" customHeight="1" spans="1:10">
      <c r="A2" s="1" t="s">
        <v>12</v>
      </c>
      <c r="B2" s="2" t="s">
        <v>46</v>
      </c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1" t="s">
        <v>12</v>
      </c>
    </row>
    <row r="3" ht="16" customHeight="1" spans="1:10">
      <c r="A3" s="1" t="s">
        <v>12</v>
      </c>
      <c r="B3" s="3" t="s">
        <v>14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4" t="s">
        <v>12</v>
      </c>
      <c r="I3" s="4" t="s">
        <v>47</v>
      </c>
      <c r="J3" s="1" t="s">
        <v>12</v>
      </c>
    </row>
    <row r="4" ht="22" customHeight="1" spans="1:10">
      <c r="A4" s="1" t="s">
        <v>12</v>
      </c>
      <c r="B4" s="5" t="s">
        <v>48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1" t="s">
        <v>12</v>
      </c>
    </row>
    <row r="5" ht="17" customHeight="1" spans="1:10">
      <c r="A5" s="1" t="s">
        <v>12</v>
      </c>
      <c r="B5" s="6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8" t="s">
        <v>55</v>
      </c>
      <c r="I5" s="8" t="s">
        <v>12</v>
      </c>
      <c r="J5" s="1" t="s">
        <v>12</v>
      </c>
    </row>
    <row r="6" ht="15" customHeight="1" spans="1:10">
      <c r="A6" s="1" t="s">
        <v>12</v>
      </c>
      <c r="B6" s="9" t="s">
        <v>56</v>
      </c>
      <c r="C6" s="10" t="s">
        <v>57</v>
      </c>
      <c r="D6" s="11" t="s">
        <v>12</v>
      </c>
      <c r="E6" s="12" t="s">
        <v>12</v>
      </c>
      <c r="F6" s="12" t="s">
        <v>12</v>
      </c>
      <c r="G6" s="12" t="s">
        <v>12</v>
      </c>
      <c r="H6" s="13" t="s">
        <v>12</v>
      </c>
      <c r="I6" s="13" t="s">
        <v>12</v>
      </c>
      <c r="J6" s="1" t="s">
        <v>12</v>
      </c>
    </row>
    <row r="7" ht="15" customHeight="1" spans="1:10">
      <c r="A7" s="1" t="s">
        <v>12</v>
      </c>
      <c r="B7" s="9" t="s">
        <v>58</v>
      </c>
      <c r="C7" s="10" t="s">
        <v>59</v>
      </c>
      <c r="D7" s="11" t="s">
        <v>12</v>
      </c>
      <c r="E7" s="12" t="s">
        <v>12</v>
      </c>
      <c r="F7" s="12" t="s">
        <v>12</v>
      </c>
      <c r="G7" s="12" t="s">
        <v>12</v>
      </c>
      <c r="H7" s="13" t="s">
        <v>12</v>
      </c>
      <c r="I7" s="13" t="s">
        <v>12</v>
      </c>
      <c r="J7" s="1" t="s">
        <v>12</v>
      </c>
    </row>
    <row r="8" ht="15" customHeight="1" spans="1:10">
      <c r="A8" s="1" t="s">
        <v>12</v>
      </c>
      <c r="B8" s="9" t="s">
        <v>60</v>
      </c>
      <c r="C8" s="10" t="s">
        <v>61</v>
      </c>
      <c r="D8" s="11" t="s">
        <v>62</v>
      </c>
      <c r="E8" s="12" t="s">
        <v>63</v>
      </c>
      <c r="F8" s="14">
        <v>4000</v>
      </c>
      <c r="G8" s="14">
        <v>4000</v>
      </c>
      <c r="H8" s="13" t="s">
        <v>12</v>
      </c>
      <c r="I8" s="13" t="s">
        <v>12</v>
      </c>
      <c r="J8" s="1" t="s">
        <v>12</v>
      </c>
    </row>
    <row r="9" ht="15" customHeight="1" spans="1:10">
      <c r="A9" s="1" t="s">
        <v>12</v>
      </c>
      <c r="B9" s="9" t="s">
        <v>64</v>
      </c>
      <c r="C9" s="10" t="s">
        <v>65</v>
      </c>
      <c r="D9" s="11" t="s">
        <v>12</v>
      </c>
      <c r="E9" s="12" t="s">
        <v>12</v>
      </c>
      <c r="F9" s="14" t="s">
        <v>12</v>
      </c>
      <c r="G9" s="14" t="s">
        <v>12</v>
      </c>
      <c r="H9" s="13" t="s">
        <v>12</v>
      </c>
      <c r="I9" s="13" t="s">
        <v>12</v>
      </c>
      <c r="J9" s="1" t="s">
        <v>12</v>
      </c>
    </row>
    <row r="10" ht="15" customHeight="1" spans="1:10">
      <c r="A10" s="1" t="s">
        <v>12</v>
      </c>
      <c r="B10" s="9" t="s">
        <v>66</v>
      </c>
      <c r="C10" s="10" t="s">
        <v>65</v>
      </c>
      <c r="D10" s="11" t="s">
        <v>12</v>
      </c>
      <c r="E10" s="12" t="s">
        <v>12</v>
      </c>
      <c r="F10" s="14" t="s">
        <v>12</v>
      </c>
      <c r="G10" s="14" t="s">
        <v>12</v>
      </c>
      <c r="H10" s="13" t="s">
        <v>12</v>
      </c>
      <c r="I10" s="13" t="s">
        <v>12</v>
      </c>
      <c r="J10" s="1" t="s">
        <v>12</v>
      </c>
    </row>
    <row r="11" ht="15" customHeight="1" spans="1:10">
      <c r="A11" s="1" t="s">
        <v>12</v>
      </c>
      <c r="B11" s="9" t="s">
        <v>67</v>
      </c>
      <c r="C11" s="10" t="s">
        <v>68</v>
      </c>
      <c r="D11" s="11" t="s">
        <v>62</v>
      </c>
      <c r="E11" s="12" t="s">
        <v>63</v>
      </c>
      <c r="F11" s="14">
        <v>4000</v>
      </c>
      <c r="G11" s="14">
        <v>4000</v>
      </c>
      <c r="H11" s="13" t="s">
        <v>12</v>
      </c>
      <c r="I11" s="13" t="s">
        <v>12</v>
      </c>
      <c r="J11" s="1" t="s">
        <v>12</v>
      </c>
    </row>
    <row r="12" ht="15" customHeight="1" spans="1:10">
      <c r="A12" s="1" t="s">
        <v>12</v>
      </c>
      <c r="B12" s="9" t="s">
        <v>69</v>
      </c>
      <c r="C12" s="10" t="s">
        <v>70</v>
      </c>
      <c r="D12" s="11" t="s">
        <v>62</v>
      </c>
      <c r="E12" s="12" t="s">
        <v>63</v>
      </c>
      <c r="F12" s="14">
        <v>23244</v>
      </c>
      <c r="G12" s="14">
        <v>23244</v>
      </c>
      <c r="H12" s="13" t="s">
        <v>12</v>
      </c>
      <c r="I12" s="13" t="s">
        <v>12</v>
      </c>
      <c r="J12" s="1" t="s">
        <v>12</v>
      </c>
    </row>
    <row r="13" ht="15" customHeight="1" spans="1:10">
      <c r="A13" s="1" t="s">
        <v>12</v>
      </c>
      <c r="B13" s="9" t="s">
        <v>71</v>
      </c>
      <c r="C13" s="10" t="s">
        <v>72</v>
      </c>
      <c r="D13" s="11" t="s">
        <v>12</v>
      </c>
      <c r="E13" s="12" t="s">
        <v>12</v>
      </c>
      <c r="F13" s="14" t="s">
        <v>12</v>
      </c>
      <c r="G13" s="14" t="s">
        <v>12</v>
      </c>
      <c r="H13" s="13" t="s">
        <v>12</v>
      </c>
      <c r="I13" s="13" t="s">
        <v>12</v>
      </c>
      <c r="J13" s="1" t="s">
        <v>12</v>
      </c>
    </row>
    <row r="14" ht="15" customHeight="1" spans="1:10">
      <c r="A14" s="1" t="s">
        <v>12</v>
      </c>
      <c r="B14" s="9" t="s">
        <v>73</v>
      </c>
      <c r="C14" s="10" t="s">
        <v>72</v>
      </c>
      <c r="D14" s="11" t="s">
        <v>12</v>
      </c>
      <c r="E14" s="12" t="s">
        <v>12</v>
      </c>
      <c r="F14" s="14" t="s">
        <v>12</v>
      </c>
      <c r="G14" s="14" t="s">
        <v>12</v>
      </c>
      <c r="H14" s="13" t="s">
        <v>12</v>
      </c>
      <c r="I14" s="13" t="s">
        <v>12</v>
      </c>
      <c r="J14" s="1" t="s">
        <v>12</v>
      </c>
    </row>
    <row r="15" ht="15" customHeight="1" spans="1:10">
      <c r="A15" s="1" t="s">
        <v>12</v>
      </c>
      <c r="B15" s="9" t="s">
        <v>74</v>
      </c>
      <c r="C15" s="10" t="s">
        <v>72</v>
      </c>
      <c r="D15" s="11" t="s">
        <v>62</v>
      </c>
      <c r="E15" s="12" t="s">
        <v>63</v>
      </c>
      <c r="F15" s="14">
        <v>4000</v>
      </c>
      <c r="G15" s="14">
        <v>4000</v>
      </c>
      <c r="H15" s="13" t="s">
        <v>12</v>
      </c>
      <c r="I15" s="13" t="s">
        <v>12</v>
      </c>
      <c r="J15" s="1" t="s">
        <v>12</v>
      </c>
    </row>
    <row r="16" ht="249" customHeight="1" spans="1:10">
      <c r="A16" s="1" t="s">
        <v>12</v>
      </c>
      <c r="B16" s="9" t="s">
        <v>12</v>
      </c>
      <c r="C16" s="10" t="s">
        <v>12</v>
      </c>
      <c r="D16" s="11" t="s">
        <v>12</v>
      </c>
      <c r="E16" s="12" t="s">
        <v>12</v>
      </c>
      <c r="F16" s="12" t="s">
        <v>12</v>
      </c>
      <c r="G16" s="12" t="s">
        <v>12</v>
      </c>
      <c r="H16" s="13" t="s">
        <v>12</v>
      </c>
      <c r="I16" s="13" t="s">
        <v>12</v>
      </c>
      <c r="J16" s="1" t="s">
        <v>12</v>
      </c>
    </row>
    <row r="17" ht="15" customHeight="1" spans="1:10">
      <c r="A17" s="1" t="s">
        <v>12</v>
      </c>
      <c r="B17" s="15" t="s">
        <v>75</v>
      </c>
      <c r="C17" s="15" t="s">
        <v>12</v>
      </c>
      <c r="D17" s="15" t="s">
        <v>12</v>
      </c>
      <c r="E17" s="15" t="s">
        <v>12</v>
      </c>
      <c r="F17" s="15" t="s">
        <v>12</v>
      </c>
      <c r="G17" s="15" t="s">
        <v>12</v>
      </c>
      <c r="H17" s="15" t="s">
        <v>12</v>
      </c>
      <c r="I17" s="15" t="s">
        <v>12</v>
      </c>
      <c r="J17" s="1" t="s">
        <v>12</v>
      </c>
    </row>
    <row r="18" ht="15" customHeight="1" spans="1:10">
      <c r="A18" s="1" t="s">
        <v>12</v>
      </c>
      <c r="B18" s="16" t="s">
        <v>44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7" t="s">
        <v>76</v>
      </c>
      <c r="J18" s="1" t="s">
        <v>12</v>
      </c>
    </row>
    <row r="19" ht="12" customHeight="1" spans="1:10">
      <c r="A19" s="1" t="s">
        <v>12</v>
      </c>
      <c r="B19" s="1" t="s">
        <v>12</v>
      </c>
      <c r="C19" s="1" t="s">
        <v>12</v>
      </c>
      <c r="D19" s="1" t="s">
        <v>12</v>
      </c>
      <c r="E19" s="1" t="s">
        <v>12</v>
      </c>
      <c r="F19" s="1" t="s">
        <v>12</v>
      </c>
      <c r="G19" s="1" t="s">
        <v>12</v>
      </c>
      <c r="H19" s="1" t="s">
        <v>12</v>
      </c>
      <c r="I19" s="1" t="s">
        <v>12</v>
      </c>
      <c r="J19" s="1" t="s">
        <v>12</v>
      </c>
    </row>
    <row r="20" ht="42" customHeight="1" spans="1:10">
      <c r="A20" s="1" t="s">
        <v>12</v>
      </c>
      <c r="B20" s="1" t="s">
        <v>12</v>
      </c>
      <c r="C20" s="1" t="s">
        <v>12</v>
      </c>
      <c r="D20" s="1" t="s">
        <v>12</v>
      </c>
      <c r="E20" s="1" t="s">
        <v>12</v>
      </c>
      <c r="F20" s="1" t="s">
        <v>12</v>
      </c>
      <c r="G20" s="1" t="s">
        <v>12</v>
      </c>
      <c r="H20" s="1" t="s">
        <v>12</v>
      </c>
      <c r="I20" s="1" t="s">
        <v>12</v>
      </c>
      <c r="J20" s="1" t="s">
        <v>12</v>
      </c>
    </row>
    <row r="21" ht="27" customHeight="1" spans="1:10">
      <c r="A21" s="1" t="s">
        <v>12</v>
      </c>
      <c r="B21" s="2" t="s">
        <v>46</v>
      </c>
      <c r="C21" s="2" t="s">
        <v>12</v>
      </c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1" t="s">
        <v>12</v>
      </c>
    </row>
    <row r="22" ht="16" customHeight="1" spans="1:10">
      <c r="A22" s="1" t="s">
        <v>12</v>
      </c>
      <c r="B22" s="3" t="s">
        <v>14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4" t="s">
        <v>12</v>
      </c>
      <c r="I22" s="4" t="s">
        <v>47</v>
      </c>
      <c r="J22" s="1" t="s">
        <v>12</v>
      </c>
    </row>
    <row r="23" ht="22" customHeight="1" spans="1:10">
      <c r="A23" s="1" t="s">
        <v>12</v>
      </c>
      <c r="B23" s="5" t="s">
        <v>77</v>
      </c>
      <c r="C23" s="5" t="s">
        <v>12</v>
      </c>
      <c r="D23" s="5" t="s">
        <v>12</v>
      </c>
      <c r="E23" s="5" t="s">
        <v>12</v>
      </c>
      <c r="F23" s="5" t="s">
        <v>12</v>
      </c>
      <c r="G23" s="5" t="s">
        <v>12</v>
      </c>
      <c r="H23" s="5" t="s">
        <v>12</v>
      </c>
      <c r="I23" s="5" t="s">
        <v>12</v>
      </c>
      <c r="J23" s="1" t="s">
        <v>12</v>
      </c>
    </row>
    <row r="24" ht="17" customHeight="1" spans="1:10">
      <c r="A24" s="1" t="s">
        <v>12</v>
      </c>
      <c r="B24" s="6" t="s">
        <v>49</v>
      </c>
      <c r="C24" s="7" t="s">
        <v>50</v>
      </c>
      <c r="D24" s="7" t="s">
        <v>51</v>
      </c>
      <c r="E24" s="7" t="s">
        <v>52</v>
      </c>
      <c r="F24" s="7" t="s">
        <v>53</v>
      </c>
      <c r="G24" s="7" t="s">
        <v>54</v>
      </c>
      <c r="H24" s="8" t="s">
        <v>55</v>
      </c>
      <c r="I24" s="8" t="s">
        <v>12</v>
      </c>
      <c r="J24" s="1" t="s">
        <v>12</v>
      </c>
    </row>
    <row r="25" ht="15" customHeight="1" spans="1:10">
      <c r="A25" s="1" t="s">
        <v>12</v>
      </c>
      <c r="B25" s="9" t="s">
        <v>78</v>
      </c>
      <c r="C25" s="10" t="s">
        <v>79</v>
      </c>
      <c r="D25" s="11" t="s">
        <v>12</v>
      </c>
      <c r="E25" s="12" t="s">
        <v>12</v>
      </c>
      <c r="F25" s="12" t="s">
        <v>12</v>
      </c>
      <c r="G25" s="12" t="s">
        <v>12</v>
      </c>
      <c r="H25" s="13" t="s">
        <v>12</v>
      </c>
      <c r="I25" s="13" t="s">
        <v>12</v>
      </c>
      <c r="J25" s="1" t="s">
        <v>12</v>
      </c>
    </row>
    <row r="26" ht="15" customHeight="1" spans="1:10">
      <c r="A26" s="1" t="s">
        <v>12</v>
      </c>
      <c r="B26" s="9" t="s">
        <v>80</v>
      </c>
      <c r="C26" s="10" t="s">
        <v>81</v>
      </c>
      <c r="D26" s="11" t="s">
        <v>12</v>
      </c>
      <c r="E26" s="12" t="s">
        <v>12</v>
      </c>
      <c r="F26" s="12" t="s">
        <v>12</v>
      </c>
      <c r="G26" s="12" t="s">
        <v>12</v>
      </c>
      <c r="H26" s="13" t="s">
        <v>12</v>
      </c>
      <c r="I26" s="13" t="s">
        <v>12</v>
      </c>
      <c r="J26" s="1" t="s">
        <v>12</v>
      </c>
    </row>
    <row r="27" ht="34" customHeight="1" spans="1:10">
      <c r="A27" s="1" t="s">
        <v>12</v>
      </c>
      <c r="B27" s="9" t="s">
        <v>82</v>
      </c>
      <c r="C27" s="10" t="s">
        <v>83</v>
      </c>
      <c r="D27" s="11" t="s">
        <v>84</v>
      </c>
      <c r="E27" s="14">
        <v>419</v>
      </c>
      <c r="F27" s="12"/>
      <c r="G27" s="12"/>
      <c r="H27" s="13" t="s">
        <v>85</v>
      </c>
      <c r="I27" s="13" t="s">
        <v>12</v>
      </c>
      <c r="J27" s="1" t="s">
        <v>12</v>
      </c>
    </row>
    <row r="28" ht="23" customHeight="1" spans="1:10">
      <c r="A28" s="1" t="s">
        <v>12</v>
      </c>
      <c r="B28" s="9" t="s">
        <v>86</v>
      </c>
      <c r="C28" s="10" t="s">
        <v>87</v>
      </c>
      <c r="D28" s="11" t="s">
        <v>84</v>
      </c>
      <c r="E28" s="14">
        <v>175</v>
      </c>
      <c r="F28" s="12"/>
      <c r="G28" s="12"/>
      <c r="H28" s="13" t="s">
        <v>88</v>
      </c>
      <c r="I28" s="13" t="s">
        <v>12</v>
      </c>
      <c r="J28" s="1" t="s">
        <v>12</v>
      </c>
    </row>
    <row r="29" ht="15" customHeight="1" spans="1:10">
      <c r="A29" s="1" t="s">
        <v>12</v>
      </c>
      <c r="B29" s="9" t="s">
        <v>89</v>
      </c>
      <c r="C29" s="10" t="s">
        <v>90</v>
      </c>
      <c r="D29" s="11" t="s">
        <v>12</v>
      </c>
      <c r="E29" s="14" t="s">
        <v>12</v>
      </c>
      <c r="F29" s="12"/>
      <c r="G29" s="12"/>
      <c r="H29" s="13" t="s">
        <v>12</v>
      </c>
      <c r="I29" s="13" t="s">
        <v>12</v>
      </c>
      <c r="J29" s="1" t="s">
        <v>12</v>
      </c>
    </row>
    <row r="30" ht="15" customHeight="1" spans="1:10">
      <c r="A30" s="1" t="s">
        <v>12</v>
      </c>
      <c r="B30" s="9" t="s">
        <v>91</v>
      </c>
      <c r="C30" s="10" t="s">
        <v>92</v>
      </c>
      <c r="D30" s="11" t="s">
        <v>12</v>
      </c>
      <c r="E30" s="14" t="s">
        <v>12</v>
      </c>
      <c r="F30" s="12"/>
      <c r="G30" s="12"/>
      <c r="H30" s="13" t="s">
        <v>12</v>
      </c>
      <c r="I30" s="13" t="s">
        <v>12</v>
      </c>
      <c r="J30" s="1" t="s">
        <v>12</v>
      </c>
    </row>
    <row r="31" ht="23" customHeight="1" spans="1:10">
      <c r="A31" s="1" t="s">
        <v>12</v>
      </c>
      <c r="B31" s="9" t="s">
        <v>93</v>
      </c>
      <c r="C31" s="10" t="s">
        <v>94</v>
      </c>
      <c r="D31" s="11" t="s">
        <v>95</v>
      </c>
      <c r="E31" s="14">
        <v>2607</v>
      </c>
      <c r="F31" s="12"/>
      <c r="G31" s="12"/>
      <c r="H31" s="13" t="s">
        <v>96</v>
      </c>
      <c r="I31" s="13" t="s">
        <v>12</v>
      </c>
      <c r="J31" s="1" t="s">
        <v>12</v>
      </c>
    </row>
    <row r="32" ht="259" customHeight="1" spans="1:10">
      <c r="A32" s="1" t="s">
        <v>12</v>
      </c>
      <c r="B32" s="9" t="s">
        <v>12</v>
      </c>
      <c r="C32" s="10" t="s">
        <v>12</v>
      </c>
      <c r="D32" s="11" t="s">
        <v>12</v>
      </c>
      <c r="E32" s="12" t="s">
        <v>12</v>
      </c>
      <c r="F32" s="12" t="s">
        <v>12</v>
      </c>
      <c r="G32" s="12" t="s">
        <v>12</v>
      </c>
      <c r="H32" s="13" t="s">
        <v>12</v>
      </c>
      <c r="I32" s="13" t="s">
        <v>12</v>
      </c>
      <c r="J32" s="1" t="s">
        <v>12</v>
      </c>
    </row>
    <row r="33" ht="15" customHeight="1" spans="1:10">
      <c r="A33" s="1" t="s">
        <v>12</v>
      </c>
      <c r="B33" s="15" t="s">
        <v>97</v>
      </c>
      <c r="C33" s="15" t="s">
        <v>12</v>
      </c>
      <c r="D33" s="15" t="s">
        <v>12</v>
      </c>
      <c r="E33" s="15" t="s">
        <v>12</v>
      </c>
      <c r="F33" s="15" t="s">
        <v>12</v>
      </c>
      <c r="G33" s="15" t="s">
        <v>12</v>
      </c>
      <c r="H33" s="15" t="s">
        <v>12</v>
      </c>
      <c r="I33" s="15" t="s">
        <v>12</v>
      </c>
      <c r="J33" s="1" t="s">
        <v>12</v>
      </c>
    </row>
    <row r="34" ht="15" customHeight="1" spans="1:10">
      <c r="A34" s="1" t="s">
        <v>12</v>
      </c>
      <c r="B34" s="16" t="s">
        <v>98</v>
      </c>
      <c r="C34" s="16" t="s">
        <v>12</v>
      </c>
      <c r="D34" s="16" t="s">
        <v>12</v>
      </c>
      <c r="E34" s="16" t="s">
        <v>12</v>
      </c>
      <c r="F34" s="16" t="s">
        <v>12</v>
      </c>
      <c r="G34" s="16" t="s">
        <v>12</v>
      </c>
      <c r="H34" s="16" t="s">
        <v>12</v>
      </c>
      <c r="I34" s="17" t="s">
        <v>76</v>
      </c>
      <c r="J34" s="1" t="s">
        <v>12</v>
      </c>
    </row>
    <row r="35" ht="12" customHeight="1" spans="1:10">
      <c r="A35" s="1" t="s">
        <v>12</v>
      </c>
      <c r="B35" s="1" t="s">
        <v>12</v>
      </c>
      <c r="C35" s="1" t="s">
        <v>12</v>
      </c>
      <c r="D35" s="1" t="s">
        <v>12</v>
      </c>
      <c r="E35" s="1" t="s">
        <v>12</v>
      </c>
      <c r="F35" s="1" t="s">
        <v>12</v>
      </c>
      <c r="G35" s="1" t="s">
        <v>12</v>
      </c>
      <c r="H35" s="1" t="s">
        <v>12</v>
      </c>
      <c r="I35" s="1" t="s">
        <v>12</v>
      </c>
      <c r="J35" s="1" t="s">
        <v>12</v>
      </c>
    </row>
    <row r="36" ht="42" customHeight="1" spans="1:10">
      <c r="A36" s="1" t="s">
        <v>12</v>
      </c>
      <c r="B36" s="1" t="s">
        <v>12</v>
      </c>
      <c r="C36" s="1" t="s">
        <v>12</v>
      </c>
      <c r="D36" s="1" t="s">
        <v>12</v>
      </c>
      <c r="E36" s="1" t="s">
        <v>12</v>
      </c>
      <c r="F36" s="1" t="s">
        <v>12</v>
      </c>
      <c r="G36" s="1" t="s">
        <v>12</v>
      </c>
      <c r="H36" s="1" t="s">
        <v>12</v>
      </c>
      <c r="I36" s="1" t="s">
        <v>12</v>
      </c>
      <c r="J36" s="1" t="s">
        <v>12</v>
      </c>
    </row>
    <row r="37" ht="27" customHeight="1" spans="1:10">
      <c r="A37" s="1" t="s">
        <v>12</v>
      </c>
      <c r="B37" s="2" t="s">
        <v>46</v>
      </c>
      <c r="C37" s="2" t="s">
        <v>12</v>
      </c>
      <c r="D37" s="2" t="s">
        <v>12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  <c r="J37" s="1" t="s">
        <v>12</v>
      </c>
    </row>
    <row r="38" ht="16" customHeight="1" spans="1:10">
      <c r="A38" s="1" t="s">
        <v>12</v>
      </c>
      <c r="B38" s="3" t="s">
        <v>14</v>
      </c>
      <c r="C38" s="3" t="s">
        <v>12</v>
      </c>
      <c r="D38" s="3" t="s">
        <v>12</v>
      </c>
      <c r="E38" s="3" t="s">
        <v>12</v>
      </c>
      <c r="F38" s="3" t="s">
        <v>12</v>
      </c>
      <c r="G38" s="3" t="s">
        <v>12</v>
      </c>
      <c r="H38" s="4" t="s">
        <v>12</v>
      </c>
      <c r="I38" s="4" t="s">
        <v>47</v>
      </c>
      <c r="J38" s="1" t="s">
        <v>12</v>
      </c>
    </row>
    <row r="39" ht="22" customHeight="1" spans="1:10">
      <c r="A39" s="1" t="s">
        <v>12</v>
      </c>
      <c r="B39" s="5" t="s">
        <v>99</v>
      </c>
      <c r="C39" s="5" t="s">
        <v>12</v>
      </c>
      <c r="D39" s="5" t="s">
        <v>12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1" t="s">
        <v>12</v>
      </c>
    </row>
    <row r="40" ht="17" customHeight="1" spans="1:10">
      <c r="A40" s="1" t="s">
        <v>12</v>
      </c>
      <c r="B40" s="6" t="s">
        <v>49</v>
      </c>
      <c r="C40" s="7" t="s">
        <v>50</v>
      </c>
      <c r="D40" s="7" t="s">
        <v>51</v>
      </c>
      <c r="E40" s="7" t="s">
        <v>52</v>
      </c>
      <c r="F40" s="7" t="s">
        <v>53</v>
      </c>
      <c r="G40" s="7" t="s">
        <v>54</v>
      </c>
      <c r="H40" s="8" t="s">
        <v>55</v>
      </c>
      <c r="I40" s="8" t="s">
        <v>12</v>
      </c>
      <c r="J40" s="1" t="s">
        <v>12</v>
      </c>
    </row>
    <row r="41" ht="15" customHeight="1" spans="1:10">
      <c r="A41" s="1" t="s">
        <v>12</v>
      </c>
      <c r="B41" s="9" t="s">
        <v>100</v>
      </c>
      <c r="C41" s="10" t="s">
        <v>101</v>
      </c>
      <c r="D41" s="11" t="s">
        <v>12</v>
      </c>
      <c r="E41" s="12" t="s">
        <v>12</v>
      </c>
      <c r="F41" s="12" t="s">
        <v>12</v>
      </c>
      <c r="G41" s="12" t="s">
        <v>12</v>
      </c>
      <c r="H41" s="13" t="s">
        <v>12</v>
      </c>
      <c r="I41" s="13" t="s">
        <v>12</v>
      </c>
      <c r="J41" s="1" t="s">
        <v>12</v>
      </c>
    </row>
    <row r="42" ht="15" customHeight="1" spans="1:10">
      <c r="A42" s="1" t="s">
        <v>12</v>
      </c>
      <c r="B42" s="9" t="s">
        <v>102</v>
      </c>
      <c r="C42" s="10" t="s">
        <v>101</v>
      </c>
      <c r="D42" s="11" t="s">
        <v>12</v>
      </c>
      <c r="E42" s="12" t="s">
        <v>12</v>
      </c>
      <c r="F42" s="12" t="s">
        <v>12</v>
      </c>
      <c r="G42" s="12" t="s">
        <v>12</v>
      </c>
      <c r="H42" s="13" t="s">
        <v>12</v>
      </c>
      <c r="I42" s="13" t="s">
        <v>12</v>
      </c>
      <c r="J42" s="1" t="s">
        <v>12</v>
      </c>
    </row>
    <row r="43" ht="23" customHeight="1" spans="1:10">
      <c r="A43" s="1" t="s">
        <v>12</v>
      </c>
      <c r="B43" s="9" t="s">
        <v>103</v>
      </c>
      <c r="C43" s="10" t="s">
        <v>104</v>
      </c>
      <c r="D43" s="11" t="s">
        <v>84</v>
      </c>
      <c r="E43" s="14">
        <v>175</v>
      </c>
      <c r="F43" s="12"/>
      <c r="G43" s="12"/>
      <c r="H43" s="13" t="s">
        <v>105</v>
      </c>
      <c r="I43" s="13" t="s">
        <v>12</v>
      </c>
      <c r="J43" s="1" t="s">
        <v>12</v>
      </c>
    </row>
    <row r="44" ht="15" customHeight="1" spans="1:10">
      <c r="A44" s="1" t="s">
        <v>12</v>
      </c>
      <c r="B44" s="9" t="s">
        <v>106</v>
      </c>
      <c r="C44" s="10" t="s">
        <v>107</v>
      </c>
      <c r="D44" s="11" t="s">
        <v>12</v>
      </c>
      <c r="E44" s="14" t="s">
        <v>12</v>
      </c>
      <c r="F44" s="12"/>
      <c r="G44" s="12"/>
      <c r="H44" s="13" t="s">
        <v>12</v>
      </c>
      <c r="I44" s="13" t="s">
        <v>12</v>
      </c>
      <c r="J44" s="1" t="s">
        <v>12</v>
      </c>
    </row>
    <row r="45" ht="15" customHeight="1" spans="1:10">
      <c r="A45" s="1" t="s">
        <v>12</v>
      </c>
      <c r="B45" s="9" t="s">
        <v>108</v>
      </c>
      <c r="C45" s="10" t="s">
        <v>107</v>
      </c>
      <c r="D45" s="11" t="s">
        <v>12</v>
      </c>
      <c r="E45" s="14" t="s">
        <v>12</v>
      </c>
      <c r="F45" s="12"/>
      <c r="G45" s="12"/>
      <c r="H45" s="13" t="s">
        <v>12</v>
      </c>
      <c r="I45" s="13" t="s">
        <v>12</v>
      </c>
      <c r="J45" s="1" t="s">
        <v>12</v>
      </c>
    </row>
    <row r="46" ht="23" customHeight="1" spans="1:10">
      <c r="A46" s="1" t="s">
        <v>12</v>
      </c>
      <c r="B46" s="9" t="s">
        <v>109</v>
      </c>
      <c r="C46" s="10" t="s">
        <v>110</v>
      </c>
      <c r="D46" s="11" t="s">
        <v>95</v>
      </c>
      <c r="E46" s="14">
        <v>17775</v>
      </c>
      <c r="F46" s="12"/>
      <c r="G46" s="12"/>
      <c r="H46" s="13" t="s">
        <v>111</v>
      </c>
      <c r="I46" s="13" t="s">
        <v>12</v>
      </c>
      <c r="J46" s="1" t="s">
        <v>12</v>
      </c>
    </row>
    <row r="47" ht="15" customHeight="1" spans="1:10">
      <c r="A47" s="1" t="s">
        <v>12</v>
      </c>
      <c r="B47" s="9" t="s">
        <v>112</v>
      </c>
      <c r="C47" s="10" t="s">
        <v>113</v>
      </c>
      <c r="D47" s="11" t="s">
        <v>12</v>
      </c>
      <c r="E47" s="14" t="s">
        <v>12</v>
      </c>
      <c r="F47" s="12"/>
      <c r="G47" s="12"/>
      <c r="H47" s="13" t="s">
        <v>12</v>
      </c>
      <c r="I47" s="13" t="s">
        <v>12</v>
      </c>
      <c r="J47" s="1" t="s">
        <v>12</v>
      </c>
    </row>
    <row r="48" ht="15" customHeight="1" spans="1:10">
      <c r="A48" s="1" t="s">
        <v>12</v>
      </c>
      <c r="B48" s="9" t="s">
        <v>114</v>
      </c>
      <c r="C48" s="10" t="s">
        <v>115</v>
      </c>
      <c r="D48" s="11" t="s">
        <v>12</v>
      </c>
      <c r="E48" s="14" t="s">
        <v>12</v>
      </c>
      <c r="F48" s="12"/>
      <c r="G48" s="12"/>
      <c r="H48" s="13" t="s">
        <v>12</v>
      </c>
      <c r="I48" s="13" t="s">
        <v>12</v>
      </c>
      <c r="J48" s="1" t="s">
        <v>12</v>
      </c>
    </row>
    <row r="49" ht="34" customHeight="1" spans="1:10">
      <c r="A49" s="1" t="s">
        <v>12</v>
      </c>
      <c r="B49" s="9" t="s">
        <v>116</v>
      </c>
      <c r="C49" s="10" t="s">
        <v>117</v>
      </c>
      <c r="D49" s="11" t="s">
        <v>95</v>
      </c>
      <c r="E49" s="14">
        <v>17775</v>
      </c>
      <c r="F49" s="12"/>
      <c r="G49" s="12"/>
      <c r="H49" s="13" t="s">
        <v>118</v>
      </c>
      <c r="I49" s="13" t="s">
        <v>12</v>
      </c>
      <c r="J49" s="1" t="s">
        <v>12</v>
      </c>
    </row>
    <row r="50" ht="15" customHeight="1" spans="1:10">
      <c r="A50" s="1" t="s">
        <v>12</v>
      </c>
      <c r="B50" s="9" t="s">
        <v>119</v>
      </c>
      <c r="C50" s="10" t="s">
        <v>120</v>
      </c>
      <c r="D50" s="11" t="s">
        <v>12</v>
      </c>
      <c r="E50" s="14" t="s">
        <v>12</v>
      </c>
      <c r="F50" s="12"/>
      <c r="G50" s="12"/>
      <c r="H50" s="13" t="s">
        <v>12</v>
      </c>
      <c r="I50" s="13" t="s">
        <v>12</v>
      </c>
      <c r="J50" s="1" t="s">
        <v>12</v>
      </c>
    </row>
    <row r="51" ht="15" customHeight="1" spans="1:10">
      <c r="A51" s="1" t="s">
        <v>12</v>
      </c>
      <c r="B51" s="9" t="s">
        <v>121</v>
      </c>
      <c r="C51" s="10" t="s">
        <v>120</v>
      </c>
      <c r="D51" s="11" t="s">
        <v>12</v>
      </c>
      <c r="E51" s="14" t="s">
        <v>12</v>
      </c>
      <c r="F51" s="12"/>
      <c r="G51" s="12"/>
      <c r="H51" s="13" t="s">
        <v>12</v>
      </c>
      <c r="I51" s="13" t="s">
        <v>12</v>
      </c>
      <c r="J51" s="1" t="s">
        <v>12</v>
      </c>
    </row>
    <row r="52" ht="23" customHeight="1" spans="1:10">
      <c r="A52" s="1" t="s">
        <v>12</v>
      </c>
      <c r="B52" s="9" t="s">
        <v>122</v>
      </c>
      <c r="C52" s="10" t="s">
        <v>123</v>
      </c>
      <c r="D52" s="11" t="s">
        <v>95</v>
      </c>
      <c r="E52" s="14">
        <v>2327.78</v>
      </c>
      <c r="F52" s="12"/>
      <c r="G52" s="12"/>
      <c r="H52" s="13" t="s">
        <v>124</v>
      </c>
      <c r="I52" s="13" t="s">
        <v>12</v>
      </c>
      <c r="J52" s="1" t="s">
        <v>12</v>
      </c>
    </row>
    <row r="53" ht="15" customHeight="1" spans="1:10">
      <c r="A53" s="1" t="s">
        <v>12</v>
      </c>
      <c r="B53" s="9" t="s">
        <v>125</v>
      </c>
      <c r="C53" s="10" t="s">
        <v>126</v>
      </c>
      <c r="D53" s="11" t="s">
        <v>12</v>
      </c>
      <c r="E53" s="14" t="s">
        <v>12</v>
      </c>
      <c r="F53" s="12"/>
      <c r="G53" s="12"/>
      <c r="H53" s="13" t="s">
        <v>12</v>
      </c>
      <c r="I53" s="13" t="s">
        <v>12</v>
      </c>
      <c r="J53" s="1" t="s">
        <v>12</v>
      </c>
    </row>
    <row r="54" ht="23" customHeight="1" spans="1:10">
      <c r="A54" s="1" t="s">
        <v>12</v>
      </c>
      <c r="B54" s="9" t="s">
        <v>127</v>
      </c>
      <c r="C54" s="10" t="s">
        <v>128</v>
      </c>
      <c r="D54" s="11" t="s">
        <v>129</v>
      </c>
      <c r="E54" s="14">
        <v>3.482</v>
      </c>
      <c r="F54" s="12"/>
      <c r="G54" s="12"/>
      <c r="H54" s="13" t="s">
        <v>130</v>
      </c>
      <c r="I54" s="13" t="s">
        <v>12</v>
      </c>
      <c r="J54" s="1" t="s">
        <v>12</v>
      </c>
    </row>
    <row r="55" ht="15" customHeight="1" spans="1:10">
      <c r="A55" s="1" t="s">
        <v>12</v>
      </c>
      <c r="B55" s="9" t="s">
        <v>131</v>
      </c>
      <c r="C55" s="10" t="s">
        <v>132</v>
      </c>
      <c r="D55" s="11" t="s">
        <v>12</v>
      </c>
      <c r="E55" s="14" t="s">
        <v>12</v>
      </c>
      <c r="F55" s="12"/>
      <c r="G55" s="12"/>
      <c r="H55" s="13" t="s">
        <v>12</v>
      </c>
      <c r="I55" s="13" t="s">
        <v>12</v>
      </c>
      <c r="J55" s="1" t="s">
        <v>12</v>
      </c>
    </row>
    <row r="56" ht="15" customHeight="1" spans="1:10">
      <c r="A56" s="1" t="s">
        <v>12</v>
      </c>
      <c r="B56" s="9" t="s">
        <v>133</v>
      </c>
      <c r="C56" s="10" t="s">
        <v>134</v>
      </c>
      <c r="D56" s="11" t="s">
        <v>12</v>
      </c>
      <c r="E56" s="14" t="s">
        <v>12</v>
      </c>
      <c r="F56" s="12"/>
      <c r="G56" s="12"/>
      <c r="H56" s="13" t="s">
        <v>12</v>
      </c>
      <c r="I56" s="13" t="s">
        <v>12</v>
      </c>
      <c r="J56" s="1" t="s">
        <v>12</v>
      </c>
    </row>
    <row r="57" ht="15" customHeight="1" spans="1:10">
      <c r="A57" s="1" t="s">
        <v>12</v>
      </c>
      <c r="B57" s="9" t="s">
        <v>135</v>
      </c>
      <c r="C57" s="10" t="s">
        <v>136</v>
      </c>
      <c r="D57" s="11" t="s">
        <v>137</v>
      </c>
      <c r="E57" s="14">
        <v>96</v>
      </c>
      <c r="F57" s="12"/>
      <c r="G57" s="12"/>
      <c r="H57" s="13" t="s">
        <v>138</v>
      </c>
      <c r="I57" s="13" t="s">
        <v>12</v>
      </c>
      <c r="J57" s="1" t="s">
        <v>12</v>
      </c>
    </row>
    <row r="58" ht="15" customHeight="1" spans="1:10">
      <c r="A58" s="1" t="s">
        <v>12</v>
      </c>
      <c r="B58" s="9" t="s">
        <v>139</v>
      </c>
      <c r="C58" s="10" t="s">
        <v>140</v>
      </c>
      <c r="D58" s="11" t="s">
        <v>12</v>
      </c>
      <c r="E58" s="14" t="s">
        <v>12</v>
      </c>
      <c r="F58" s="12"/>
      <c r="G58" s="12"/>
      <c r="H58" s="13" t="s">
        <v>12</v>
      </c>
      <c r="I58" s="13" t="s">
        <v>12</v>
      </c>
      <c r="J58" s="1" t="s">
        <v>12</v>
      </c>
    </row>
    <row r="59" ht="15" customHeight="1" spans="1:10">
      <c r="A59" s="1" t="s">
        <v>12</v>
      </c>
      <c r="B59" s="9" t="s">
        <v>141</v>
      </c>
      <c r="C59" s="10" t="s">
        <v>142</v>
      </c>
      <c r="D59" s="11" t="s">
        <v>12</v>
      </c>
      <c r="E59" s="14" t="s">
        <v>12</v>
      </c>
      <c r="F59" s="12"/>
      <c r="G59" s="12"/>
      <c r="H59" s="13" t="s">
        <v>12</v>
      </c>
      <c r="I59" s="13" t="s">
        <v>12</v>
      </c>
      <c r="J59" s="1" t="s">
        <v>12</v>
      </c>
    </row>
    <row r="60" ht="15" customHeight="1" spans="1:10">
      <c r="A60" s="1" t="s">
        <v>12</v>
      </c>
      <c r="B60" s="9" t="s">
        <v>143</v>
      </c>
      <c r="C60" s="10" t="s">
        <v>144</v>
      </c>
      <c r="D60" s="11" t="s">
        <v>145</v>
      </c>
      <c r="E60" s="14">
        <v>7900</v>
      </c>
      <c r="F60" s="12"/>
      <c r="G60" s="12"/>
      <c r="H60" s="13" t="s">
        <v>146</v>
      </c>
      <c r="I60" s="13" t="s">
        <v>12</v>
      </c>
      <c r="J60" s="1" t="s">
        <v>12</v>
      </c>
    </row>
    <row r="61" ht="48" customHeight="1" spans="1:10">
      <c r="A61" s="1" t="s">
        <v>12</v>
      </c>
      <c r="B61" s="9" t="s">
        <v>12</v>
      </c>
      <c r="C61" s="10" t="s">
        <v>12</v>
      </c>
      <c r="D61" s="11" t="s">
        <v>12</v>
      </c>
      <c r="E61" s="12" t="s">
        <v>12</v>
      </c>
      <c r="F61" s="12" t="s">
        <v>12</v>
      </c>
      <c r="G61" s="12" t="s">
        <v>12</v>
      </c>
      <c r="H61" s="13" t="s">
        <v>12</v>
      </c>
      <c r="I61" s="13" t="s">
        <v>12</v>
      </c>
      <c r="J61" s="1" t="s">
        <v>12</v>
      </c>
    </row>
    <row r="62" ht="15" customHeight="1" spans="1:10">
      <c r="A62" s="1" t="s">
        <v>12</v>
      </c>
      <c r="B62" s="15" t="s">
        <v>147</v>
      </c>
      <c r="C62" s="15" t="s">
        <v>12</v>
      </c>
      <c r="D62" s="15" t="s">
        <v>12</v>
      </c>
      <c r="E62" s="15" t="s">
        <v>12</v>
      </c>
      <c r="F62" s="15" t="s">
        <v>12</v>
      </c>
      <c r="G62" s="15" t="s">
        <v>12</v>
      </c>
      <c r="H62" s="15" t="s">
        <v>12</v>
      </c>
      <c r="I62" s="15" t="s">
        <v>12</v>
      </c>
      <c r="J62" s="1" t="s">
        <v>12</v>
      </c>
    </row>
    <row r="63" ht="15" customHeight="1" spans="1:10">
      <c r="A63" s="1" t="s">
        <v>12</v>
      </c>
      <c r="B63" s="16" t="s">
        <v>148</v>
      </c>
      <c r="C63" s="16" t="s">
        <v>12</v>
      </c>
      <c r="D63" s="16" t="s">
        <v>12</v>
      </c>
      <c r="E63" s="16" t="s">
        <v>12</v>
      </c>
      <c r="F63" s="16" t="s">
        <v>12</v>
      </c>
      <c r="G63" s="16" t="s">
        <v>12</v>
      </c>
      <c r="H63" s="16" t="s">
        <v>12</v>
      </c>
      <c r="I63" s="17" t="s">
        <v>76</v>
      </c>
      <c r="J63" s="1" t="s">
        <v>12</v>
      </c>
    </row>
    <row r="64" ht="12" customHeight="1" spans="1:10">
      <c r="A64" s="1" t="s">
        <v>12</v>
      </c>
      <c r="B64" s="1" t="s">
        <v>12</v>
      </c>
      <c r="C64" s="1" t="s">
        <v>12</v>
      </c>
      <c r="D64" s="1" t="s">
        <v>12</v>
      </c>
      <c r="E64" s="1" t="s">
        <v>12</v>
      </c>
      <c r="F64" s="1" t="s">
        <v>12</v>
      </c>
      <c r="G64" s="1" t="s">
        <v>12</v>
      </c>
      <c r="H64" s="1" t="s">
        <v>12</v>
      </c>
      <c r="I64" s="1" t="s">
        <v>12</v>
      </c>
      <c r="J64" s="1" t="s">
        <v>12</v>
      </c>
    </row>
    <row r="65" ht="42" customHeight="1" spans="1:10">
      <c r="A65" s="1" t="s">
        <v>12</v>
      </c>
      <c r="B65" s="1" t="s">
        <v>12</v>
      </c>
      <c r="C65" s="1" t="s">
        <v>12</v>
      </c>
      <c r="D65" s="1" t="s">
        <v>12</v>
      </c>
      <c r="E65" s="1" t="s">
        <v>12</v>
      </c>
      <c r="F65" s="1" t="s">
        <v>12</v>
      </c>
      <c r="G65" s="1" t="s">
        <v>12</v>
      </c>
      <c r="H65" s="1" t="s">
        <v>12</v>
      </c>
      <c r="I65" s="1" t="s">
        <v>12</v>
      </c>
      <c r="J65" s="1" t="s">
        <v>12</v>
      </c>
    </row>
    <row r="66" ht="27" customHeight="1" spans="1:10">
      <c r="A66" s="1" t="s">
        <v>12</v>
      </c>
      <c r="B66" s="2" t="s">
        <v>46</v>
      </c>
      <c r="C66" s="2" t="s">
        <v>12</v>
      </c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1" t="s">
        <v>12</v>
      </c>
    </row>
    <row r="67" ht="16" customHeight="1" spans="1:10">
      <c r="A67" s="1" t="s">
        <v>12</v>
      </c>
      <c r="B67" s="3" t="s">
        <v>14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4" t="s">
        <v>12</v>
      </c>
      <c r="I67" s="4" t="s">
        <v>47</v>
      </c>
      <c r="J67" s="1" t="s">
        <v>12</v>
      </c>
    </row>
    <row r="68" ht="22" customHeight="1" spans="1:10">
      <c r="A68" s="1" t="s">
        <v>12</v>
      </c>
      <c r="B68" s="5" t="s">
        <v>149</v>
      </c>
      <c r="C68" s="5" t="s">
        <v>12</v>
      </c>
      <c r="D68" s="5" t="s">
        <v>12</v>
      </c>
      <c r="E68" s="5" t="s">
        <v>12</v>
      </c>
      <c r="F68" s="5" t="s">
        <v>12</v>
      </c>
      <c r="G68" s="5" t="s">
        <v>12</v>
      </c>
      <c r="H68" s="5" t="s">
        <v>12</v>
      </c>
      <c r="I68" s="5" t="s">
        <v>12</v>
      </c>
      <c r="J68" s="1" t="s">
        <v>12</v>
      </c>
    </row>
    <row r="69" ht="17" customHeight="1" spans="1:10">
      <c r="A69" s="1" t="s">
        <v>12</v>
      </c>
      <c r="B69" s="6" t="s">
        <v>49</v>
      </c>
      <c r="C69" s="7" t="s">
        <v>50</v>
      </c>
      <c r="D69" s="7" t="s">
        <v>51</v>
      </c>
      <c r="E69" s="7" t="s">
        <v>52</v>
      </c>
      <c r="F69" s="7" t="s">
        <v>53</v>
      </c>
      <c r="G69" s="7" t="s">
        <v>54</v>
      </c>
      <c r="H69" s="8" t="s">
        <v>55</v>
      </c>
      <c r="I69" s="8" t="s">
        <v>12</v>
      </c>
      <c r="J69" s="1" t="s">
        <v>12</v>
      </c>
    </row>
    <row r="70" ht="15" customHeight="1" spans="1:10">
      <c r="A70" s="1" t="s">
        <v>12</v>
      </c>
      <c r="B70" s="9" t="s">
        <v>150</v>
      </c>
      <c r="C70" s="10" t="s">
        <v>151</v>
      </c>
      <c r="D70" s="11" t="s">
        <v>12</v>
      </c>
      <c r="E70" s="12" t="s">
        <v>12</v>
      </c>
      <c r="F70" s="12" t="s">
        <v>12</v>
      </c>
      <c r="G70" s="12" t="s">
        <v>12</v>
      </c>
      <c r="H70" s="13" t="s">
        <v>12</v>
      </c>
      <c r="I70" s="13" t="s">
        <v>12</v>
      </c>
      <c r="J70" s="1" t="s">
        <v>12</v>
      </c>
    </row>
    <row r="71" ht="15" customHeight="1" spans="1:10">
      <c r="A71" s="1" t="s">
        <v>12</v>
      </c>
      <c r="B71" s="9" t="s">
        <v>152</v>
      </c>
      <c r="C71" s="10" t="s">
        <v>153</v>
      </c>
      <c r="D71" s="11" t="s">
        <v>12</v>
      </c>
      <c r="E71" s="12" t="s">
        <v>12</v>
      </c>
      <c r="F71" s="12" t="s">
        <v>12</v>
      </c>
      <c r="G71" s="12" t="s">
        <v>12</v>
      </c>
      <c r="H71" s="13" t="s">
        <v>12</v>
      </c>
      <c r="I71" s="13" t="s">
        <v>12</v>
      </c>
      <c r="J71" s="1" t="s">
        <v>12</v>
      </c>
    </row>
    <row r="72" ht="23" customHeight="1" spans="1:10">
      <c r="A72" s="1" t="s">
        <v>12</v>
      </c>
      <c r="B72" s="9" t="s">
        <v>154</v>
      </c>
      <c r="C72" s="10" t="s">
        <v>155</v>
      </c>
      <c r="D72" s="11" t="s">
        <v>145</v>
      </c>
      <c r="E72" s="14">
        <v>148</v>
      </c>
      <c r="F72" s="12"/>
      <c r="G72" s="12"/>
      <c r="H72" s="13" t="s">
        <v>156</v>
      </c>
      <c r="I72" s="13" t="s">
        <v>12</v>
      </c>
      <c r="J72" s="1" t="s">
        <v>12</v>
      </c>
    </row>
    <row r="73" ht="15" customHeight="1" spans="1:10">
      <c r="A73" s="1" t="s">
        <v>12</v>
      </c>
      <c r="B73" s="9" t="s">
        <v>157</v>
      </c>
      <c r="C73" s="10" t="s">
        <v>158</v>
      </c>
      <c r="D73" s="11" t="s">
        <v>12</v>
      </c>
      <c r="E73" s="14" t="s">
        <v>12</v>
      </c>
      <c r="F73" s="12"/>
      <c r="G73" s="12"/>
      <c r="H73" s="13" t="s">
        <v>12</v>
      </c>
      <c r="I73" s="13" t="s">
        <v>12</v>
      </c>
      <c r="J73" s="1" t="s">
        <v>12</v>
      </c>
    </row>
    <row r="74" ht="15" customHeight="1" spans="1:10">
      <c r="A74" s="1" t="s">
        <v>12</v>
      </c>
      <c r="B74" s="9" t="s">
        <v>159</v>
      </c>
      <c r="C74" s="10" t="s">
        <v>158</v>
      </c>
      <c r="D74" s="11" t="s">
        <v>12</v>
      </c>
      <c r="E74" s="14" t="s">
        <v>12</v>
      </c>
      <c r="F74" s="12"/>
      <c r="G74" s="12"/>
      <c r="H74" s="13" t="s">
        <v>12</v>
      </c>
      <c r="I74" s="13" t="s">
        <v>12</v>
      </c>
      <c r="J74" s="1" t="s">
        <v>12</v>
      </c>
    </row>
    <row r="75" ht="34" customHeight="1" spans="1:10">
      <c r="A75" s="1" t="s">
        <v>12</v>
      </c>
      <c r="B75" s="9" t="s">
        <v>160</v>
      </c>
      <c r="C75" s="10" t="s">
        <v>161</v>
      </c>
      <c r="D75" s="11" t="s">
        <v>137</v>
      </c>
      <c r="E75" s="14">
        <v>25</v>
      </c>
      <c r="F75" s="12"/>
      <c r="G75" s="12"/>
      <c r="H75" s="13" t="s">
        <v>162</v>
      </c>
      <c r="I75" s="13" t="s">
        <v>12</v>
      </c>
      <c r="J75" s="1" t="s">
        <v>12</v>
      </c>
    </row>
    <row r="76" ht="23" customHeight="1" spans="1:10">
      <c r="A76" s="1" t="s">
        <v>12</v>
      </c>
      <c r="B76" s="9" t="s">
        <v>160</v>
      </c>
      <c r="C76" s="10" t="s">
        <v>163</v>
      </c>
      <c r="D76" s="11" t="s">
        <v>137</v>
      </c>
      <c r="E76" s="14">
        <v>11</v>
      </c>
      <c r="F76" s="12"/>
      <c r="G76" s="12"/>
      <c r="H76" s="13" t="s">
        <v>164</v>
      </c>
      <c r="I76" s="13" t="s">
        <v>12</v>
      </c>
      <c r="J76" s="1" t="s">
        <v>12</v>
      </c>
    </row>
    <row r="77" ht="15" customHeight="1" spans="1:10">
      <c r="A77" s="1" t="s">
        <v>12</v>
      </c>
      <c r="B77" s="9" t="s">
        <v>165</v>
      </c>
      <c r="C77" s="10" t="s">
        <v>166</v>
      </c>
      <c r="D77" s="11" t="s">
        <v>12</v>
      </c>
      <c r="E77" s="14" t="s">
        <v>12</v>
      </c>
      <c r="F77" s="12"/>
      <c r="G77" s="12"/>
      <c r="H77" s="13" t="s">
        <v>12</v>
      </c>
      <c r="I77" s="13" t="s">
        <v>12</v>
      </c>
      <c r="J77" s="1" t="s">
        <v>12</v>
      </c>
    </row>
    <row r="78" ht="23" customHeight="1" spans="1:10">
      <c r="A78" s="1" t="s">
        <v>12</v>
      </c>
      <c r="B78" s="9" t="s">
        <v>167</v>
      </c>
      <c r="C78" s="10" t="s">
        <v>168</v>
      </c>
      <c r="D78" s="11" t="s">
        <v>169</v>
      </c>
      <c r="E78" s="14">
        <v>102</v>
      </c>
      <c r="F78" s="12"/>
      <c r="G78" s="12"/>
      <c r="H78" s="13" t="s">
        <v>170</v>
      </c>
      <c r="I78" s="13" t="s">
        <v>12</v>
      </c>
      <c r="J78" s="1" t="s">
        <v>12</v>
      </c>
    </row>
    <row r="79" ht="15" customHeight="1" spans="1:10">
      <c r="A79" s="1" t="s">
        <v>12</v>
      </c>
      <c r="B79" s="9" t="s">
        <v>171</v>
      </c>
      <c r="C79" s="10" t="s">
        <v>172</v>
      </c>
      <c r="D79" s="11" t="s">
        <v>12</v>
      </c>
      <c r="E79" s="14" t="s">
        <v>12</v>
      </c>
      <c r="F79" s="12"/>
      <c r="G79" s="12"/>
      <c r="H79" s="13" t="s">
        <v>12</v>
      </c>
      <c r="I79" s="13" t="s">
        <v>12</v>
      </c>
      <c r="J79" s="1" t="s">
        <v>12</v>
      </c>
    </row>
    <row r="80" ht="15" customHeight="1" spans="1:10">
      <c r="A80" s="1" t="s">
        <v>12</v>
      </c>
      <c r="B80" s="9" t="s">
        <v>173</v>
      </c>
      <c r="C80" s="10" t="s">
        <v>174</v>
      </c>
      <c r="D80" s="11" t="s">
        <v>12</v>
      </c>
      <c r="E80" s="14" t="s">
        <v>12</v>
      </c>
      <c r="F80" s="12"/>
      <c r="G80" s="12"/>
      <c r="H80" s="13" t="s">
        <v>12</v>
      </c>
      <c r="I80" s="13" t="s">
        <v>12</v>
      </c>
      <c r="J80" s="1" t="s">
        <v>12</v>
      </c>
    </row>
    <row r="81" ht="23" customHeight="1" spans="1:10">
      <c r="A81" s="1" t="s">
        <v>12</v>
      </c>
      <c r="B81" s="9" t="s">
        <v>175</v>
      </c>
      <c r="C81" s="10" t="s">
        <v>176</v>
      </c>
      <c r="D81" s="11" t="s">
        <v>95</v>
      </c>
      <c r="E81" s="14">
        <v>948</v>
      </c>
      <c r="F81" s="12"/>
      <c r="G81" s="12"/>
      <c r="H81" s="13" t="s">
        <v>177</v>
      </c>
      <c r="I81" s="13" t="s">
        <v>12</v>
      </c>
      <c r="J81" s="1" t="s">
        <v>12</v>
      </c>
    </row>
    <row r="82" ht="15" customHeight="1" spans="1:10">
      <c r="A82" s="1" t="s">
        <v>12</v>
      </c>
      <c r="B82" s="9" t="s">
        <v>178</v>
      </c>
      <c r="C82" s="10" t="s">
        <v>179</v>
      </c>
      <c r="D82" s="11" t="s">
        <v>12</v>
      </c>
      <c r="E82" s="14" t="s">
        <v>12</v>
      </c>
      <c r="F82" s="12"/>
      <c r="G82" s="12"/>
      <c r="H82" s="13" t="s">
        <v>12</v>
      </c>
      <c r="I82" s="13" t="s">
        <v>12</v>
      </c>
      <c r="J82" s="1" t="s">
        <v>12</v>
      </c>
    </row>
    <row r="83" ht="23" customHeight="1" spans="1:10">
      <c r="A83" s="1" t="s">
        <v>12</v>
      </c>
      <c r="B83" s="9" t="s">
        <v>180</v>
      </c>
      <c r="C83" s="10" t="s">
        <v>181</v>
      </c>
      <c r="D83" s="11" t="s">
        <v>95</v>
      </c>
      <c r="E83" s="14">
        <v>120</v>
      </c>
      <c r="F83" s="12"/>
      <c r="G83" s="12"/>
      <c r="H83" s="13" t="s">
        <v>182</v>
      </c>
      <c r="I83" s="13" t="s">
        <v>12</v>
      </c>
      <c r="J83" s="1" t="s">
        <v>12</v>
      </c>
    </row>
    <row r="84" ht="130" customHeight="1" spans="1:10">
      <c r="A84" s="1" t="s">
        <v>12</v>
      </c>
      <c r="B84" s="9" t="s">
        <v>12</v>
      </c>
      <c r="C84" s="10" t="s">
        <v>12</v>
      </c>
      <c r="D84" s="11" t="s">
        <v>12</v>
      </c>
      <c r="E84" s="12" t="s">
        <v>12</v>
      </c>
      <c r="F84" s="12" t="s">
        <v>12</v>
      </c>
      <c r="G84" s="12" t="s">
        <v>12</v>
      </c>
      <c r="H84" s="13" t="s">
        <v>12</v>
      </c>
      <c r="I84" s="13" t="s">
        <v>12</v>
      </c>
      <c r="J84" s="1" t="s">
        <v>12</v>
      </c>
    </row>
    <row r="85" ht="15" customHeight="1" spans="1:10">
      <c r="A85" s="1" t="s">
        <v>12</v>
      </c>
      <c r="B85" s="15" t="s">
        <v>183</v>
      </c>
      <c r="C85" s="15" t="s">
        <v>12</v>
      </c>
      <c r="D85" s="15" t="s">
        <v>12</v>
      </c>
      <c r="E85" s="15" t="s">
        <v>12</v>
      </c>
      <c r="F85" s="15" t="s">
        <v>12</v>
      </c>
      <c r="G85" s="15" t="s">
        <v>12</v>
      </c>
      <c r="H85" s="15" t="s">
        <v>12</v>
      </c>
      <c r="I85" s="15" t="s">
        <v>12</v>
      </c>
      <c r="J85" s="1" t="s">
        <v>12</v>
      </c>
    </row>
    <row r="86" ht="15" customHeight="1" spans="1:10">
      <c r="A86" s="1" t="s">
        <v>12</v>
      </c>
      <c r="B86" s="16" t="s">
        <v>184</v>
      </c>
      <c r="C86" s="16" t="s">
        <v>12</v>
      </c>
      <c r="D86" s="16" t="s">
        <v>12</v>
      </c>
      <c r="E86" s="16" t="s">
        <v>12</v>
      </c>
      <c r="F86" s="16" t="s">
        <v>12</v>
      </c>
      <c r="G86" s="16" t="s">
        <v>12</v>
      </c>
      <c r="H86" s="16" t="s">
        <v>12</v>
      </c>
      <c r="I86" s="17" t="s">
        <v>76</v>
      </c>
      <c r="J86" s="1" t="s">
        <v>12</v>
      </c>
    </row>
    <row r="87" ht="12" customHeight="1" spans="1:10">
      <c r="A87" s="1" t="s">
        <v>12</v>
      </c>
      <c r="B87" s="1" t="s">
        <v>12</v>
      </c>
      <c r="C87" s="1" t="s">
        <v>12</v>
      </c>
      <c r="D87" s="1" t="s">
        <v>12</v>
      </c>
      <c r="E87" s="1" t="s">
        <v>12</v>
      </c>
      <c r="F87" s="1" t="s">
        <v>12</v>
      </c>
      <c r="G87" s="1" t="s">
        <v>12</v>
      </c>
      <c r="H87" s="1" t="s">
        <v>12</v>
      </c>
      <c r="I87" s="1" t="s">
        <v>12</v>
      </c>
      <c r="J87" s="1" t="s">
        <v>12</v>
      </c>
    </row>
  </sheetData>
  <mergeCells count="79">
    <mergeCell ref="B2:I2"/>
    <mergeCell ref="B3:G3"/>
    <mergeCell ref="B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B17:I17"/>
    <mergeCell ref="B18:H18"/>
    <mergeCell ref="B21:I21"/>
    <mergeCell ref="B22:G22"/>
    <mergeCell ref="B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B33:I33"/>
    <mergeCell ref="B34:H34"/>
    <mergeCell ref="B37:I37"/>
    <mergeCell ref="B38:G38"/>
    <mergeCell ref="B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B62:I62"/>
    <mergeCell ref="B63:H63"/>
    <mergeCell ref="B66:I66"/>
    <mergeCell ref="B67:G67"/>
    <mergeCell ref="B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B85:I85"/>
    <mergeCell ref="B86:H86"/>
  </mergeCells>
  <pageMargins left="0" right="0" top="0" bottom="0" header="0" footer="0"/>
  <pageSetup paperSize="9" orientation="landscape"/>
  <headerFooter/>
  <rowBreaks count="3" manualBreakCount="3">
    <brk id="19" max="16383" man="1"/>
    <brk id="35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1.【标表1】投标报价汇总表</vt:lpstr>
      <vt:lpstr>2.【标表2】工程量清单表_加项目特征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刘冲</cp:lastModifiedBy>
  <dcterms:created xsi:type="dcterms:W3CDTF">2025-10-13T07:34:00Z</dcterms:created>
  <dcterms:modified xsi:type="dcterms:W3CDTF">2025-10-16T08:00:24Z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896141262AA340379CD65B459CE1FD0B_13</vt:lpwstr>
  </property>
  <property fmtid="{D5CDD505-2E9C-101B-9397-08002B2CF9AE}" pid="3" name="KSOProductBuildVer">
    <vt:lpwstr>2052-12.1.0.22529</vt:lpwstr>
  </property>
</Properties>
</file>