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正在进行工程\2025年11月24日沭阳县钱集镇效佐鲜果园配套工程\最终文件\"/>
    </mc:Choice>
  </mc:AlternateContent>
  <xr:revisionPtr revIDLastSave="0" documentId="13_ncr:1_{8E48C04C-8182-486A-8378-395F00474D6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扉-3 投标总价扉页" sheetId="3" r:id="rId1"/>
    <sheet name="【标表1】投标报价汇总表" sheetId="1" r:id="rId2"/>
    <sheet name="【标表2-2】工程量清单表（招标）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4" i="1"/>
  <c r="I124" i="2"/>
  <c r="I168" i="2"/>
  <c r="I251" i="2"/>
  <c r="I178" i="2"/>
  <c r="I201" i="2"/>
  <c r="I209" i="2"/>
  <c r="I200" i="2"/>
  <c r="I199" i="2"/>
  <c r="I198" i="2"/>
  <c r="I197" i="2"/>
  <c r="I196" i="2"/>
  <c r="I194" i="2"/>
  <c r="I193" i="2"/>
  <c r="I192" i="2"/>
  <c r="I191" i="2"/>
  <c r="I190" i="2"/>
  <c r="I187" i="2"/>
  <c r="I184" i="2"/>
  <c r="I176" i="2"/>
  <c r="I154" i="2"/>
  <c r="I153" i="2"/>
  <c r="I152" i="2"/>
  <c r="I151" i="2"/>
  <c r="I150" i="2"/>
  <c r="I149" i="2"/>
  <c r="I142" i="2"/>
  <c r="I140" i="2"/>
  <c r="I139" i="2"/>
  <c r="I138" i="2"/>
  <c r="I137" i="2"/>
  <c r="I136" i="2"/>
  <c r="I135" i="2"/>
  <c r="I134" i="2"/>
  <c r="I133" i="2"/>
  <c r="I116" i="2"/>
  <c r="I115" i="2"/>
  <c r="I113" i="2"/>
  <c r="I111" i="2"/>
  <c r="I108" i="2"/>
  <c r="I105" i="2"/>
  <c r="I103" i="2"/>
  <c r="I88" i="2"/>
  <c r="I85" i="2"/>
  <c r="I84" i="2"/>
  <c r="I82" i="2"/>
  <c r="I80" i="2"/>
  <c r="I79" i="2"/>
  <c r="I72" i="2"/>
  <c r="I68" i="2"/>
  <c r="I67" i="2"/>
  <c r="I66" i="2"/>
  <c r="I65" i="2"/>
  <c r="I64" i="2"/>
  <c r="I63" i="2"/>
  <c r="I62" i="2"/>
  <c r="I59" i="2"/>
  <c r="I58" i="2"/>
  <c r="I55" i="2"/>
  <c r="I47" i="2"/>
  <c r="I8" i="2"/>
  <c r="I10" i="2"/>
  <c r="I11" i="2"/>
  <c r="I12" i="2"/>
  <c r="I14" i="2"/>
  <c r="I7" i="2"/>
  <c r="I95" i="2" l="1"/>
  <c r="I73" i="2" s="1"/>
  <c r="I143" i="2"/>
  <c r="F5" i="1" l="1"/>
  <c r="F10" i="1" s="1"/>
  <c r="F15" i="1" s="1"/>
</calcChain>
</file>

<file path=xl/sharedStrings.xml><?xml version="1.0" encoding="utf-8"?>
<sst xmlns="http://schemas.openxmlformats.org/spreadsheetml/2006/main" count="480" uniqueCount="279">
  <si>
    <t>标表1</t>
  </si>
  <si>
    <t>序号</t>
  </si>
  <si>
    <t>章次</t>
  </si>
  <si>
    <t>100</t>
  </si>
  <si>
    <t>200</t>
  </si>
  <si>
    <t>300</t>
  </si>
  <si>
    <t>500</t>
  </si>
  <si>
    <t>600</t>
  </si>
  <si>
    <t>700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</si>
  <si>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</si>
  <si>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</si>
  <si>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</si>
  <si>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</si>
  <si>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</si>
  <si>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</si>
  <si>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科目名称</t>
  </si>
  <si>
    <t>总则</t>
  </si>
  <si>
    <t>路基</t>
  </si>
  <si>
    <t>路面</t>
  </si>
  <si>
    <t>给水与排水</t>
  </si>
  <si>
    <t>安全设施及预埋管线</t>
  </si>
  <si>
    <t>绿化及环境保护设施</t>
  </si>
  <si>
    <t>金额（元）</t>
  </si>
  <si>
    <t>清单   第  1  页  共  1  页</t>
  </si>
  <si>
    <t>工程量清单表（招标）</t>
  </si>
  <si>
    <t>标表2</t>
  </si>
  <si>
    <t>清单 第100章 总则</t>
  </si>
  <si>
    <t>子目号</t>
  </si>
  <si>
    <t>101</t>
  </si>
  <si>
    <t>101-1</t>
  </si>
  <si>
    <t>-a</t>
  </si>
  <si>
    <t>-b</t>
  </si>
  <si>
    <t>102</t>
  </si>
  <si>
    <t>102-1</t>
  </si>
  <si>
    <t>102-2</t>
  </si>
  <si>
    <t>102-3</t>
  </si>
  <si>
    <t>104</t>
  </si>
  <si>
    <t>104-1</t>
  </si>
  <si>
    <t>子目名称</t>
  </si>
  <si>
    <t>通则</t>
  </si>
  <si>
    <t>保险费</t>
  </si>
  <si>
    <t>按合同条款规定，提供建筑工程一切险</t>
  </si>
  <si>
    <t>按合同条款规定，提供第三者责任险</t>
  </si>
  <si>
    <t>工程管理</t>
  </si>
  <si>
    <t>竣工文件</t>
  </si>
  <si>
    <t>施工环保费</t>
  </si>
  <si>
    <t>安全生产费</t>
  </si>
  <si>
    <t>承包人驻地建设</t>
  </si>
  <si>
    <t>项目特征</t>
  </si>
  <si>
    <t>驻地、材料堆放场、钢筋加工工棚等</t>
  </si>
  <si>
    <t>单位</t>
  </si>
  <si>
    <t>总额</t>
  </si>
  <si>
    <t>项</t>
  </si>
  <si>
    <t>数量</t>
  </si>
  <si>
    <t>单价</t>
  </si>
  <si>
    <t>合价</t>
  </si>
  <si>
    <t>清单 第  1  页  共  9  页</t>
  </si>
  <si>
    <t>清单 第200章 路基</t>
  </si>
  <si>
    <t>202</t>
  </si>
  <si>
    <t>202-1</t>
  </si>
  <si>
    <t>203</t>
  </si>
  <si>
    <t>203-1</t>
  </si>
  <si>
    <t>204</t>
  </si>
  <si>
    <t>204-1</t>
  </si>
  <si>
    <t>-d-1</t>
  </si>
  <si>
    <t>-d-2</t>
  </si>
  <si>
    <t>-d-3</t>
  </si>
  <si>
    <t>-d-4</t>
  </si>
  <si>
    <t>-d-5</t>
  </si>
  <si>
    <t>-d-6</t>
  </si>
  <si>
    <t>-d-7</t>
  </si>
  <si>
    <t>205</t>
  </si>
  <si>
    <t>205-1</t>
  </si>
  <si>
    <t>-d</t>
  </si>
  <si>
    <t>场地清理</t>
  </si>
  <si>
    <t>清理与掘除</t>
  </si>
  <si>
    <t>清表</t>
  </si>
  <si>
    <t>挖方路基</t>
  </si>
  <si>
    <t>路基挖方</t>
  </si>
  <si>
    <t>挖土方</t>
  </si>
  <si>
    <t>水泥混凝土拆除</t>
  </si>
  <si>
    <t>填方路基</t>
  </si>
  <si>
    <t>路基填筑（包括填前压实）</t>
  </si>
  <si>
    <t>老路废料垫层</t>
  </si>
  <si>
    <t>外购素土</t>
  </si>
  <si>
    <t>土方回填</t>
  </si>
  <si>
    <t>余方弃置</t>
  </si>
  <si>
    <t>外购渣土</t>
  </si>
  <si>
    <t>渣土回填</t>
  </si>
  <si>
    <t>老路面处理</t>
  </si>
  <si>
    <t>抗裂贴</t>
  </si>
  <si>
    <t>清理地表杂土及耕植土，厚度20cm</t>
  </si>
  <si>
    <t>1、挖一般土方
2、包含给、排水管道土方开挖</t>
  </si>
  <si>
    <t>1、混凝土地坪拆除
2、拆除混凝土地坪厚度按18cm以内计算
3、此费用包含混凝土地坪锯缝、破碎、场内转运、老路废料加工（包含来回运费）的费用，投标单位自行考虑，综合报价</t>
  </si>
  <si>
    <t>1、基层整平压实
2、3cm老路废料垫层（材料利旧）</t>
  </si>
  <si>
    <t>1、基层整平压实
2、20cm老路废料垫层（材料利旧）
3、大棚区域渣土路</t>
  </si>
  <si>
    <t>1、外购素土</t>
  </si>
  <si>
    <t>土方回填夯实</t>
  </si>
  <si>
    <t>余方弃置，外运距离由投标单位自行考虑</t>
  </si>
  <si>
    <t>1、外购渣土
暂定量，按实计算</t>
  </si>
  <si>
    <t>漆效线道路旁渣土或老路废料回填（包含拆除处理后的老路废料以及外购渣土），外购渣土另计
暂定量，按实计算</t>
  </si>
  <si>
    <t>抗裂贴 宽度32cm</t>
  </si>
  <si>
    <t>m2</t>
  </si>
  <si>
    <t>m3</t>
  </si>
  <si>
    <t>清单 第  2  页  共  9  页</t>
  </si>
  <si>
    <t>-a-3</t>
  </si>
  <si>
    <t>208</t>
  </si>
  <si>
    <t>208-2</t>
  </si>
  <si>
    <t>208-5</t>
  </si>
  <si>
    <t>-c</t>
  </si>
  <si>
    <t>裂缝处理</t>
  </si>
  <si>
    <t>石灰稳定土底基层</t>
  </si>
  <si>
    <t>石灰稳定土</t>
  </si>
  <si>
    <t>护坡</t>
  </si>
  <si>
    <t>边坡围护</t>
  </si>
  <si>
    <t>围栏</t>
  </si>
  <si>
    <t>钢丝网围墙</t>
  </si>
  <si>
    <t>裂缝宽度＜5mm，对裂缝灌封胶处理</t>
  </si>
  <si>
    <t>裂缝宽度≥5mm，对裂缝灌砂浆处理</t>
  </si>
  <si>
    <t>1、石灰稳定土
2、厚度20cm 6%石灰土，压实度≥95% 土方利旧、需外购土方工程量已计入“外购素土”工程量中
3、此费用包含石灰消解以及养护的费用</t>
  </si>
  <si>
    <t>杉木桩护坡（此工程量为塌方处道路长度）
1、内侧铺设350g/㎡，土工布
2、杉木桩尺寸，桩头直径15cm，下部平均直径不低于12cm，高度3.5m
3、此费用包含护坡区域土方整理的费用</t>
  </si>
  <si>
    <t>漆效线混凝土道路下陷区域，边坡土方维护</t>
  </si>
  <si>
    <t>钢丝网围墙，高度2m，单幅长度约3m，绿色外包塑，包塑钢丝直径不低于4.5mm（除包塑不低于3.5mm），立柱壁厚不低于1.0mm（具体样式见图纸）
此费用包含两樘钢丝网大门、基础浇筑（基础做法见图纸）、围墙钢管立柱等所有内容，投标单位自行考虑相关费用，综合报价</t>
  </si>
  <si>
    <t>m</t>
  </si>
  <si>
    <t>清单 第  3  页  共  9  页</t>
  </si>
  <si>
    <t>清单 第300章 路面</t>
  </si>
  <si>
    <t>303</t>
  </si>
  <si>
    <t>303-1</t>
  </si>
  <si>
    <t>-a-1</t>
  </si>
  <si>
    <t>308</t>
  </si>
  <si>
    <t>308-2</t>
  </si>
  <si>
    <t>310</t>
  </si>
  <si>
    <t>310-1</t>
  </si>
  <si>
    <t>312</t>
  </si>
  <si>
    <t>312-1</t>
  </si>
  <si>
    <t>-a-2</t>
  </si>
  <si>
    <t>312-2</t>
  </si>
  <si>
    <t>313-1</t>
  </si>
  <si>
    <t>石灰稳定土底基层、基层</t>
  </si>
  <si>
    <t>透层和黏层</t>
  </si>
  <si>
    <t>黏层</t>
  </si>
  <si>
    <t>沥青表面处置与封层</t>
  </si>
  <si>
    <t>沥青面层</t>
  </si>
  <si>
    <t>细粒式沥青混凝土</t>
  </si>
  <si>
    <t>水泥混凝土面板</t>
  </si>
  <si>
    <t>石汀步</t>
  </si>
  <si>
    <t>钢筋</t>
  </si>
  <si>
    <t>路面钢筋</t>
  </si>
  <si>
    <t>路肩培土</t>
  </si>
  <si>
    <t>1、石灰稳定土
2、厚度20cm 12%石灰土 土方利旧、需外购土方工程量已计入“外购素土工程量中”
3、此费用包含石灰消解以及养护的费用</t>
  </si>
  <si>
    <t>乳化沥青粘层</t>
  </si>
  <si>
    <t>1、细粒式沥青混凝土 AC-13C
2、厚度5cm
3、此费用包含新旧道路、沥青道路与混凝土道路交接处处理，保证交接处平整</t>
  </si>
  <si>
    <t>1、混凝土路面
2、厚度18cm，C30商品砼</t>
  </si>
  <si>
    <t>1、50mm厚不规则形状青石板铺设
2、20cm厚老路废料垫层
3、素土夯实
4、汀步步道宽度1.3m，此 工程量为汀步区域长度*1.3m的面积，投标单位需自行根据图纸核算不规则青石实际面积，自行考虑报价</t>
  </si>
  <si>
    <t>现浇构件三级钢筋，包括拉杆，传力杆等所有内容</t>
  </si>
  <si>
    <t>回填土、土路肩加固</t>
  </si>
  <si>
    <t>kg</t>
  </si>
  <si>
    <t>清单 第  4  页  共  9  页</t>
  </si>
  <si>
    <t>清单 第500章 给水与排水</t>
  </si>
  <si>
    <t>505</t>
  </si>
  <si>
    <t>505-1</t>
  </si>
  <si>
    <t>-b-2</t>
  </si>
  <si>
    <t>-b-3</t>
  </si>
  <si>
    <t>-b-4</t>
  </si>
  <si>
    <t>-b-5</t>
  </si>
  <si>
    <t>-b-6</t>
  </si>
  <si>
    <t>-b-7</t>
  </si>
  <si>
    <t>清单 第500章 合计 人民币0元</t>
  </si>
  <si>
    <t>给水管</t>
  </si>
  <si>
    <t>塑料管</t>
  </si>
  <si>
    <t>圆形阀门井</t>
  </si>
  <si>
    <t>螺纹阀门</t>
  </si>
  <si>
    <t>不锈钢水龙头</t>
  </si>
  <si>
    <t>排水管</t>
  </si>
  <si>
    <t>1.PE实壁管 DN110
2.拖拉管施工，公称压力1.6mpa
3.含造斜段长度
4.管道闭水试验
5.管道牵引完成后应对管壁与孔壁之间空隙进行注浆处理，浆液的配比为：水：粉煤灰：水泥;石膏=100:80:17.5:2.5
6.包含管道试压、消毒冲洗等所有费用</t>
  </si>
  <si>
    <t>1.PE实壁管 DN110
2.开挖施工公称压力1.6mpa
3.180°中粗砂管道包封
4.包含管道试压、消毒冲洗等所有费用</t>
  </si>
  <si>
    <t>1.PE实壁管 DN20
2.开挖施工公称压力1.6mpa
3.180°中粗砂管道包封
4.包含管道试压、消毒冲洗等所有费用</t>
  </si>
  <si>
    <t>砖砌圆形阀门井，尺寸DN1000
详细做法参照图集苏s01-2021
此费用包含井盖、井座等所有费用</t>
  </si>
  <si>
    <t>1、铸铁铜芯阀门DN100</t>
  </si>
  <si>
    <t>1、黄铜螺纹阀门DN25</t>
  </si>
  <si>
    <t>1、黄铜螺纹阀门DN15</t>
  </si>
  <si>
    <t>1、不锈钢水龙头</t>
  </si>
  <si>
    <t>1.材质及规格:PE100,0.8Mpa DN400
2.连接形式:粘接连接
3.铺设深度:见图纸
4.管道闭水试验</t>
  </si>
  <si>
    <t>座</t>
  </si>
  <si>
    <t>个</t>
  </si>
  <si>
    <t>清单 第  5  页  共  9  页</t>
  </si>
  <si>
    <t>砖砌检查井</t>
  </si>
  <si>
    <t>雨水口</t>
  </si>
  <si>
    <t>绿化破除及恢复</t>
  </si>
  <si>
    <t>管道进出口放冲刷景观石</t>
  </si>
  <si>
    <t>深水井</t>
  </si>
  <si>
    <t>1.材质及规格:PE100,0.8Mpa DN300
2.连接形式:承插接口
3.铺设深度:见图纸
4.管道闭水试验</t>
  </si>
  <si>
    <t>1、砖砌检查井，尺寸800*800
2、深度根据图纸管道埋深确定，
3、含650*650球墨铸铁支座，钢纤维混凝土方形井盖
4、参见苏S01-2021、p136</t>
  </si>
  <si>
    <t>砖砌雨水口，详细做法参照图集16S518-8、11
此费用包含井盖、井座等所有费用</t>
  </si>
  <si>
    <t>绿化破除及恢复
详细工程量，需投标单位自行踏勘现场，根据现场实际情况，综合考虑报价。</t>
  </si>
  <si>
    <t>管道进出口放冲刷景观石
详细工程量，需投标单位自行踏勘现场，根据现场实际情况，综合考虑报价。</t>
  </si>
  <si>
    <t>1、深水井 水井PE管直径DN50，
2、深约60m
3、此费用包含挖井、水管安装、水泵安装，配套电线等所有费用</t>
  </si>
  <si>
    <t>清单 第  6  页  共  9  页</t>
  </si>
  <si>
    <t>清单 第600章 安全设施及预埋管线</t>
  </si>
  <si>
    <t>602</t>
  </si>
  <si>
    <t>602-1</t>
  </si>
  <si>
    <t>604</t>
  </si>
  <si>
    <t>清单 第600章 合计 人民币0元</t>
  </si>
  <si>
    <t>路灯</t>
  </si>
  <si>
    <t>太阳能路灯</t>
  </si>
  <si>
    <t>道路交通标志</t>
  </si>
  <si>
    <t>太阳能路灯
1、主杆；8米:Q235 优质板材制作;上口径85:下口径180;主杆厚度4.0;整体热镀锌;表面静电喷涂，防紫外线户外专用塑粉,200°C高温热固，不生锈，不脱落、不变色
2、支臂长度1.0米
3、太阳能板140W单晶硅太阳能板，专用硅片，转换率19%以上光伏专用钢化玻璃，使用寿命30年，耐温零下40-60
4、锂电池90AH动力电芯;太阳能专用电池，使用寿命不少于7年
5、控制器 光控+时控，智能控制
6、(1)显色指数:Ra&gt;70。(2)色温:3000K-3500K(3)LED灯寿命&gt;50000h.(4)灯具光效LPW(1m/W)&gt;130.(5)驱动器效率&gt;85%，绝缘电阳:&gt;10M2.
(6)防护等级:IP65;抗风速:150Km/h。(7)灯具光型:半截光型;灯具功率因素:&gt;0.95;电气安全等级:Grade l。(8)灯具效率80%以上，采用低眩光光学系统。
7、此费用包含太阳能路灯配套电线、基础挖填土、现浇混凝土基础、预埋件及防雷接地等所有费用</t>
  </si>
  <si>
    <t>盏</t>
  </si>
  <si>
    <t>清单 第  7  页  共  9  页</t>
  </si>
  <si>
    <t>604-10</t>
  </si>
  <si>
    <t>605</t>
  </si>
  <si>
    <t>605-1</t>
  </si>
  <si>
    <t>608</t>
  </si>
  <si>
    <t>608-1</t>
  </si>
  <si>
    <t>-e</t>
  </si>
  <si>
    <t>608-2</t>
  </si>
  <si>
    <t>警示柱</t>
  </si>
  <si>
    <t>道路交通标线</t>
  </si>
  <si>
    <t>热熔型涂料路面标线</t>
  </si>
  <si>
    <t>安装工程</t>
  </si>
  <si>
    <t>室外配电工程</t>
  </si>
  <si>
    <t>配电箱</t>
  </si>
  <si>
    <t>电缆</t>
  </si>
  <si>
    <t>电缆终端头</t>
  </si>
  <si>
    <t>配管</t>
  </si>
  <si>
    <t>砌筑井</t>
  </si>
  <si>
    <t>室外监控工程</t>
  </si>
  <si>
    <t>控制设备</t>
  </si>
  <si>
    <t>监控摄像设备</t>
  </si>
  <si>
    <t>安全防范全系统调试</t>
  </si>
  <si>
    <t>警示柱
每20cm涂红白相间反光膜
1、地上高度80cm，地下埋土120cm
2、直径11.4cm，壁厚0.4cm
3、包含基础开挖、混凝土浇筑、回填、钢筋绑扎等所有费用</t>
  </si>
  <si>
    <t>热熔漆标线
包含道路中间虚线，导向箭头、禁停标志等
暂定量，按实计算</t>
  </si>
  <si>
    <t>1.管理用房配电箱安装</t>
  </si>
  <si>
    <t>1.铜芯电缆敷设 水平电缆 ZRYJV-5x16</t>
  </si>
  <si>
    <t>1.电力电缆头制作安装截面50mm2</t>
  </si>
  <si>
    <t>1.硬塑料管地埋敷设UPVC80</t>
  </si>
  <si>
    <t>1.手孔井（做法详见图纸）</t>
  </si>
  <si>
    <t>1.监控机房（含机柜、32路硬盘录像机、4T监控硬盘、计算机、液晶显示器、工作台等）
2.考虑综合报价结算不调整</t>
  </si>
  <si>
    <t>1.监控（400W像素、1080P、带防护罩、监控摄像头支持 使用无限网卡功能 ）
2.混凝土基础及预埋件
3.3.5米高不锈钢立杆支架</t>
  </si>
  <si>
    <t>1.PE塑料管地埋敷设公称直径20mm</t>
  </si>
  <si>
    <t>1.铜芯电缆敷设 水平电缆 KVV-2*2.5（电源线）</t>
  </si>
  <si>
    <t>1.监控安防系统调试</t>
  </si>
  <si>
    <t>台</t>
  </si>
  <si>
    <t>套</t>
  </si>
  <si>
    <t>系统</t>
  </si>
  <si>
    <t>清单 第  8  页  共  9  页</t>
  </si>
  <si>
    <t>清单 第700章 绿化及环境保护设施</t>
  </si>
  <si>
    <t>704</t>
  </si>
  <si>
    <t>704-1</t>
  </si>
  <si>
    <t>种植乔木、灌木和攀缘植物</t>
  </si>
  <si>
    <t>栽植乔木</t>
  </si>
  <si>
    <t>1.种类:银杏
2.胸径或干径:胸径12cm</t>
  </si>
  <si>
    <t>棵</t>
  </si>
  <si>
    <t>清单 第  9  页  共  9  页</t>
  </si>
  <si>
    <t>工程</t>
  </si>
  <si>
    <t>投 标 报 价</t>
    <phoneticPr fontId="4" type="noConversion"/>
  </si>
  <si>
    <t>招  标  人：</t>
  </si>
  <si>
    <t>工 程 名 称：</t>
  </si>
  <si>
    <t>（小写）：</t>
  </si>
  <si>
    <t>（大写）：</t>
  </si>
  <si>
    <t>投标人：</t>
  </si>
  <si>
    <t>(单位盖章)</t>
  </si>
  <si>
    <t>法定代表人
或其授权人：</t>
  </si>
  <si>
    <t>(签字或盖章)</t>
  </si>
  <si>
    <t>编 制 人：</t>
  </si>
  <si>
    <t>（造价人员签字盖专用章）</t>
  </si>
  <si>
    <t xml:space="preserve">编制时间：  </t>
  </si>
  <si>
    <t>扉-3</t>
  </si>
  <si>
    <t>投标报价汇总表</t>
    <phoneticPr fontId="4" type="noConversion"/>
  </si>
  <si>
    <t>投标按最高投标限价1.5%计算</t>
    <phoneticPr fontId="4" type="noConversion"/>
  </si>
  <si>
    <t>清单 第100章 合计</t>
    <phoneticPr fontId="4" type="noConversion"/>
  </si>
  <si>
    <t xml:space="preserve">清单 第200章 合计 </t>
    <phoneticPr fontId="4" type="noConversion"/>
  </si>
  <si>
    <t xml:space="preserve">清单 第300章 合计 </t>
    <phoneticPr fontId="4" type="noConversion"/>
  </si>
  <si>
    <t xml:space="preserve">清单 第500章 合计 </t>
    <phoneticPr fontId="4" type="noConversion"/>
  </si>
  <si>
    <t>清单 第600章 合计</t>
    <phoneticPr fontId="4" type="noConversion"/>
  </si>
  <si>
    <t xml:space="preserve">清单 第700章 合计 </t>
    <phoneticPr fontId="4" type="noConversion"/>
  </si>
  <si>
    <t>合同段：沭阳县钱集镇效佐鲜果园配套项目</t>
  </si>
  <si>
    <t>合同段：沭阳县钱集镇效佐鲜果园配套项目</t>
    <phoneticPr fontId="4" type="noConversion"/>
  </si>
  <si>
    <t>沭阳县钱集镇效佐鲜果园配套项目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</si>
</sst>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right" vertical="center" wrapText="1"/>
    </xf>
    <xf numFmtId="0" fontId="2" fillId="2" borderId="9" xfId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wrapText="1"/>
    </xf>
    <xf numFmtId="0" fontId="8" fillId="2" borderId="0" xfId="1" applyFont="1" applyFill="1" applyAlignment="1">
      <alignment horizontal="left" wrapText="1"/>
    </xf>
    <xf numFmtId="0" fontId="10" fillId="2" borderId="12" xfId="1" applyFont="1" applyFill="1" applyBorder="1" applyAlignment="1">
      <alignment horizontal="center" wrapText="1"/>
    </xf>
    <xf numFmtId="0" fontId="10" fillId="2" borderId="0" xfId="1" applyFont="1" applyFill="1" applyAlignment="1">
      <alignment horizontal="center" wrapText="1"/>
    </xf>
    <xf numFmtId="0" fontId="8" fillId="2" borderId="0" xfId="1" applyFont="1" applyFill="1" applyAlignment="1">
      <alignment horizontal="right" wrapText="1"/>
    </xf>
    <xf numFmtId="0" fontId="5" fillId="2" borderId="0" xfId="1" applyFont="1" applyFill="1" applyAlignment="1">
      <alignment horizontal="righ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vertical="center" wrapText="1"/>
    </xf>
    <xf numFmtId="0" fontId="2" fillId="2" borderId="16" xfId="1" applyFont="1" applyFill="1" applyBorder="1" applyAlignment="1">
      <alignment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right" vertical="center" wrapText="1"/>
    </xf>
    <xf numFmtId="0" fontId="9" fillId="2" borderId="11" xfId="1" applyFont="1" applyFill="1" applyBorder="1" applyAlignment="1">
      <alignment horizontal="center" wrapText="1"/>
    </xf>
    <xf numFmtId="0" fontId="6" fillId="2" borderId="10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vertical="center" wrapText="1"/>
    </xf>
    <xf numFmtId="0" fontId="9" fillId="2" borderId="10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top" wrapText="1"/>
    </xf>
    <xf numFmtId="0" fontId="11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right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4AE5-CF67-4656-9D5E-C429E76A7169}">
  <dimension ref="A1:F14"/>
  <sheetViews>
    <sheetView showGridLines="0" workbookViewId="0">
      <selection activeCell="A2" sqref="A2:F2"/>
    </sheetView>
  </sheetViews>
  <sheetFormatPr defaultColWidth="9" defaultRowHeight="11.25" x14ac:dyDescent="0.15"/>
  <cols>
    <col min="1" max="1" width="21.6640625" customWidth="1"/>
    <col min="2" max="2" width="16.33203125" customWidth="1"/>
    <col min="3" max="3" width="18" customWidth="1"/>
    <col min="4" max="4" width="28" customWidth="1"/>
    <col min="5" max="5" width="7.1640625" customWidth="1"/>
    <col min="6" max="6" width="24.5" customWidth="1"/>
  </cols>
  <sheetData>
    <row r="1" spans="1:6" ht="85.5" customHeight="1" x14ac:dyDescent="0.25">
      <c r="A1" s="13"/>
      <c r="B1" s="28" t="s">
        <v>278</v>
      </c>
      <c r="C1" s="28"/>
      <c r="D1" s="28"/>
      <c r="E1" s="28"/>
      <c r="F1" s="14" t="s">
        <v>254</v>
      </c>
    </row>
    <row r="2" spans="1:6" ht="75" customHeight="1" x14ac:dyDescent="0.15">
      <c r="A2" s="29" t="s">
        <v>255</v>
      </c>
      <c r="B2" s="29"/>
      <c r="C2" s="29"/>
      <c r="D2" s="29"/>
      <c r="E2" s="29"/>
      <c r="F2" s="29"/>
    </row>
    <row r="3" spans="1:6" ht="37.5" customHeight="1" x14ac:dyDescent="0.15">
      <c r="A3" s="15" t="s">
        <v>256</v>
      </c>
      <c r="B3" s="30"/>
      <c r="C3" s="30"/>
      <c r="D3" s="30"/>
      <c r="E3" s="30"/>
      <c r="F3" s="30"/>
    </row>
    <row r="4" spans="1:6" ht="71.25" customHeight="1" x14ac:dyDescent="0.15">
      <c r="A4" s="15" t="s">
        <v>257</v>
      </c>
      <c r="B4" s="27"/>
      <c r="C4" s="27"/>
      <c r="D4" s="27"/>
      <c r="E4" s="27"/>
      <c r="F4" s="27"/>
    </row>
    <row r="5" spans="1:6" ht="71.25" customHeight="1" x14ac:dyDescent="0.15">
      <c r="A5" s="15" t="s">
        <v>255</v>
      </c>
      <c r="B5" s="16" t="s">
        <v>258</v>
      </c>
      <c r="C5" s="27"/>
      <c r="D5" s="27"/>
      <c r="E5" s="27"/>
      <c r="F5" s="27"/>
    </row>
    <row r="6" spans="1:6" ht="29.25" customHeight="1" x14ac:dyDescent="0.15">
      <c r="A6" s="15"/>
      <c r="B6" s="17" t="s">
        <v>259</v>
      </c>
      <c r="C6" s="27"/>
      <c r="D6" s="27"/>
      <c r="E6" s="27"/>
      <c r="F6" s="27"/>
    </row>
    <row r="7" spans="1:6" ht="65.25" customHeight="1" x14ac:dyDescent="0.15">
      <c r="A7" s="15" t="s">
        <v>260</v>
      </c>
      <c r="B7" s="30"/>
      <c r="C7" s="30"/>
      <c r="D7" s="30"/>
      <c r="E7" s="30"/>
      <c r="F7" s="30"/>
    </row>
    <row r="8" spans="1:6" ht="19.5" customHeight="1" x14ac:dyDescent="0.15">
      <c r="A8" s="15"/>
      <c r="B8" s="33" t="s">
        <v>261</v>
      </c>
      <c r="C8" s="33"/>
      <c r="D8" s="34"/>
      <c r="E8" s="33"/>
      <c r="F8" s="33"/>
    </row>
    <row r="9" spans="1:6" ht="65.25" customHeight="1" x14ac:dyDescent="0.15">
      <c r="A9" s="15" t="s">
        <v>262</v>
      </c>
      <c r="B9" s="30"/>
      <c r="C9" s="30"/>
      <c r="D9" s="30"/>
      <c r="E9" s="30"/>
      <c r="F9" s="30"/>
    </row>
    <row r="10" spans="1:6" ht="19.5" customHeight="1" x14ac:dyDescent="0.15">
      <c r="A10" s="18"/>
      <c r="B10" s="33" t="s">
        <v>263</v>
      </c>
      <c r="C10" s="33"/>
      <c r="D10" s="33"/>
      <c r="E10" s="33"/>
      <c r="F10" s="33"/>
    </row>
    <row r="11" spans="1:6" ht="65.25" customHeight="1" x14ac:dyDescent="0.15">
      <c r="A11" s="15" t="s">
        <v>264</v>
      </c>
      <c r="B11" s="30"/>
      <c r="C11" s="30"/>
      <c r="D11" s="30"/>
      <c r="E11" s="30"/>
      <c r="F11" s="30"/>
    </row>
    <row r="12" spans="1:6" ht="19.5" customHeight="1" x14ac:dyDescent="0.15">
      <c r="A12" s="15"/>
      <c r="B12" s="33" t="s">
        <v>265</v>
      </c>
      <c r="C12" s="33"/>
      <c r="D12" s="33"/>
      <c r="E12" s="33"/>
      <c r="F12" s="33"/>
    </row>
    <row r="13" spans="1:6" ht="65.25" customHeight="1" x14ac:dyDescent="0.15">
      <c r="A13" s="15" t="s">
        <v>266</v>
      </c>
      <c r="B13" s="31"/>
      <c r="C13" s="31"/>
      <c r="D13" s="31"/>
      <c r="E13" s="31"/>
      <c r="F13" s="31"/>
    </row>
    <row r="14" spans="1:6" ht="18" customHeight="1" x14ac:dyDescent="0.15">
      <c r="A14" s="13"/>
      <c r="B14" s="32"/>
      <c r="C14" s="32"/>
      <c r="D14" s="32"/>
      <c r="E14" s="32"/>
      <c r="F14" s="19" t="s">
        <v>267</v>
      </c>
    </row>
  </sheetData>
  <mergeCells count="14">
    <mergeCell ref="B13:F13"/>
    <mergeCell ref="B14:E14"/>
    <mergeCell ref="B7:F7"/>
    <mergeCell ref="B8:F8"/>
    <mergeCell ref="B9:F9"/>
    <mergeCell ref="B10:F10"/>
    <mergeCell ref="B11:F11"/>
    <mergeCell ref="B12:F12"/>
    <mergeCell ref="C6:F6"/>
    <mergeCell ref="B1:E1"/>
    <mergeCell ref="A2:F2"/>
    <mergeCell ref="B3:F3"/>
    <mergeCell ref="B4:F4"/>
    <mergeCell ref="C5:F5"/>
  </mergeCells>
  <phoneticPr fontId="4" type="noConversion"/>
  <printOptions horizontalCentered="1"/>
  <pageMargins left="0.116416666666667" right="0.116416666666667" top="0.59375" bottom="0" header="0.5937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showGridLines="0" workbookViewId="0">
      <selection activeCell="C6" sqref="C6:E6"/>
    </sheetView>
  </sheetViews>
  <sheetFormatPr defaultColWidth="9" defaultRowHeight="11.25" x14ac:dyDescent="0.15"/>
  <cols>
    <col min="1" max="1" width="12.6640625" customWidth="1"/>
    <col min="2" max="2" width="13.5" customWidth="1"/>
    <col min="3" max="3" width="12.1640625" customWidth="1"/>
    <col min="4" max="4" width="37.33203125" customWidth="1"/>
    <col min="5" max="5" width="18.83203125" customWidth="1"/>
    <col min="6" max="6" width="18.5" customWidth="1"/>
  </cols>
  <sheetData>
    <row r="1" spans="1:6" ht="21" customHeight="1" x14ac:dyDescent="0.15">
      <c r="A1" s="35" t="s">
        <v>268</v>
      </c>
      <c r="B1" s="36"/>
      <c r="C1" s="36"/>
      <c r="D1" s="36"/>
      <c r="E1" s="36"/>
      <c r="F1" s="36"/>
    </row>
    <row r="2" spans="1:6" ht="21" customHeight="1" x14ac:dyDescent="0.15">
      <c r="A2" s="37" t="s">
        <v>277</v>
      </c>
      <c r="B2" s="38"/>
      <c r="C2" s="38"/>
      <c r="D2" s="1"/>
      <c r="E2" s="39" t="s">
        <v>0</v>
      </c>
      <c r="F2" s="39"/>
    </row>
    <row r="3" spans="1:6" ht="13.5" customHeight="1" x14ac:dyDescent="0.15">
      <c r="A3" s="2" t="s">
        <v>1</v>
      </c>
      <c r="B3" s="5" t="s">
        <v>2</v>
      </c>
      <c r="C3" s="40" t="s">
        <v>15</v>
      </c>
      <c r="D3" s="40"/>
      <c r="E3" s="40"/>
      <c r="F3" s="7" t="s">
        <v>22</v>
      </c>
    </row>
    <row r="4" spans="1:6" ht="13.5" customHeight="1" x14ac:dyDescent="0.15">
      <c r="A4" s="3">
        <v>1</v>
      </c>
      <c r="B4" s="6" t="s">
        <v>3</v>
      </c>
      <c r="C4" s="41" t="s">
        <v>16</v>
      </c>
      <c r="D4" s="41"/>
      <c r="E4" s="41"/>
      <c r="F4" s="8">
        <f>'【标表2-2】工程量清单表（招标）'!I47</f>
        <v>35769.919999999998</v>
      </c>
    </row>
    <row r="5" spans="1:6" ht="13.5" customHeight="1" x14ac:dyDescent="0.15">
      <c r="A5" s="3">
        <v>2</v>
      </c>
      <c r="B5" s="6" t="s">
        <v>4</v>
      </c>
      <c r="C5" s="41" t="s">
        <v>17</v>
      </c>
      <c r="D5" s="41"/>
      <c r="E5" s="41"/>
      <c r="F5" s="8">
        <f>'【标表2-2】工程量清单表（招标）'!I95</f>
        <v>0</v>
      </c>
    </row>
    <row r="6" spans="1:6" ht="13.5" customHeight="1" x14ac:dyDescent="0.15">
      <c r="A6" s="3">
        <v>3</v>
      </c>
      <c r="B6" s="6" t="s">
        <v>5</v>
      </c>
      <c r="C6" s="41" t="s">
        <v>18</v>
      </c>
      <c r="D6" s="41"/>
      <c r="E6" s="41"/>
      <c r="F6" s="8">
        <f>'【标表2-2】工程量清单表（招标）'!I124</f>
        <v>0</v>
      </c>
    </row>
    <row r="7" spans="1:6" ht="13.5" customHeight="1" x14ac:dyDescent="0.15">
      <c r="A7" s="3">
        <v>4</v>
      </c>
      <c r="B7" s="6" t="s">
        <v>6</v>
      </c>
      <c r="C7" s="41" t="s">
        <v>19</v>
      </c>
      <c r="D7" s="41"/>
      <c r="E7" s="41"/>
      <c r="F7" s="8">
        <f>'【标表2-2】工程量清单表（招标）'!I168</f>
        <v>0</v>
      </c>
    </row>
    <row r="8" spans="1:6" ht="13.5" customHeight="1" x14ac:dyDescent="0.15">
      <c r="A8" s="3">
        <v>5</v>
      </c>
      <c r="B8" s="6" t="s">
        <v>7</v>
      </c>
      <c r="C8" s="41" t="s">
        <v>20</v>
      </c>
      <c r="D8" s="41"/>
      <c r="E8" s="41"/>
      <c r="F8" s="8">
        <f>'【标表2-2】工程量清单表（招标）'!I201</f>
        <v>0</v>
      </c>
    </row>
    <row r="9" spans="1:6" ht="13.5" customHeight="1" x14ac:dyDescent="0.15">
      <c r="A9" s="3">
        <v>6</v>
      </c>
      <c r="B9" s="6" t="s">
        <v>8</v>
      </c>
      <c r="C9" s="41" t="s">
        <v>21</v>
      </c>
      <c r="D9" s="41"/>
      <c r="E9" s="41"/>
      <c r="F9" s="8">
        <f>'【标表2-2】工程量清单表（招标）'!I251</f>
        <v>0</v>
      </c>
    </row>
    <row r="10" spans="1:6" ht="13.5" customHeight="1" x14ac:dyDescent="0.15">
      <c r="A10" s="3">
        <v>7</v>
      </c>
      <c r="B10" s="41" t="s">
        <v>9</v>
      </c>
      <c r="C10" s="41"/>
      <c r="D10" s="41"/>
      <c r="E10" s="41"/>
      <c r="F10" s="8">
        <f>SUM(F4:F9)</f>
        <v>35769.919999999998</v>
      </c>
    </row>
    <row r="11" spans="1:6" ht="13.5" customHeight="1" x14ac:dyDescent="0.15">
      <c r="A11" s="3">
        <v>8</v>
      </c>
      <c r="B11" s="41" t="s">
        <v>10</v>
      </c>
      <c r="C11" s="41"/>
      <c r="D11" s="41"/>
      <c r="E11" s="41"/>
      <c r="F11" s="8"/>
    </row>
    <row r="12" spans="1:6" ht="13.5" customHeight="1" x14ac:dyDescent="0.15">
      <c r="A12" s="3">
        <v>9</v>
      </c>
      <c r="B12" s="41" t="s">
        <v>11</v>
      </c>
      <c r="C12" s="41"/>
      <c r="D12" s="41"/>
      <c r="E12" s="41"/>
      <c r="F12" s="8"/>
    </row>
    <row r="13" spans="1:6" ht="13.5" customHeight="1" x14ac:dyDescent="0.15">
      <c r="A13" s="3">
        <v>10</v>
      </c>
      <c r="B13" s="41" t="s">
        <v>12</v>
      </c>
      <c r="C13" s="41"/>
      <c r="D13" s="41"/>
      <c r="E13" s="41"/>
      <c r="F13" s="8"/>
    </row>
    <row r="14" spans="1:6" ht="13.5" customHeight="1" x14ac:dyDescent="0.15">
      <c r="A14" s="3">
        <v>11</v>
      </c>
      <c r="B14" s="41" t="s">
        <v>13</v>
      </c>
      <c r="C14" s="41"/>
      <c r="D14" s="41"/>
      <c r="E14" s="41"/>
      <c r="F14" s="8"/>
    </row>
    <row r="15" spans="1:6" ht="13.5" customHeight="1" x14ac:dyDescent="0.15">
      <c r="A15" s="3">
        <v>12</v>
      </c>
      <c r="B15" s="41" t="s">
        <v>14</v>
      </c>
      <c r="C15" s="41"/>
      <c r="D15" s="41"/>
      <c r="E15" s="41"/>
      <c r="F15" s="8">
        <f>F10</f>
        <v>35769.919999999998</v>
      </c>
    </row>
    <row r="16" spans="1:6" ht="13.5" customHeight="1" x14ac:dyDescent="0.15">
      <c r="A16" s="3"/>
      <c r="B16" s="41"/>
      <c r="C16" s="41"/>
      <c r="D16" s="41"/>
      <c r="E16" s="41"/>
      <c r="F16" s="8"/>
    </row>
    <row r="17" spans="1:6" ht="13.5" customHeight="1" x14ac:dyDescent="0.15">
      <c r="A17" s="3"/>
      <c r="B17" s="41"/>
      <c r="C17" s="41"/>
      <c r="D17" s="41"/>
      <c r="E17" s="41"/>
      <c r="F17" s="8"/>
    </row>
    <row r="18" spans="1:6" ht="13.5" customHeight="1" x14ac:dyDescent="0.15">
      <c r="A18" s="3"/>
      <c r="B18" s="41"/>
      <c r="C18" s="41"/>
      <c r="D18" s="41"/>
      <c r="E18" s="41"/>
      <c r="F18" s="8"/>
    </row>
    <row r="19" spans="1:6" ht="13.5" customHeight="1" x14ac:dyDescent="0.15">
      <c r="A19" s="3"/>
      <c r="B19" s="41"/>
      <c r="C19" s="41"/>
      <c r="D19" s="41"/>
      <c r="E19" s="41"/>
      <c r="F19" s="8"/>
    </row>
    <row r="20" spans="1:6" ht="13.5" customHeight="1" x14ac:dyDescent="0.15">
      <c r="A20" s="3"/>
      <c r="B20" s="41"/>
      <c r="C20" s="41"/>
      <c r="D20" s="41"/>
      <c r="E20" s="41"/>
      <c r="F20" s="8"/>
    </row>
    <row r="21" spans="1:6" ht="13.5" customHeight="1" x14ac:dyDescent="0.15">
      <c r="A21" s="3"/>
      <c r="B21" s="41"/>
      <c r="C21" s="41"/>
      <c r="D21" s="41"/>
      <c r="E21" s="41"/>
      <c r="F21" s="8"/>
    </row>
    <row r="22" spans="1:6" ht="13.5" customHeight="1" x14ac:dyDescent="0.15">
      <c r="A22" s="3"/>
      <c r="B22" s="41"/>
      <c r="C22" s="41"/>
      <c r="D22" s="41"/>
      <c r="E22" s="41"/>
      <c r="F22" s="8"/>
    </row>
    <row r="23" spans="1:6" ht="13.5" customHeight="1" x14ac:dyDescent="0.15">
      <c r="A23" s="3"/>
      <c r="B23" s="41"/>
      <c r="C23" s="41"/>
      <c r="D23" s="41"/>
      <c r="E23" s="41"/>
      <c r="F23" s="8"/>
    </row>
    <row r="24" spans="1:6" ht="13.5" customHeight="1" x14ac:dyDescent="0.15">
      <c r="A24" s="3"/>
      <c r="B24" s="41"/>
      <c r="C24" s="41"/>
      <c r="D24" s="41"/>
      <c r="E24" s="41"/>
      <c r="F24" s="8"/>
    </row>
    <row r="25" spans="1:6" ht="13.5" customHeight="1" x14ac:dyDescent="0.15">
      <c r="A25" s="3"/>
      <c r="B25" s="41"/>
      <c r="C25" s="41"/>
      <c r="D25" s="41"/>
      <c r="E25" s="41"/>
      <c r="F25" s="8"/>
    </row>
    <row r="26" spans="1:6" ht="13.5" customHeight="1" x14ac:dyDescent="0.15">
      <c r="A26" s="3"/>
      <c r="B26" s="41"/>
      <c r="C26" s="41"/>
      <c r="D26" s="41"/>
      <c r="E26" s="41"/>
      <c r="F26" s="8"/>
    </row>
    <row r="27" spans="1:6" ht="13.5" customHeight="1" x14ac:dyDescent="0.15">
      <c r="A27" s="3"/>
      <c r="B27" s="41"/>
      <c r="C27" s="41"/>
      <c r="D27" s="41"/>
      <c r="E27" s="41"/>
      <c r="F27" s="8"/>
    </row>
    <row r="28" spans="1:6" ht="13.5" customHeight="1" x14ac:dyDescent="0.15">
      <c r="A28" s="3"/>
      <c r="B28" s="41"/>
      <c r="C28" s="41"/>
      <c r="D28" s="41"/>
      <c r="E28" s="41"/>
      <c r="F28" s="8"/>
    </row>
    <row r="29" spans="1:6" ht="13.5" customHeight="1" x14ac:dyDescent="0.15">
      <c r="A29" s="3"/>
      <c r="B29" s="41"/>
      <c r="C29" s="41"/>
      <c r="D29" s="41"/>
      <c r="E29" s="41"/>
      <c r="F29" s="8"/>
    </row>
    <row r="30" spans="1:6" ht="13.5" customHeight="1" x14ac:dyDescent="0.15">
      <c r="A30" s="3"/>
      <c r="B30" s="41"/>
      <c r="C30" s="41"/>
      <c r="D30" s="41"/>
      <c r="E30" s="41"/>
      <c r="F30" s="8"/>
    </row>
    <row r="31" spans="1:6" ht="13.5" customHeight="1" x14ac:dyDescent="0.15">
      <c r="A31" s="3"/>
      <c r="B31" s="41"/>
      <c r="C31" s="41"/>
      <c r="D31" s="41"/>
      <c r="E31" s="41"/>
      <c r="F31" s="8"/>
    </row>
    <row r="32" spans="1:6" ht="13.5" customHeight="1" x14ac:dyDescent="0.15">
      <c r="A32" s="3"/>
      <c r="B32" s="41"/>
      <c r="C32" s="41"/>
      <c r="D32" s="41"/>
      <c r="E32" s="41"/>
      <c r="F32" s="8"/>
    </row>
    <row r="33" spans="1:6" ht="13.5" customHeight="1" x14ac:dyDescent="0.15">
      <c r="A33" s="3"/>
      <c r="B33" s="41"/>
      <c r="C33" s="41"/>
      <c r="D33" s="41"/>
      <c r="E33" s="41"/>
      <c r="F33" s="8"/>
    </row>
    <row r="34" spans="1:6" ht="13.5" customHeight="1" x14ac:dyDescent="0.15">
      <c r="A34" s="3"/>
      <c r="B34" s="41"/>
      <c r="C34" s="41"/>
      <c r="D34" s="41"/>
      <c r="E34" s="41"/>
      <c r="F34" s="8"/>
    </row>
    <row r="35" spans="1:6" ht="13.5" customHeight="1" x14ac:dyDescent="0.15">
      <c r="A35" s="3"/>
      <c r="B35" s="41"/>
      <c r="C35" s="41"/>
      <c r="D35" s="41"/>
      <c r="E35" s="41"/>
      <c r="F35" s="8"/>
    </row>
    <row r="36" spans="1:6" ht="13.5" customHeight="1" x14ac:dyDescent="0.15">
      <c r="A36" s="3"/>
      <c r="B36" s="41"/>
      <c r="C36" s="41"/>
      <c r="D36" s="41"/>
      <c r="E36" s="41"/>
      <c r="F36" s="8"/>
    </row>
    <row r="37" spans="1:6" ht="13.5" customHeight="1" x14ac:dyDescent="0.15">
      <c r="A37" s="3"/>
      <c r="B37" s="41"/>
      <c r="C37" s="41"/>
      <c r="D37" s="41"/>
      <c r="E37" s="41"/>
      <c r="F37" s="8"/>
    </row>
    <row r="38" spans="1:6" ht="13.5" customHeight="1" x14ac:dyDescent="0.15">
      <c r="A38" s="3"/>
      <c r="B38" s="41"/>
      <c r="C38" s="41"/>
      <c r="D38" s="41"/>
      <c r="E38" s="41"/>
      <c r="F38" s="8"/>
    </row>
    <row r="39" spans="1:6" ht="13.5" customHeight="1" x14ac:dyDescent="0.15">
      <c r="A39" s="3"/>
      <c r="B39" s="41"/>
      <c r="C39" s="41"/>
      <c r="D39" s="41"/>
      <c r="E39" s="41"/>
      <c r="F39" s="8"/>
    </row>
    <row r="40" spans="1:6" ht="13.5" customHeight="1" x14ac:dyDescent="0.15">
      <c r="A40" s="3"/>
      <c r="B40" s="41"/>
      <c r="C40" s="41"/>
      <c r="D40" s="41"/>
      <c r="E40" s="41"/>
      <c r="F40" s="8"/>
    </row>
    <row r="41" spans="1:6" ht="13.5" customHeight="1" x14ac:dyDescent="0.15">
      <c r="A41" s="3"/>
      <c r="B41" s="41"/>
      <c r="C41" s="41"/>
      <c r="D41" s="41"/>
      <c r="E41" s="41"/>
      <c r="F41" s="8"/>
    </row>
    <row r="42" spans="1:6" ht="13.5" customHeight="1" x14ac:dyDescent="0.15">
      <c r="A42" s="3"/>
      <c r="B42" s="41"/>
      <c r="C42" s="41"/>
      <c r="D42" s="41"/>
      <c r="E42" s="41"/>
      <c r="F42" s="8"/>
    </row>
    <row r="43" spans="1:6" ht="13.5" customHeight="1" x14ac:dyDescent="0.15">
      <c r="A43" s="3"/>
      <c r="B43" s="41"/>
      <c r="C43" s="41"/>
      <c r="D43" s="41"/>
      <c r="E43" s="41"/>
      <c r="F43" s="8"/>
    </row>
    <row r="44" spans="1:6" ht="13.5" customHeight="1" x14ac:dyDescent="0.15">
      <c r="A44" s="3"/>
      <c r="B44" s="41"/>
      <c r="C44" s="41"/>
      <c r="D44" s="41"/>
      <c r="E44" s="41"/>
      <c r="F44" s="8"/>
    </row>
    <row r="45" spans="1:6" ht="13.5" customHeight="1" x14ac:dyDescent="0.15">
      <c r="A45" s="3"/>
      <c r="B45" s="41"/>
      <c r="C45" s="41"/>
      <c r="D45" s="41"/>
      <c r="E45" s="41"/>
      <c r="F45" s="8"/>
    </row>
    <row r="46" spans="1:6" ht="13.5" customHeight="1" x14ac:dyDescent="0.15">
      <c r="A46" s="3"/>
      <c r="B46" s="41"/>
      <c r="C46" s="41"/>
      <c r="D46" s="41"/>
      <c r="E46" s="41"/>
      <c r="F46" s="8"/>
    </row>
    <row r="47" spans="1:6" ht="13.5" customHeight="1" x14ac:dyDescent="0.15">
      <c r="A47" s="3"/>
      <c r="B47" s="41"/>
      <c r="C47" s="41"/>
      <c r="D47" s="41"/>
      <c r="E47" s="41"/>
      <c r="F47" s="8"/>
    </row>
    <row r="48" spans="1:6" ht="13.5" customHeight="1" x14ac:dyDescent="0.15">
      <c r="A48" s="3"/>
      <c r="B48" s="41"/>
      <c r="C48" s="41"/>
      <c r="D48" s="41"/>
      <c r="E48" s="41"/>
      <c r="F48" s="8"/>
    </row>
    <row r="49" spans="1:6" ht="13.5" customHeight="1" x14ac:dyDescent="0.15">
      <c r="A49" s="3"/>
      <c r="B49" s="41"/>
      <c r="C49" s="41"/>
      <c r="D49" s="41"/>
      <c r="E49" s="41"/>
      <c r="F49" s="8"/>
    </row>
    <row r="50" spans="1:6" ht="13.5" customHeight="1" x14ac:dyDescent="0.15">
      <c r="A50" s="4"/>
      <c r="B50" s="42"/>
      <c r="C50" s="42"/>
      <c r="D50" s="42"/>
      <c r="E50" s="42"/>
      <c r="F50" s="9"/>
    </row>
    <row r="51" spans="1:6" ht="13.5" customHeight="1" x14ac:dyDescent="0.15">
      <c r="A51" s="38"/>
      <c r="B51" s="38"/>
      <c r="C51" s="38"/>
      <c r="D51" s="39" t="s">
        <v>23</v>
      </c>
      <c r="E51" s="39"/>
      <c r="F51" s="39"/>
    </row>
  </sheetData>
  <mergeCells count="53">
    <mergeCell ref="B50:E50"/>
    <mergeCell ref="A51:C51"/>
    <mergeCell ref="D51:F51"/>
    <mergeCell ref="B45:E45"/>
    <mergeCell ref="B46:E46"/>
    <mergeCell ref="B47:E47"/>
    <mergeCell ref="B48:E48"/>
    <mergeCell ref="B49:E49"/>
    <mergeCell ref="B40:E40"/>
    <mergeCell ref="B41:E41"/>
    <mergeCell ref="B42:E42"/>
    <mergeCell ref="B43:E43"/>
    <mergeCell ref="B44:E44"/>
    <mergeCell ref="B35:E35"/>
    <mergeCell ref="B36:E36"/>
    <mergeCell ref="B37:E37"/>
    <mergeCell ref="B38:E38"/>
    <mergeCell ref="B39:E39"/>
    <mergeCell ref="B30:E30"/>
    <mergeCell ref="B31:E31"/>
    <mergeCell ref="B32:E32"/>
    <mergeCell ref="B33:E33"/>
    <mergeCell ref="B34:E34"/>
    <mergeCell ref="B25:E25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15:E15"/>
    <mergeCell ref="B16:E16"/>
    <mergeCell ref="B17:E17"/>
    <mergeCell ref="B18:E18"/>
    <mergeCell ref="B19:E19"/>
    <mergeCell ref="B10:E10"/>
    <mergeCell ref="B11:E11"/>
    <mergeCell ref="B12:E12"/>
    <mergeCell ref="B13:E13"/>
    <mergeCell ref="B14:E14"/>
    <mergeCell ref="C5:E5"/>
    <mergeCell ref="C6:E6"/>
    <mergeCell ref="C7:E7"/>
    <mergeCell ref="C8:E8"/>
    <mergeCell ref="C9:E9"/>
    <mergeCell ref="A1:F1"/>
    <mergeCell ref="A2:C2"/>
    <mergeCell ref="E2:F2"/>
    <mergeCell ref="C3:E3"/>
    <mergeCell ref="C4:E4"/>
  </mergeCells>
  <phoneticPr fontId="4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2"/>
  <sheetViews>
    <sheetView showGridLines="0" tabSelected="1" topLeftCell="A80" workbookViewId="0">
      <selection activeCell="I84" sqref="I84"/>
    </sheetView>
  </sheetViews>
  <sheetFormatPr defaultColWidth="9" defaultRowHeight="11.25" x14ac:dyDescent="0.15"/>
  <cols>
    <col min="1" max="1" width="18.6640625" customWidth="1"/>
    <col min="2" max="2" width="19.6640625" customWidth="1"/>
    <col min="3" max="3" width="8.83203125" customWidth="1"/>
    <col min="4" max="4" width="14.83203125" customWidth="1"/>
    <col min="5" max="5" width="9.6640625" customWidth="1"/>
    <col min="6" max="6" width="4" customWidth="1"/>
    <col min="7" max="7" width="10.6640625" customWidth="1"/>
    <col min="8" max="8" width="13.5" customWidth="1"/>
    <col min="9" max="9" width="13.1640625" customWidth="1"/>
  </cols>
  <sheetData>
    <row r="1" spans="1:9" ht="21" customHeight="1" x14ac:dyDescent="0.15">
      <c r="A1" s="36" t="s">
        <v>24</v>
      </c>
      <c r="B1" s="36"/>
      <c r="C1" s="36"/>
      <c r="D1" s="36"/>
      <c r="E1" s="36"/>
      <c r="F1" s="36"/>
      <c r="G1" s="36"/>
      <c r="H1" s="36"/>
      <c r="I1" s="36"/>
    </row>
    <row r="2" spans="1:9" ht="21" customHeight="1" x14ac:dyDescent="0.15">
      <c r="A2" s="38" t="s">
        <v>276</v>
      </c>
      <c r="B2" s="38"/>
      <c r="C2" s="43"/>
      <c r="D2" s="43"/>
      <c r="E2" s="43"/>
      <c r="F2" s="43"/>
      <c r="G2" s="39" t="s">
        <v>25</v>
      </c>
      <c r="H2" s="39"/>
      <c r="I2" s="39"/>
    </row>
    <row r="3" spans="1:9" ht="13.5" customHeight="1" x14ac:dyDescent="0.15">
      <c r="A3" s="44" t="s">
        <v>26</v>
      </c>
      <c r="B3" s="40"/>
      <c r="C3" s="40"/>
      <c r="D3" s="5" t="s">
        <v>48</v>
      </c>
      <c r="E3" s="40"/>
      <c r="F3" s="40"/>
      <c r="G3" s="40"/>
      <c r="H3" s="40"/>
      <c r="I3" s="45"/>
    </row>
    <row r="4" spans="1:9" ht="13.5" customHeight="1" x14ac:dyDescent="0.15">
      <c r="A4" s="3" t="s">
        <v>27</v>
      </c>
      <c r="B4" s="41" t="s">
        <v>38</v>
      </c>
      <c r="C4" s="41"/>
      <c r="D4" s="6" t="s">
        <v>48</v>
      </c>
      <c r="E4" s="6" t="s">
        <v>50</v>
      </c>
      <c r="F4" s="41" t="s">
        <v>53</v>
      </c>
      <c r="G4" s="41"/>
      <c r="H4" s="6" t="s">
        <v>54</v>
      </c>
      <c r="I4" s="12" t="s">
        <v>55</v>
      </c>
    </row>
    <row r="5" spans="1:9" ht="13.5" customHeight="1" x14ac:dyDescent="0.15">
      <c r="A5" s="3" t="s">
        <v>28</v>
      </c>
      <c r="B5" s="46" t="s">
        <v>39</v>
      </c>
      <c r="C5" s="46"/>
      <c r="D5" s="10"/>
      <c r="E5" s="6"/>
      <c r="F5" s="47"/>
      <c r="G5" s="47"/>
      <c r="H5" s="11"/>
      <c r="I5" s="8"/>
    </row>
    <row r="6" spans="1:9" ht="13.5" customHeight="1" x14ac:dyDescent="0.15">
      <c r="A6" s="3" t="s">
        <v>29</v>
      </c>
      <c r="B6" s="46" t="s">
        <v>40</v>
      </c>
      <c r="C6" s="46"/>
      <c r="D6" s="10"/>
      <c r="E6" s="6"/>
      <c r="F6" s="47"/>
      <c r="G6" s="47"/>
      <c r="H6" s="11"/>
      <c r="I6" s="8"/>
    </row>
    <row r="7" spans="1:9" ht="21" customHeight="1" x14ac:dyDescent="0.15">
      <c r="A7" s="3" t="s">
        <v>30</v>
      </c>
      <c r="B7" s="46" t="s">
        <v>41</v>
      </c>
      <c r="C7" s="46"/>
      <c r="D7" s="10"/>
      <c r="E7" s="6" t="s">
        <v>51</v>
      </c>
      <c r="F7" s="47">
        <v>1</v>
      </c>
      <c r="G7" s="47"/>
      <c r="H7" s="11"/>
      <c r="I7" s="8">
        <f>H7*F7</f>
        <v>0</v>
      </c>
    </row>
    <row r="8" spans="1:9" ht="21" customHeight="1" x14ac:dyDescent="0.15">
      <c r="A8" s="3" t="s">
        <v>31</v>
      </c>
      <c r="B8" s="46" t="s">
        <v>42</v>
      </c>
      <c r="C8" s="46"/>
      <c r="D8" s="10"/>
      <c r="E8" s="6" t="s">
        <v>51</v>
      </c>
      <c r="F8" s="47">
        <v>1</v>
      </c>
      <c r="G8" s="47"/>
      <c r="H8" s="11"/>
      <c r="I8" s="8">
        <f t="shared" ref="I8:I14" si="0">H8*F8</f>
        <v>0</v>
      </c>
    </row>
    <row r="9" spans="1:9" ht="13.5" customHeight="1" x14ac:dyDescent="0.15">
      <c r="A9" s="3" t="s">
        <v>32</v>
      </c>
      <c r="B9" s="46" t="s">
        <v>43</v>
      </c>
      <c r="C9" s="46"/>
      <c r="D9" s="10"/>
      <c r="E9" s="6"/>
      <c r="F9" s="47"/>
      <c r="G9" s="47"/>
      <c r="H9" s="11"/>
      <c r="I9" s="8"/>
    </row>
    <row r="10" spans="1:9" ht="13.5" customHeight="1" x14ac:dyDescent="0.15">
      <c r="A10" s="3" t="s">
        <v>33</v>
      </c>
      <c r="B10" s="46" t="s">
        <v>44</v>
      </c>
      <c r="C10" s="46"/>
      <c r="D10" s="10"/>
      <c r="E10" s="6" t="s">
        <v>51</v>
      </c>
      <c r="F10" s="47">
        <v>1</v>
      </c>
      <c r="G10" s="47"/>
      <c r="H10" s="11"/>
      <c r="I10" s="8">
        <f t="shared" si="0"/>
        <v>0</v>
      </c>
    </row>
    <row r="11" spans="1:9" ht="13.5" customHeight="1" x14ac:dyDescent="0.15">
      <c r="A11" s="3" t="s">
        <v>34</v>
      </c>
      <c r="B11" s="46" t="s">
        <v>45</v>
      </c>
      <c r="C11" s="46"/>
      <c r="D11" s="10"/>
      <c r="E11" s="6" t="s">
        <v>51</v>
      </c>
      <c r="F11" s="47">
        <v>1</v>
      </c>
      <c r="G11" s="47"/>
      <c r="H11" s="11"/>
      <c r="I11" s="8">
        <f t="shared" si="0"/>
        <v>0</v>
      </c>
    </row>
    <row r="12" spans="1:9" ht="21" customHeight="1" x14ac:dyDescent="0.15">
      <c r="A12" s="3" t="s">
        <v>35</v>
      </c>
      <c r="B12" s="46" t="s">
        <v>46</v>
      </c>
      <c r="C12" s="46"/>
      <c r="D12" s="20" t="s">
        <v>269</v>
      </c>
      <c r="E12" s="6" t="s">
        <v>51</v>
      </c>
      <c r="F12" s="47">
        <v>1</v>
      </c>
      <c r="G12" s="47"/>
      <c r="H12" s="11">
        <v>35769.919999999998</v>
      </c>
      <c r="I12" s="8">
        <f t="shared" si="0"/>
        <v>35769.919999999998</v>
      </c>
    </row>
    <row r="13" spans="1:9" ht="13.5" customHeight="1" x14ac:dyDescent="0.15">
      <c r="A13" s="3" t="s">
        <v>36</v>
      </c>
      <c r="B13" s="46" t="s">
        <v>47</v>
      </c>
      <c r="C13" s="46"/>
      <c r="D13" s="10"/>
      <c r="E13" s="6"/>
      <c r="F13" s="47"/>
      <c r="G13" s="47"/>
      <c r="H13" s="11"/>
      <c r="I13" s="8"/>
    </row>
    <row r="14" spans="1:9" ht="30" customHeight="1" x14ac:dyDescent="0.15">
      <c r="A14" s="3" t="s">
        <v>37</v>
      </c>
      <c r="B14" s="46" t="s">
        <v>47</v>
      </c>
      <c r="C14" s="46"/>
      <c r="D14" s="10" t="s">
        <v>49</v>
      </c>
      <c r="E14" s="6" t="s">
        <v>52</v>
      </c>
      <c r="F14" s="47">
        <v>1</v>
      </c>
      <c r="G14" s="47"/>
      <c r="H14" s="11"/>
      <c r="I14" s="8">
        <f t="shared" si="0"/>
        <v>0</v>
      </c>
    </row>
    <row r="15" spans="1:9" ht="13.5" customHeight="1" x14ac:dyDescent="0.15">
      <c r="A15" s="3"/>
      <c r="B15" s="46"/>
      <c r="C15" s="46"/>
      <c r="D15" s="10"/>
      <c r="E15" s="6"/>
      <c r="F15" s="47"/>
      <c r="G15" s="47"/>
      <c r="H15" s="11"/>
      <c r="I15" s="8"/>
    </row>
    <row r="16" spans="1:9" ht="13.5" customHeight="1" x14ac:dyDescent="0.15">
      <c r="A16" s="3"/>
      <c r="B16" s="46"/>
      <c r="C16" s="46"/>
      <c r="D16" s="10"/>
      <c r="E16" s="6"/>
      <c r="F16" s="47"/>
      <c r="G16" s="47"/>
      <c r="H16" s="11"/>
      <c r="I16" s="8"/>
    </row>
    <row r="17" spans="1:9" ht="13.5" customHeight="1" x14ac:dyDescent="0.15">
      <c r="A17" s="3"/>
      <c r="B17" s="46"/>
      <c r="C17" s="46"/>
      <c r="D17" s="10"/>
      <c r="E17" s="6"/>
      <c r="F17" s="47"/>
      <c r="G17" s="47"/>
      <c r="H17" s="11"/>
      <c r="I17" s="8"/>
    </row>
    <row r="18" spans="1:9" ht="13.5" customHeight="1" x14ac:dyDescent="0.15">
      <c r="A18" s="3"/>
      <c r="B18" s="46"/>
      <c r="C18" s="46"/>
      <c r="D18" s="10"/>
      <c r="E18" s="6"/>
      <c r="F18" s="47"/>
      <c r="G18" s="47"/>
      <c r="H18" s="11"/>
      <c r="I18" s="8"/>
    </row>
    <row r="19" spans="1:9" ht="13.5" customHeight="1" x14ac:dyDescent="0.15">
      <c r="A19" s="3"/>
      <c r="B19" s="46"/>
      <c r="C19" s="46"/>
      <c r="D19" s="10"/>
      <c r="E19" s="6"/>
      <c r="F19" s="47"/>
      <c r="G19" s="47"/>
      <c r="H19" s="11"/>
      <c r="I19" s="8"/>
    </row>
    <row r="20" spans="1:9" ht="13.5" customHeight="1" x14ac:dyDescent="0.15">
      <c r="A20" s="3"/>
      <c r="B20" s="46"/>
      <c r="C20" s="46"/>
      <c r="D20" s="10"/>
      <c r="E20" s="6"/>
      <c r="F20" s="47"/>
      <c r="G20" s="47"/>
      <c r="H20" s="11"/>
      <c r="I20" s="8"/>
    </row>
    <row r="21" spans="1:9" ht="13.5" customHeight="1" x14ac:dyDescent="0.15">
      <c r="A21" s="3"/>
      <c r="B21" s="46"/>
      <c r="C21" s="46"/>
      <c r="D21" s="10"/>
      <c r="E21" s="6"/>
      <c r="F21" s="47"/>
      <c r="G21" s="47"/>
      <c r="H21" s="11"/>
      <c r="I21" s="8"/>
    </row>
    <row r="22" spans="1:9" ht="13.5" customHeight="1" x14ac:dyDescent="0.15">
      <c r="A22" s="3"/>
      <c r="B22" s="46"/>
      <c r="C22" s="46"/>
      <c r="D22" s="10"/>
      <c r="E22" s="6"/>
      <c r="F22" s="47"/>
      <c r="G22" s="47"/>
      <c r="H22" s="11"/>
      <c r="I22" s="8"/>
    </row>
    <row r="23" spans="1:9" ht="13.5" customHeight="1" x14ac:dyDescent="0.15">
      <c r="A23" s="3"/>
      <c r="B23" s="46"/>
      <c r="C23" s="46"/>
      <c r="D23" s="10"/>
      <c r="E23" s="6"/>
      <c r="F23" s="47"/>
      <c r="G23" s="47"/>
      <c r="H23" s="11"/>
      <c r="I23" s="8"/>
    </row>
    <row r="24" spans="1:9" ht="13.5" customHeight="1" x14ac:dyDescent="0.15">
      <c r="A24" s="3"/>
      <c r="B24" s="46"/>
      <c r="C24" s="46"/>
      <c r="D24" s="10"/>
      <c r="E24" s="6"/>
      <c r="F24" s="47"/>
      <c r="G24" s="47"/>
      <c r="H24" s="11"/>
      <c r="I24" s="8"/>
    </row>
    <row r="25" spans="1:9" ht="13.5" customHeight="1" x14ac:dyDescent="0.15">
      <c r="A25" s="3"/>
      <c r="B25" s="46"/>
      <c r="C25" s="46"/>
      <c r="D25" s="10"/>
      <c r="E25" s="6"/>
      <c r="F25" s="47"/>
      <c r="G25" s="47"/>
      <c r="H25" s="11"/>
      <c r="I25" s="8"/>
    </row>
    <row r="26" spans="1:9" ht="13.5" customHeight="1" x14ac:dyDescent="0.15">
      <c r="A26" s="3"/>
      <c r="B26" s="46"/>
      <c r="C26" s="46"/>
      <c r="D26" s="10"/>
      <c r="E26" s="6"/>
      <c r="F26" s="47"/>
      <c r="G26" s="47"/>
      <c r="H26" s="11"/>
      <c r="I26" s="8"/>
    </row>
    <row r="27" spans="1:9" ht="13.5" customHeight="1" x14ac:dyDescent="0.15">
      <c r="A27" s="3"/>
      <c r="B27" s="46"/>
      <c r="C27" s="46"/>
      <c r="D27" s="10"/>
      <c r="E27" s="6"/>
      <c r="F27" s="47"/>
      <c r="G27" s="47"/>
      <c r="H27" s="11"/>
      <c r="I27" s="8"/>
    </row>
    <row r="28" spans="1:9" ht="13.5" customHeight="1" x14ac:dyDescent="0.15">
      <c r="A28" s="3"/>
      <c r="B28" s="46"/>
      <c r="C28" s="46"/>
      <c r="D28" s="10"/>
      <c r="E28" s="6"/>
      <c r="F28" s="47"/>
      <c r="G28" s="47"/>
      <c r="H28" s="11"/>
      <c r="I28" s="8"/>
    </row>
    <row r="29" spans="1:9" ht="13.5" customHeight="1" x14ac:dyDescent="0.15">
      <c r="A29" s="3"/>
      <c r="B29" s="46"/>
      <c r="C29" s="46"/>
      <c r="D29" s="10"/>
      <c r="E29" s="6"/>
      <c r="F29" s="47"/>
      <c r="G29" s="47"/>
      <c r="H29" s="11"/>
      <c r="I29" s="8"/>
    </row>
    <row r="30" spans="1:9" ht="13.5" customHeight="1" x14ac:dyDescent="0.15">
      <c r="A30" s="3"/>
      <c r="B30" s="46"/>
      <c r="C30" s="46"/>
      <c r="D30" s="10"/>
      <c r="E30" s="6"/>
      <c r="F30" s="47"/>
      <c r="G30" s="47"/>
      <c r="H30" s="11"/>
      <c r="I30" s="8"/>
    </row>
    <row r="31" spans="1:9" ht="13.5" customHeight="1" x14ac:dyDescent="0.15">
      <c r="A31" s="3"/>
      <c r="B31" s="46"/>
      <c r="C31" s="46"/>
      <c r="D31" s="10"/>
      <c r="E31" s="6"/>
      <c r="F31" s="47"/>
      <c r="G31" s="47"/>
      <c r="H31" s="11"/>
      <c r="I31" s="8"/>
    </row>
    <row r="32" spans="1:9" ht="13.5" customHeight="1" x14ac:dyDescent="0.15">
      <c r="A32" s="3"/>
      <c r="B32" s="46"/>
      <c r="C32" s="46"/>
      <c r="D32" s="10"/>
      <c r="E32" s="6"/>
      <c r="F32" s="47"/>
      <c r="G32" s="47"/>
      <c r="H32" s="11"/>
      <c r="I32" s="8"/>
    </row>
    <row r="33" spans="1:9" ht="13.5" customHeight="1" x14ac:dyDescent="0.15">
      <c r="A33" s="3"/>
      <c r="B33" s="46"/>
      <c r="C33" s="46"/>
      <c r="D33" s="10"/>
      <c r="E33" s="6"/>
      <c r="F33" s="47"/>
      <c r="G33" s="47"/>
      <c r="H33" s="11"/>
      <c r="I33" s="8"/>
    </row>
    <row r="34" spans="1:9" ht="13.5" customHeight="1" x14ac:dyDescent="0.15">
      <c r="A34" s="3"/>
      <c r="B34" s="46"/>
      <c r="C34" s="46"/>
      <c r="D34" s="10"/>
      <c r="E34" s="6"/>
      <c r="F34" s="47"/>
      <c r="G34" s="47"/>
      <c r="H34" s="11"/>
      <c r="I34" s="8"/>
    </row>
    <row r="35" spans="1:9" ht="13.5" customHeight="1" x14ac:dyDescent="0.15">
      <c r="A35" s="3"/>
      <c r="B35" s="46"/>
      <c r="C35" s="46"/>
      <c r="D35" s="10"/>
      <c r="E35" s="6"/>
      <c r="F35" s="47"/>
      <c r="G35" s="47"/>
      <c r="H35" s="11"/>
      <c r="I35" s="8"/>
    </row>
    <row r="36" spans="1:9" ht="13.5" customHeight="1" x14ac:dyDescent="0.15">
      <c r="A36" s="3"/>
      <c r="B36" s="46"/>
      <c r="C36" s="46"/>
      <c r="D36" s="10"/>
      <c r="E36" s="6"/>
      <c r="F36" s="47"/>
      <c r="G36" s="47"/>
      <c r="H36" s="11"/>
      <c r="I36" s="8"/>
    </row>
    <row r="37" spans="1:9" ht="13.5" customHeight="1" x14ac:dyDescent="0.15">
      <c r="A37" s="3"/>
      <c r="B37" s="46"/>
      <c r="C37" s="46"/>
      <c r="D37" s="10"/>
      <c r="E37" s="6"/>
      <c r="F37" s="47"/>
      <c r="G37" s="47"/>
      <c r="H37" s="11"/>
      <c r="I37" s="8"/>
    </row>
    <row r="38" spans="1:9" ht="13.5" customHeight="1" x14ac:dyDescent="0.15">
      <c r="A38" s="3"/>
      <c r="B38" s="46"/>
      <c r="C38" s="46"/>
      <c r="D38" s="10"/>
      <c r="E38" s="6"/>
      <c r="F38" s="47"/>
      <c r="G38" s="47"/>
      <c r="H38" s="11"/>
      <c r="I38" s="8"/>
    </row>
    <row r="39" spans="1:9" ht="13.5" customHeight="1" x14ac:dyDescent="0.15">
      <c r="A39" s="3"/>
      <c r="B39" s="46"/>
      <c r="C39" s="46"/>
      <c r="D39" s="10"/>
      <c r="E39" s="6"/>
      <c r="F39" s="47"/>
      <c r="G39" s="47"/>
      <c r="H39" s="11"/>
      <c r="I39" s="8"/>
    </row>
    <row r="40" spans="1:9" ht="13.5" customHeight="1" x14ac:dyDescent="0.15">
      <c r="A40" s="3"/>
      <c r="B40" s="46"/>
      <c r="C40" s="46"/>
      <c r="D40" s="10"/>
      <c r="E40" s="6"/>
      <c r="F40" s="47"/>
      <c r="G40" s="47"/>
      <c r="H40" s="11"/>
      <c r="I40" s="8"/>
    </row>
    <row r="41" spans="1:9" ht="13.5" customHeight="1" x14ac:dyDescent="0.15">
      <c r="A41" s="3"/>
      <c r="B41" s="46"/>
      <c r="C41" s="46"/>
      <c r="D41" s="10"/>
      <c r="E41" s="6"/>
      <c r="F41" s="47"/>
      <c r="G41" s="47"/>
      <c r="H41" s="11"/>
      <c r="I41" s="8"/>
    </row>
    <row r="42" spans="1:9" ht="13.5" customHeight="1" x14ac:dyDescent="0.15">
      <c r="A42" s="3"/>
      <c r="B42" s="46"/>
      <c r="C42" s="46"/>
      <c r="D42" s="10"/>
      <c r="E42" s="6"/>
      <c r="F42" s="47"/>
      <c r="G42" s="47"/>
      <c r="H42" s="11"/>
      <c r="I42" s="8"/>
    </row>
    <row r="43" spans="1:9" ht="13.5" customHeight="1" x14ac:dyDescent="0.15">
      <c r="A43" s="3"/>
      <c r="B43" s="46"/>
      <c r="C43" s="46"/>
      <c r="D43" s="10"/>
      <c r="E43" s="6"/>
      <c r="F43" s="47"/>
      <c r="G43" s="47"/>
      <c r="H43" s="11"/>
      <c r="I43" s="8"/>
    </row>
    <row r="44" spans="1:9" ht="13.5" customHeight="1" x14ac:dyDescent="0.15">
      <c r="A44" s="3"/>
      <c r="B44" s="46"/>
      <c r="C44" s="46"/>
      <c r="D44" s="10"/>
      <c r="E44" s="6"/>
      <c r="F44" s="47"/>
      <c r="G44" s="47"/>
      <c r="H44" s="11"/>
      <c r="I44" s="8"/>
    </row>
    <row r="45" spans="1:9" ht="13.5" customHeight="1" x14ac:dyDescent="0.15">
      <c r="A45" s="3"/>
      <c r="B45" s="46"/>
      <c r="C45" s="46"/>
      <c r="D45" s="10"/>
      <c r="E45" s="6"/>
      <c r="F45" s="47"/>
      <c r="G45" s="47"/>
      <c r="H45" s="11"/>
      <c r="I45" s="8"/>
    </row>
    <row r="46" spans="1:9" ht="13.5" customHeight="1" x14ac:dyDescent="0.15">
      <c r="A46" s="3"/>
      <c r="B46" s="46"/>
      <c r="C46" s="46"/>
      <c r="D46" s="10"/>
      <c r="E46" s="6"/>
      <c r="F46" s="47"/>
      <c r="G46" s="47"/>
      <c r="H46" s="11"/>
      <c r="I46" s="8"/>
    </row>
    <row r="47" spans="1:9" ht="13.5" customHeight="1" thickBot="1" x14ac:dyDescent="0.2">
      <c r="A47" s="48" t="s">
        <v>270</v>
      </c>
      <c r="B47" s="49"/>
      <c r="C47" s="49"/>
      <c r="D47" s="49"/>
      <c r="E47" s="49"/>
      <c r="F47" s="49"/>
      <c r="G47" s="49"/>
      <c r="H47" s="50"/>
      <c r="I47" s="21">
        <f>SUM(I7:I14)</f>
        <v>35769.919999999998</v>
      </c>
    </row>
    <row r="48" spans="1:9" ht="21" customHeight="1" x14ac:dyDescent="0.15">
      <c r="A48" s="38"/>
      <c r="B48" s="38"/>
      <c r="C48" s="43"/>
      <c r="D48" s="43"/>
      <c r="E48" s="43"/>
      <c r="F48" s="43"/>
      <c r="G48" s="39" t="s">
        <v>56</v>
      </c>
      <c r="H48" s="39"/>
      <c r="I48" s="39"/>
    </row>
    <row r="49" spans="1:9" ht="21" customHeight="1" x14ac:dyDescent="0.15">
      <c r="A49" s="36" t="s">
        <v>24</v>
      </c>
      <c r="B49" s="36"/>
      <c r="C49" s="36"/>
      <c r="D49" s="36"/>
      <c r="E49" s="36"/>
      <c r="F49" s="36"/>
      <c r="G49" s="36"/>
      <c r="H49" s="36"/>
      <c r="I49" s="36"/>
    </row>
    <row r="50" spans="1:9" ht="21" customHeight="1" x14ac:dyDescent="0.15">
      <c r="A50" s="37" t="s">
        <v>276</v>
      </c>
      <c r="B50" s="38"/>
      <c r="C50" s="43"/>
      <c r="D50" s="43"/>
      <c r="E50" s="43"/>
      <c r="F50" s="43"/>
      <c r="G50" s="39" t="s">
        <v>25</v>
      </c>
      <c r="H50" s="39"/>
      <c r="I50" s="39"/>
    </row>
    <row r="51" spans="1:9" ht="13.5" customHeight="1" x14ac:dyDescent="0.15">
      <c r="A51" s="44" t="s">
        <v>57</v>
      </c>
      <c r="B51" s="40"/>
      <c r="C51" s="40"/>
      <c r="D51" s="5" t="s">
        <v>48</v>
      </c>
      <c r="E51" s="40"/>
      <c r="F51" s="40"/>
      <c r="G51" s="40"/>
      <c r="H51" s="40"/>
      <c r="I51" s="45"/>
    </row>
    <row r="52" spans="1:9" ht="13.5" customHeight="1" x14ac:dyDescent="0.15">
      <c r="A52" s="3" t="s">
        <v>27</v>
      </c>
      <c r="B52" s="41" t="s">
        <v>38</v>
      </c>
      <c r="C52" s="41"/>
      <c r="D52" s="6" t="s">
        <v>48</v>
      </c>
      <c r="E52" s="6" t="s">
        <v>50</v>
      </c>
      <c r="F52" s="41" t="s">
        <v>53</v>
      </c>
      <c r="G52" s="41"/>
      <c r="H52" s="6" t="s">
        <v>54</v>
      </c>
      <c r="I52" s="12" t="s">
        <v>55</v>
      </c>
    </row>
    <row r="53" spans="1:9" ht="13.5" customHeight="1" x14ac:dyDescent="0.15">
      <c r="A53" s="3" t="s">
        <v>58</v>
      </c>
      <c r="B53" s="46" t="s">
        <v>74</v>
      </c>
      <c r="C53" s="46"/>
      <c r="D53" s="10"/>
      <c r="E53" s="6"/>
      <c r="F53" s="47"/>
      <c r="G53" s="47"/>
      <c r="H53" s="11"/>
      <c r="I53" s="8"/>
    </row>
    <row r="54" spans="1:9" ht="13.5" customHeight="1" x14ac:dyDescent="0.15">
      <c r="A54" s="3" t="s">
        <v>59</v>
      </c>
      <c r="B54" s="46" t="s">
        <v>75</v>
      </c>
      <c r="C54" s="46"/>
      <c r="D54" s="10"/>
      <c r="E54" s="6"/>
      <c r="F54" s="47"/>
      <c r="G54" s="47"/>
      <c r="H54" s="11"/>
      <c r="I54" s="8"/>
    </row>
    <row r="55" spans="1:9" ht="30" customHeight="1" x14ac:dyDescent="0.15">
      <c r="A55" s="3" t="s">
        <v>30</v>
      </c>
      <c r="B55" s="46" t="s">
        <v>76</v>
      </c>
      <c r="C55" s="46"/>
      <c r="D55" s="10" t="s">
        <v>91</v>
      </c>
      <c r="E55" s="6" t="s">
        <v>102</v>
      </c>
      <c r="F55" s="47">
        <v>4900</v>
      </c>
      <c r="G55" s="47"/>
      <c r="H55" s="11"/>
      <c r="I55" s="8">
        <f t="shared" ref="I55" si="1">H55*F55</f>
        <v>0</v>
      </c>
    </row>
    <row r="56" spans="1:9" ht="13.5" customHeight="1" x14ac:dyDescent="0.15">
      <c r="A56" s="3" t="s">
        <v>60</v>
      </c>
      <c r="B56" s="46" t="s">
        <v>77</v>
      </c>
      <c r="C56" s="46"/>
      <c r="D56" s="10"/>
      <c r="E56" s="6"/>
      <c r="F56" s="47"/>
      <c r="G56" s="47"/>
      <c r="H56" s="11"/>
      <c r="I56" s="8"/>
    </row>
    <row r="57" spans="1:9" ht="13.5" customHeight="1" x14ac:dyDescent="0.15">
      <c r="A57" s="3" t="s">
        <v>61</v>
      </c>
      <c r="B57" s="46" t="s">
        <v>78</v>
      </c>
      <c r="C57" s="46"/>
      <c r="D57" s="10"/>
      <c r="E57" s="6"/>
      <c r="F57" s="47"/>
      <c r="G57" s="47"/>
      <c r="H57" s="11"/>
      <c r="I57" s="8"/>
    </row>
    <row r="58" spans="1:9" ht="30" customHeight="1" x14ac:dyDescent="0.15">
      <c r="A58" s="3" t="s">
        <v>30</v>
      </c>
      <c r="B58" s="46" t="s">
        <v>79</v>
      </c>
      <c r="C58" s="46"/>
      <c r="D58" s="10" t="s">
        <v>92</v>
      </c>
      <c r="E58" s="6" t="s">
        <v>103</v>
      </c>
      <c r="F58" s="47">
        <v>812.8</v>
      </c>
      <c r="G58" s="47"/>
      <c r="H58" s="11"/>
      <c r="I58" s="8">
        <f t="shared" ref="I58:I59" si="2">H58*F58</f>
        <v>0</v>
      </c>
    </row>
    <row r="59" spans="1:9" ht="120" customHeight="1" x14ac:dyDescent="0.15">
      <c r="A59" s="3" t="s">
        <v>31</v>
      </c>
      <c r="B59" s="46" t="s">
        <v>80</v>
      </c>
      <c r="C59" s="46"/>
      <c r="D59" s="10" t="s">
        <v>93</v>
      </c>
      <c r="E59" s="6" t="s">
        <v>103</v>
      </c>
      <c r="F59" s="47">
        <v>607</v>
      </c>
      <c r="G59" s="47"/>
      <c r="H59" s="11"/>
      <c r="I59" s="8">
        <f t="shared" si="2"/>
        <v>0</v>
      </c>
    </row>
    <row r="60" spans="1:9" ht="13.5" customHeight="1" x14ac:dyDescent="0.15">
      <c r="A60" s="3" t="s">
        <v>62</v>
      </c>
      <c r="B60" s="46" t="s">
        <v>81</v>
      </c>
      <c r="C60" s="46"/>
      <c r="D60" s="10"/>
      <c r="E60" s="6"/>
      <c r="F60" s="47"/>
      <c r="G60" s="47"/>
      <c r="H60" s="11"/>
      <c r="I60" s="8"/>
    </row>
    <row r="61" spans="1:9" ht="13.5" customHeight="1" x14ac:dyDescent="0.15">
      <c r="A61" s="3" t="s">
        <v>63</v>
      </c>
      <c r="B61" s="46" t="s">
        <v>82</v>
      </c>
      <c r="C61" s="46"/>
      <c r="D61" s="10"/>
      <c r="E61" s="6"/>
      <c r="F61" s="47"/>
      <c r="G61" s="47"/>
      <c r="H61" s="11"/>
      <c r="I61" s="8"/>
    </row>
    <row r="62" spans="1:9" ht="48" customHeight="1" x14ac:dyDescent="0.15">
      <c r="A62" s="3" t="s">
        <v>64</v>
      </c>
      <c r="B62" s="46" t="s">
        <v>83</v>
      </c>
      <c r="C62" s="46"/>
      <c r="D62" s="10" t="s">
        <v>94</v>
      </c>
      <c r="E62" s="6" t="s">
        <v>102</v>
      </c>
      <c r="F62" s="47">
        <v>3370</v>
      </c>
      <c r="G62" s="47"/>
      <c r="H62" s="11"/>
      <c r="I62" s="8">
        <f t="shared" ref="I62:I68" si="3">H62*F62</f>
        <v>0</v>
      </c>
    </row>
    <row r="63" spans="1:9" ht="66" customHeight="1" x14ac:dyDescent="0.15">
      <c r="A63" s="3" t="s">
        <v>65</v>
      </c>
      <c r="B63" s="46" t="s">
        <v>83</v>
      </c>
      <c r="C63" s="46"/>
      <c r="D63" s="10" t="s">
        <v>95</v>
      </c>
      <c r="E63" s="6" t="s">
        <v>102</v>
      </c>
      <c r="F63" s="47">
        <v>1635</v>
      </c>
      <c r="G63" s="47"/>
      <c r="H63" s="11"/>
      <c r="I63" s="8">
        <f t="shared" si="3"/>
        <v>0</v>
      </c>
    </row>
    <row r="64" spans="1:9" ht="13.5" customHeight="1" x14ac:dyDescent="0.15">
      <c r="A64" s="3" t="s">
        <v>66</v>
      </c>
      <c r="B64" s="46" t="s">
        <v>84</v>
      </c>
      <c r="C64" s="46"/>
      <c r="D64" s="10" t="s">
        <v>96</v>
      </c>
      <c r="E64" s="6" t="s">
        <v>103</v>
      </c>
      <c r="F64" s="47">
        <v>558</v>
      </c>
      <c r="G64" s="47"/>
      <c r="H64" s="11"/>
      <c r="I64" s="8">
        <f t="shared" si="3"/>
        <v>0</v>
      </c>
    </row>
    <row r="65" spans="1:9" ht="13.5" customHeight="1" x14ac:dyDescent="0.15">
      <c r="A65" s="3" t="s">
        <v>67</v>
      </c>
      <c r="B65" s="46" t="s">
        <v>85</v>
      </c>
      <c r="C65" s="46"/>
      <c r="D65" s="10" t="s">
        <v>97</v>
      </c>
      <c r="E65" s="6" t="s">
        <v>103</v>
      </c>
      <c r="F65" s="47">
        <v>285</v>
      </c>
      <c r="G65" s="47"/>
      <c r="H65" s="11"/>
      <c r="I65" s="8">
        <f t="shared" si="3"/>
        <v>0</v>
      </c>
    </row>
    <row r="66" spans="1:9" ht="30" customHeight="1" x14ac:dyDescent="0.15">
      <c r="A66" s="3" t="s">
        <v>68</v>
      </c>
      <c r="B66" s="46" t="s">
        <v>86</v>
      </c>
      <c r="C66" s="46"/>
      <c r="D66" s="10" t="s">
        <v>98</v>
      </c>
      <c r="E66" s="6" t="s">
        <v>103</v>
      </c>
      <c r="F66" s="47">
        <v>20</v>
      </c>
      <c r="G66" s="47"/>
      <c r="H66" s="11"/>
      <c r="I66" s="8">
        <f t="shared" si="3"/>
        <v>0</v>
      </c>
    </row>
    <row r="67" spans="1:9" ht="30" customHeight="1" x14ac:dyDescent="0.15">
      <c r="A67" s="3" t="s">
        <v>69</v>
      </c>
      <c r="B67" s="46" t="s">
        <v>87</v>
      </c>
      <c r="C67" s="46"/>
      <c r="D67" s="10" t="s">
        <v>99</v>
      </c>
      <c r="E67" s="6" t="s">
        <v>103</v>
      </c>
      <c r="F67" s="47">
        <v>4317.1000000000004</v>
      </c>
      <c r="G67" s="47"/>
      <c r="H67" s="11"/>
      <c r="I67" s="8">
        <f t="shared" si="3"/>
        <v>0</v>
      </c>
    </row>
    <row r="68" spans="1:9" ht="84" customHeight="1" x14ac:dyDescent="0.15">
      <c r="A68" s="3" t="s">
        <v>70</v>
      </c>
      <c r="B68" s="46" t="s">
        <v>88</v>
      </c>
      <c r="C68" s="46"/>
      <c r="D68" s="10" t="s">
        <v>100</v>
      </c>
      <c r="E68" s="6" t="s">
        <v>103</v>
      </c>
      <c r="F68" s="47">
        <v>4496</v>
      </c>
      <c r="G68" s="47"/>
      <c r="H68" s="11"/>
      <c r="I68" s="8">
        <f t="shared" si="3"/>
        <v>0</v>
      </c>
    </row>
    <row r="69" spans="1:9" ht="13.5" customHeight="1" x14ac:dyDescent="0.15">
      <c r="A69" s="3" t="s">
        <v>71</v>
      </c>
      <c r="B69" s="46" t="s">
        <v>89</v>
      </c>
      <c r="C69" s="46"/>
      <c r="D69" s="10"/>
      <c r="E69" s="6"/>
      <c r="F69" s="47"/>
      <c r="G69" s="47"/>
      <c r="H69" s="11"/>
      <c r="I69" s="8"/>
    </row>
    <row r="70" spans="1:9" ht="13.5" customHeight="1" x14ac:dyDescent="0.15">
      <c r="A70" s="3" t="s">
        <v>72</v>
      </c>
      <c r="B70" s="46" t="s">
        <v>89</v>
      </c>
      <c r="C70" s="46"/>
      <c r="D70" s="10"/>
      <c r="E70" s="6"/>
      <c r="F70" s="47"/>
      <c r="G70" s="47"/>
      <c r="H70" s="11"/>
      <c r="I70" s="8"/>
    </row>
    <row r="71" spans="1:9" ht="13.5" customHeight="1" x14ac:dyDescent="0.15">
      <c r="A71" s="3" t="s">
        <v>73</v>
      </c>
      <c r="B71" s="46" t="s">
        <v>89</v>
      </c>
      <c r="C71" s="46"/>
      <c r="D71" s="10"/>
      <c r="E71" s="6"/>
      <c r="F71" s="47"/>
      <c r="G71" s="47"/>
      <c r="H71" s="11"/>
      <c r="I71" s="8"/>
    </row>
    <row r="72" spans="1:9" ht="21" customHeight="1" x14ac:dyDescent="0.15">
      <c r="A72" s="3" t="s">
        <v>64</v>
      </c>
      <c r="B72" s="46" t="s">
        <v>90</v>
      </c>
      <c r="C72" s="46"/>
      <c r="D72" s="10" t="s">
        <v>101</v>
      </c>
      <c r="E72" s="6" t="s">
        <v>102</v>
      </c>
      <c r="F72" s="47">
        <v>1307</v>
      </c>
      <c r="G72" s="47"/>
      <c r="H72" s="11"/>
      <c r="I72" s="8">
        <f t="shared" ref="I72" si="4">H72*F72</f>
        <v>0</v>
      </c>
    </row>
    <row r="73" spans="1:9" ht="13.5" customHeight="1" thickBot="1" x14ac:dyDescent="0.2">
      <c r="A73" s="48" t="s">
        <v>271</v>
      </c>
      <c r="B73" s="49"/>
      <c r="C73" s="49"/>
      <c r="D73" s="49"/>
      <c r="E73" s="49"/>
      <c r="F73" s="49"/>
      <c r="G73" s="49"/>
      <c r="H73" s="50"/>
      <c r="I73" s="21">
        <f>I95</f>
        <v>0</v>
      </c>
    </row>
    <row r="74" spans="1:9" ht="21" customHeight="1" x14ac:dyDescent="0.15">
      <c r="A74" s="38"/>
      <c r="B74" s="38"/>
      <c r="C74" s="43"/>
      <c r="D74" s="43"/>
      <c r="E74" s="43"/>
      <c r="F74" s="43"/>
      <c r="G74" s="39" t="s">
        <v>104</v>
      </c>
      <c r="H74" s="39"/>
      <c r="I74" s="39"/>
    </row>
    <row r="75" spans="1:9" ht="21" customHeight="1" x14ac:dyDescent="0.15">
      <c r="A75" s="36" t="s">
        <v>24</v>
      </c>
      <c r="B75" s="36"/>
      <c r="C75" s="36"/>
      <c r="D75" s="36"/>
      <c r="E75" s="36"/>
      <c r="F75" s="36"/>
      <c r="G75" s="36"/>
      <c r="H75" s="36"/>
      <c r="I75" s="36"/>
    </row>
    <row r="76" spans="1:9" ht="21" customHeight="1" x14ac:dyDescent="0.15">
      <c r="A76" s="38" t="s">
        <v>276</v>
      </c>
      <c r="B76" s="38"/>
      <c r="C76" s="43"/>
      <c r="D76" s="43"/>
      <c r="E76" s="43"/>
      <c r="F76" s="43"/>
      <c r="G76" s="39" t="s">
        <v>25</v>
      </c>
      <c r="H76" s="39"/>
      <c r="I76" s="39"/>
    </row>
    <row r="77" spans="1:9" ht="13.5" customHeight="1" x14ac:dyDescent="0.15">
      <c r="A77" s="44" t="s">
        <v>57</v>
      </c>
      <c r="B77" s="40"/>
      <c r="C77" s="40"/>
      <c r="D77" s="5" t="s">
        <v>48</v>
      </c>
      <c r="E77" s="40"/>
      <c r="F77" s="40"/>
      <c r="G77" s="40"/>
      <c r="H77" s="40"/>
      <c r="I77" s="45"/>
    </row>
    <row r="78" spans="1:9" ht="13.5" customHeight="1" x14ac:dyDescent="0.15">
      <c r="A78" s="3" t="s">
        <v>27</v>
      </c>
      <c r="B78" s="41" t="s">
        <v>38</v>
      </c>
      <c r="C78" s="41"/>
      <c r="D78" s="6" t="s">
        <v>48</v>
      </c>
      <c r="E78" s="6" t="s">
        <v>50</v>
      </c>
      <c r="F78" s="41" t="s">
        <v>53</v>
      </c>
      <c r="G78" s="41"/>
      <c r="H78" s="6" t="s">
        <v>54</v>
      </c>
      <c r="I78" s="12" t="s">
        <v>55</v>
      </c>
    </row>
    <row r="79" spans="1:9" ht="30" customHeight="1" x14ac:dyDescent="0.15">
      <c r="A79" s="3" t="s">
        <v>66</v>
      </c>
      <c r="B79" s="46" t="s">
        <v>110</v>
      </c>
      <c r="C79" s="46"/>
      <c r="D79" s="10" t="s">
        <v>117</v>
      </c>
      <c r="E79" s="6" t="s">
        <v>123</v>
      </c>
      <c r="F79" s="47">
        <v>600</v>
      </c>
      <c r="G79" s="47"/>
      <c r="H79" s="11"/>
      <c r="I79" s="8">
        <f t="shared" ref="I79:I80" si="5">H79*F79</f>
        <v>0</v>
      </c>
    </row>
    <row r="80" spans="1:9" ht="30" customHeight="1" x14ac:dyDescent="0.15">
      <c r="A80" s="3" t="s">
        <v>68</v>
      </c>
      <c r="B80" s="46" t="s">
        <v>110</v>
      </c>
      <c r="C80" s="46"/>
      <c r="D80" s="10" t="s">
        <v>118</v>
      </c>
      <c r="E80" s="6" t="s">
        <v>103</v>
      </c>
      <c r="F80" s="47">
        <v>6</v>
      </c>
      <c r="G80" s="47"/>
      <c r="H80" s="11"/>
      <c r="I80" s="8">
        <f t="shared" si="5"/>
        <v>0</v>
      </c>
    </row>
    <row r="81" spans="1:9" ht="13.5" customHeight="1" x14ac:dyDescent="0.15">
      <c r="A81" s="3" t="s">
        <v>71</v>
      </c>
      <c r="B81" s="46" t="s">
        <v>111</v>
      </c>
      <c r="C81" s="46"/>
      <c r="D81" s="10"/>
      <c r="E81" s="6"/>
      <c r="F81" s="47"/>
      <c r="G81" s="47"/>
      <c r="H81" s="11"/>
      <c r="I81" s="8"/>
    </row>
    <row r="82" spans="1:9" ht="102" customHeight="1" x14ac:dyDescent="0.15">
      <c r="A82" s="3" t="s">
        <v>105</v>
      </c>
      <c r="B82" s="46" t="s">
        <v>112</v>
      </c>
      <c r="C82" s="46"/>
      <c r="D82" s="10" t="s">
        <v>119</v>
      </c>
      <c r="E82" s="6" t="s">
        <v>103</v>
      </c>
      <c r="F82" s="47">
        <v>406</v>
      </c>
      <c r="G82" s="47"/>
      <c r="H82" s="11"/>
      <c r="I82" s="8">
        <f t="shared" ref="I82" si="6">H82*F82</f>
        <v>0</v>
      </c>
    </row>
    <row r="83" spans="1:9" ht="13.5" customHeight="1" x14ac:dyDescent="0.15">
      <c r="A83" s="3" t="s">
        <v>106</v>
      </c>
      <c r="B83" s="46" t="s">
        <v>113</v>
      </c>
      <c r="C83" s="46"/>
      <c r="D83" s="10"/>
      <c r="E83" s="6"/>
      <c r="F83" s="47"/>
      <c r="G83" s="47"/>
      <c r="H83" s="11"/>
      <c r="I83" s="8"/>
    </row>
    <row r="84" spans="1:9" ht="124.5" customHeight="1" x14ac:dyDescent="0.15">
      <c r="A84" s="3" t="s">
        <v>107</v>
      </c>
      <c r="B84" s="46" t="s">
        <v>113</v>
      </c>
      <c r="C84" s="46"/>
      <c r="D84" s="10" t="s">
        <v>120</v>
      </c>
      <c r="E84" s="6" t="s">
        <v>123</v>
      </c>
      <c r="F84" s="47">
        <v>800</v>
      </c>
      <c r="G84" s="47"/>
      <c r="H84" s="11"/>
      <c r="I84" s="8">
        <f t="shared" ref="I84:I85" si="7">H84*F84</f>
        <v>0</v>
      </c>
    </row>
    <row r="85" spans="1:9" ht="30" customHeight="1" x14ac:dyDescent="0.15">
      <c r="A85" s="3" t="s">
        <v>107</v>
      </c>
      <c r="B85" s="46" t="s">
        <v>114</v>
      </c>
      <c r="C85" s="46"/>
      <c r="D85" s="10" t="s">
        <v>121</v>
      </c>
      <c r="E85" s="6" t="s">
        <v>102</v>
      </c>
      <c r="F85" s="47">
        <v>2600</v>
      </c>
      <c r="G85" s="47"/>
      <c r="H85" s="11"/>
      <c r="I85" s="8">
        <f t="shared" si="7"/>
        <v>0</v>
      </c>
    </row>
    <row r="86" spans="1:9" ht="13.5" customHeight="1" x14ac:dyDescent="0.15">
      <c r="A86" s="3" t="s">
        <v>106</v>
      </c>
      <c r="B86" s="46" t="s">
        <v>115</v>
      </c>
      <c r="C86" s="46"/>
      <c r="D86" s="10"/>
      <c r="E86" s="6"/>
      <c r="F86" s="47"/>
      <c r="G86" s="47"/>
      <c r="H86" s="11"/>
      <c r="I86" s="8"/>
    </row>
    <row r="87" spans="1:9" ht="13.5" customHeight="1" x14ac:dyDescent="0.15">
      <c r="A87" s="3" t="s">
        <v>108</v>
      </c>
      <c r="B87" s="46" t="s">
        <v>116</v>
      </c>
      <c r="C87" s="46"/>
      <c r="D87" s="10"/>
      <c r="E87" s="6"/>
      <c r="F87" s="47"/>
      <c r="G87" s="47"/>
      <c r="H87" s="11"/>
      <c r="I87" s="8"/>
    </row>
    <row r="88" spans="1:9" ht="165" customHeight="1" x14ac:dyDescent="0.15">
      <c r="A88" s="3" t="s">
        <v>109</v>
      </c>
      <c r="B88" s="46" t="s">
        <v>116</v>
      </c>
      <c r="C88" s="46"/>
      <c r="D88" s="10" t="s">
        <v>122</v>
      </c>
      <c r="E88" s="6" t="s">
        <v>123</v>
      </c>
      <c r="F88" s="47">
        <v>1812</v>
      </c>
      <c r="G88" s="47"/>
      <c r="H88" s="11"/>
      <c r="I88" s="8">
        <f t="shared" ref="I88" si="8">H88*F88</f>
        <v>0</v>
      </c>
    </row>
    <row r="89" spans="1:9" ht="13.5" customHeight="1" x14ac:dyDescent="0.15">
      <c r="A89" s="3"/>
      <c r="B89" s="46"/>
      <c r="C89" s="46"/>
      <c r="D89" s="10"/>
      <c r="E89" s="6"/>
      <c r="F89" s="47"/>
      <c r="G89" s="47"/>
      <c r="H89" s="11"/>
      <c r="I89" s="8"/>
    </row>
    <row r="90" spans="1:9" ht="13.5" customHeight="1" x14ac:dyDescent="0.15">
      <c r="A90" s="3"/>
      <c r="B90" s="46"/>
      <c r="C90" s="46"/>
      <c r="D90" s="10"/>
      <c r="E90" s="6"/>
      <c r="F90" s="47"/>
      <c r="G90" s="47"/>
      <c r="H90" s="11"/>
      <c r="I90" s="8"/>
    </row>
    <row r="91" spans="1:9" ht="13.5" customHeight="1" x14ac:dyDescent="0.15">
      <c r="A91" s="3"/>
      <c r="B91" s="46"/>
      <c r="C91" s="46"/>
      <c r="D91" s="10"/>
      <c r="E91" s="6"/>
      <c r="F91" s="47"/>
      <c r="G91" s="47"/>
      <c r="H91" s="11"/>
      <c r="I91" s="8"/>
    </row>
    <row r="92" spans="1:9" ht="13.5" customHeight="1" x14ac:dyDescent="0.15">
      <c r="A92" s="3"/>
      <c r="B92" s="46"/>
      <c r="C92" s="46"/>
      <c r="D92" s="10"/>
      <c r="E92" s="6"/>
      <c r="F92" s="47"/>
      <c r="G92" s="47"/>
      <c r="H92" s="11"/>
      <c r="I92" s="8"/>
    </row>
    <row r="93" spans="1:9" ht="13.5" customHeight="1" x14ac:dyDescent="0.15">
      <c r="A93" s="3"/>
      <c r="B93" s="46"/>
      <c r="C93" s="46"/>
      <c r="D93" s="10"/>
      <c r="E93" s="6"/>
      <c r="F93" s="47"/>
      <c r="G93" s="47"/>
      <c r="H93" s="11"/>
      <c r="I93" s="8"/>
    </row>
    <row r="94" spans="1:9" ht="13.5" customHeight="1" x14ac:dyDescent="0.15">
      <c r="A94" s="3"/>
      <c r="B94" s="46"/>
      <c r="C94" s="46"/>
      <c r="D94" s="10"/>
      <c r="E94" s="6"/>
      <c r="F94" s="47"/>
      <c r="G94" s="47"/>
      <c r="H94" s="11"/>
      <c r="I94" s="8"/>
    </row>
    <row r="95" spans="1:9" ht="13.5" customHeight="1" thickBot="1" x14ac:dyDescent="0.2">
      <c r="A95" s="48" t="s">
        <v>271</v>
      </c>
      <c r="B95" s="49"/>
      <c r="C95" s="49"/>
      <c r="D95" s="49"/>
      <c r="E95" s="49"/>
      <c r="F95" s="49"/>
      <c r="G95" s="49"/>
      <c r="H95" s="50"/>
      <c r="I95" s="21">
        <f>SUM(I79:I88,I55:I72)</f>
        <v>0</v>
      </c>
    </row>
    <row r="96" spans="1:9" ht="21" customHeight="1" x14ac:dyDescent="0.15">
      <c r="A96" s="38"/>
      <c r="B96" s="38"/>
      <c r="C96" s="43"/>
      <c r="D96" s="43"/>
      <c r="E96" s="43"/>
      <c r="F96" s="43"/>
      <c r="G96" s="39" t="s">
        <v>124</v>
      </c>
      <c r="H96" s="39"/>
      <c r="I96" s="39"/>
    </row>
    <row r="97" spans="1:9" ht="21" customHeight="1" x14ac:dyDescent="0.15">
      <c r="A97" s="36" t="s">
        <v>24</v>
      </c>
      <c r="B97" s="36"/>
      <c r="C97" s="36"/>
      <c r="D97" s="36"/>
      <c r="E97" s="36"/>
      <c r="F97" s="36"/>
      <c r="G97" s="36"/>
      <c r="H97" s="36"/>
      <c r="I97" s="36"/>
    </row>
    <row r="98" spans="1:9" ht="21" customHeight="1" x14ac:dyDescent="0.15">
      <c r="A98" s="38" t="s">
        <v>276</v>
      </c>
      <c r="B98" s="38"/>
      <c r="C98" s="43"/>
      <c r="D98" s="43"/>
      <c r="E98" s="43"/>
      <c r="F98" s="43"/>
      <c r="G98" s="39" t="s">
        <v>25</v>
      </c>
      <c r="H98" s="39"/>
      <c r="I98" s="39"/>
    </row>
    <row r="99" spans="1:9" ht="13.5" customHeight="1" x14ac:dyDescent="0.15">
      <c r="A99" s="44" t="s">
        <v>125</v>
      </c>
      <c r="B99" s="40"/>
      <c r="C99" s="40"/>
      <c r="D99" s="5" t="s">
        <v>48</v>
      </c>
      <c r="E99" s="40"/>
      <c r="F99" s="40"/>
      <c r="G99" s="40"/>
      <c r="H99" s="40"/>
      <c r="I99" s="45"/>
    </row>
    <row r="100" spans="1:9" ht="13.5" customHeight="1" x14ac:dyDescent="0.15">
      <c r="A100" s="3" t="s">
        <v>27</v>
      </c>
      <c r="B100" s="41" t="s">
        <v>38</v>
      </c>
      <c r="C100" s="41"/>
      <c r="D100" s="6" t="s">
        <v>48</v>
      </c>
      <c r="E100" s="6" t="s">
        <v>50</v>
      </c>
      <c r="F100" s="41" t="s">
        <v>53</v>
      </c>
      <c r="G100" s="41"/>
      <c r="H100" s="6" t="s">
        <v>54</v>
      </c>
      <c r="I100" s="12" t="s">
        <v>55</v>
      </c>
    </row>
    <row r="101" spans="1:9" ht="13.5" customHeight="1" x14ac:dyDescent="0.15">
      <c r="A101" s="3" t="s">
        <v>126</v>
      </c>
      <c r="B101" s="46" t="s">
        <v>138</v>
      </c>
      <c r="C101" s="46"/>
      <c r="D101" s="10"/>
      <c r="E101" s="6"/>
      <c r="F101" s="47"/>
      <c r="G101" s="47"/>
      <c r="H101" s="11"/>
      <c r="I101" s="8"/>
    </row>
    <row r="102" spans="1:9" ht="13.5" customHeight="1" x14ac:dyDescent="0.15">
      <c r="A102" s="3" t="s">
        <v>127</v>
      </c>
      <c r="B102" s="46" t="s">
        <v>111</v>
      </c>
      <c r="C102" s="46"/>
      <c r="D102" s="10"/>
      <c r="E102" s="6"/>
      <c r="F102" s="47"/>
      <c r="G102" s="47"/>
      <c r="H102" s="11"/>
      <c r="I102" s="8"/>
    </row>
    <row r="103" spans="1:9" ht="93" customHeight="1" x14ac:dyDescent="0.15">
      <c r="A103" s="3" t="s">
        <v>128</v>
      </c>
      <c r="B103" s="46" t="s">
        <v>112</v>
      </c>
      <c r="C103" s="46"/>
      <c r="D103" s="10" t="s">
        <v>149</v>
      </c>
      <c r="E103" s="6" t="s">
        <v>102</v>
      </c>
      <c r="F103" s="47">
        <v>2030</v>
      </c>
      <c r="G103" s="47"/>
      <c r="H103" s="11"/>
      <c r="I103" s="8">
        <f t="shared" ref="I103:I116" si="9">H103*F103</f>
        <v>0</v>
      </c>
    </row>
    <row r="104" spans="1:9" ht="13.5" customHeight="1" x14ac:dyDescent="0.15">
      <c r="A104" s="3" t="s">
        <v>129</v>
      </c>
      <c r="B104" s="46" t="s">
        <v>139</v>
      </c>
      <c r="C104" s="46"/>
      <c r="D104" s="10"/>
      <c r="E104" s="6"/>
      <c r="F104" s="47"/>
      <c r="G104" s="47"/>
      <c r="H104" s="11"/>
      <c r="I104" s="8"/>
    </row>
    <row r="105" spans="1:9" ht="13.5" customHeight="1" x14ac:dyDescent="0.15">
      <c r="A105" s="3" t="s">
        <v>130</v>
      </c>
      <c r="B105" s="46" t="s">
        <v>140</v>
      </c>
      <c r="C105" s="46"/>
      <c r="D105" s="10" t="s">
        <v>150</v>
      </c>
      <c r="E105" s="6" t="s">
        <v>102</v>
      </c>
      <c r="F105" s="47">
        <v>7933</v>
      </c>
      <c r="G105" s="47"/>
      <c r="H105" s="11"/>
      <c r="I105" s="8">
        <f t="shared" si="9"/>
        <v>0</v>
      </c>
    </row>
    <row r="106" spans="1:9" ht="13.5" customHeight="1" x14ac:dyDescent="0.15">
      <c r="A106" s="3" t="s">
        <v>131</v>
      </c>
      <c r="B106" s="46" t="s">
        <v>141</v>
      </c>
      <c r="C106" s="46"/>
      <c r="D106" s="10"/>
      <c r="E106" s="6"/>
      <c r="F106" s="47"/>
      <c r="G106" s="47"/>
      <c r="H106" s="11"/>
      <c r="I106" s="8"/>
    </row>
    <row r="107" spans="1:9" ht="13.5" customHeight="1" x14ac:dyDescent="0.15">
      <c r="A107" s="3" t="s">
        <v>132</v>
      </c>
      <c r="B107" s="46" t="s">
        <v>142</v>
      </c>
      <c r="C107" s="46"/>
      <c r="D107" s="10"/>
      <c r="E107" s="6"/>
      <c r="F107" s="47"/>
      <c r="G107" s="47"/>
      <c r="H107" s="11"/>
      <c r="I107" s="8"/>
    </row>
    <row r="108" spans="1:9" ht="75" customHeight="1" x14ac:dyDescent="0.15">
      <c r="A108" s="3" t="s">
        <v>30</v>
      </c>
      <c r="B108" s="46" t="s">
        <v>143</v>
      </c>
      <c r="C108" s="46"/>
      <c r="D108" s="10" t="s">
        <v>151</v>
      </c>
      <c r="E108" s="6" t="s">
        <v>102</v>
      </c>
      <c r="F108" s="47">
        <v>7933</v>
      </c>
      <c r="G108" s="47"/>
      <c r="H108" s="11"/>
      <c r="I108" s="8">
        <f t="shared" si="9"/>
        <v>0</v>
      </c>
    </row>
    <row r="109" spans="1:9" ht="13.5" customHeight="1" x14ac:dyDescent="0.15">
      <c r="A109" s="3" t="s">
        <v>133</v>
      </c>
      <c r="B109" s="46" t="s">
        <v>144</v>
      </c>
      <c r="C109" s="46"/>
      <c r="D109" s="10"/>
      <c r="E109" s="6"/>
      <c r="F109" s="47"/>
      <c r="G109" s="47"/>
      <c r="H109" s="11"/>
      <c r="I109" s="8"/>
    </row>
    <row r="110" spans="1:9" ht="13.5" customHeight="1" x14ac:dyDescent="0.15">
      <c r="A110" s="3" t="s">
        <v>134</v>
      </c>
      <c r="B110" s="46" t="s">
        <v>144</v>
      </c>
      <c r="C110" s="46"/>
      <c r="D110" s="10"/>
      <c r="E110" s="6"/>
      <c r="F110" s="47"/>
      <c r="G110" s="47"/>
      <c r="H110" s="11"/>
      <c r="I110" s="8"/>
    </row>
    <row r="111" spans="1:9" ht="30" customHeight="1" x14ac:dyDescent="0.15">
      <c r="A111" s="3" t="s">
        <v>128</v>
      </c>
      <c r="B111" s="46" t="s">
        <v>144</v>
      </c>
      <c r="C111" s="46"/>
      <c r="D111" s="10" t="s">
        <v>152</v>
      </c>
      <c r="E111" s="6" t="s">
        <v>102</v>
      </c>
      <c r="F111" s="47">
        <v>5038</v>
      </c>
      <c r="G111" s="47"/>
      <c r="H111" s="11"/>
      <c r="I111" s="8">
        <f t="shared" si="9"/>
        <v>0</v>
      </c>
    </row>
    <row r="112" spans="1:9" ht="13.5" customHeight="1" x14ac:dyDescent="0.15">
      <c r="A112" s="3" t="s">
        <v>134</v>
      </c>
      <c r="B112" s="46" t="s">
        <v>145</v>
      </c>
      <c r="C112" s="46"/>
      <c r="D112" s="10"/>
      <c r="E112" s="6"/>
      <c r="F112" s="47"/>
      <c r="G112" s="47"/>
      <c r="H112" s="11"/>
      <c r="I112" s="8"/>
    </row>
    <row r="113" spans="1:9" ht="138" customHeight="1" x14ac:dyDescent="0.15">
      <c r="A113" s="3" t="s">
        <v>135</v>
      </c>
      <c r="B113" s="46" t="s">
        <v>145</v>
      </c>
      <c r="C113" s="46"/>
      <c r="D113" s="10" t="s">
        <v>153</v>
      </c>
      <c r="E113" s="6" t="s">
        <v>102</v>
      </c>
      <c r="F113" s="47">
        <v>140</v>
      </c>
      <c r="G113" s="47"/>
      <c r="H113" s="11"/>
      <c r="I113" s="8">
        <f t="shared" si="9"/>
        <v>0</v>
      </c>
    </row>
    <row r="114" spans="1:9" ht="13.5" customHeight="1" x14ac:dyDescent="0.15">
      <c r="A114" s="3" t="s">
        <v>136</v>
      </c>
      <c r="B114" s="46" t="s">
        <v>146</v>
      </c>
      <c r="C114" s="46"/>
      <c r="D114" s="10"/>
      <c r="E114" s="6"/>
      <c r="F114" s="47"/>
      <c r="G114" s="47"/>
      <c r="H114" s="11"/>
      <c r="I114" s="8"/>
    </row>
    <row r="115" spans="1:9" ht="39" customHeight="1" x14ac:dyDescent="0.15">
      <c r="A115" s="3" t="s">
        <v>31</v>
      </c>
      <c r="B115" s="46" t="s">
        <v>147</v>
      </c>
      <c r="C115" s="46"/>
      <c r="D115" s="10" t="s">
        <v>154</v>
      </c>
      <c r="E115" s="6" t="s">
        <v>156</v>
      </c>
      <c r="F115" s="47">
        <v>2980</v>
      </c>
      <c r="G115" s="47"/>
      <c r="H115" s="11"/>
      <c r="I115" s="8">
        <f t="shared" si="9"/>
        <v>0</v>
      </c>
    </row>
    <row r="116" spans="1:9" ht="21" customHeight="1" x14ac:dyDescent="0.15">
      <c r="A116" s="3" t="s">
        <v>137</v>
      </c>
      <c r="B116" s="46" t="s">
        <v>148</v>
      </c>
      <c r="C116" s="46"/>
      <c r="D116" s="10" t="s">
        <v>155</v>
      </c>
      <c r="E116" s="6" t="s">
        <v>103</v>
      </c>
      <c r="F116" s="47">
        <v>775</v>
      </c>
      <c r="G116" s="47"/>
      <c r="H116" s="11"/>
      <c r="I116" s="8">
        <f t="shared" si="9"/>
        <v>0</v>
      </c>
    </row>
    <row r="117" spans="1:9" ht="13.5" customHeight="1" x14ac:dyDescent="0.15">
      <c r="A117" s="3"/>
      <c r="B117" s="46"/>
      <c r="C117" s="46"/>
      <c r="D117" s="10"/>
      <c r="E117" s="6"/>
      <c r="F117" s="47"/>
      <c r="G117" s="47"/>
      <c r="H117" s="11"/>
      <c r="I117" s="8"/>
    </row>
    <row r="118" spans="1:9" ht="13.5" customHeight="1" x14ac:dyDescent="0.15">
      <c r="A118" s="3"/>
      <c r="B118" s="46"/>
      <c r="C118" s="46"/>
      <c r="D118" s="10"/>
      <c r="E118" s="6"/>
      <c r="F118" s="47"/>
      <c r="G118" s="47"/>
      <c r="H118" s="11"/>
      <c r="I118" s="8"/>
    </row>
    <row r="119" spans="1:9" ht="13.5" customHeight="1" x14ac:dyDescent="0.15">
      <c r="A119" s="3"/>
      <c r="B119" s="46"/>
      <c r="C119" s="46"/>
      <c r="D119" s="10"/>
      <c r="E119" s="6"/>
      <c r="F119" s="47"/>
      <c r="G119" s="47"/>
      <c r="H119" s="11"/>
      <c r="I119" s="8"/>
    </row>
    <row r="120" spans="1:9" ht="13.5" customHeight="1" x14ac:dyDescent="0.15">
      <c r="A120" s="3"/>
      <c r="B120" s="46"/>
      <c r="C120" s="46"/>
      <c r="D120" s="10"/>
      <c r="E120" s="6"/>
      <c r="F120" s="47"/>
      <c r="G120" s="47"/>
      <c r="H120" s="11"/>
      <c r="I120" s="8"/>
    </row>
    <row r="121" spans="1:9" ht="13.5" customHeight="1" x14ac:dyDescent="0.15">
      <c r="A121" s="3"/>
      <c r="B121" s="46"/>
      <c r="C121" s="46"/>
      <c r="D121" s="10"/>
      <c r="E121" s="6"/>
      <c r="F121" s="47"/>
      <c r="G121" s="47"/>
      <c r="H121" s="11"/>
      <c r="I121" s="8"/>
    </row>
    <row r="122" spans="1:9" ht="13.5" customHeight="1" x14ac:dyDescent="0.15">
      <c r="A122" s="3"/>
      <c r="B122" s="46"/>
      <c r="C122" s="46"/>
      <c r="D122" s="10"/>
      <c r="E122" s="6"/>
      <c r="F122" s="47"/>
      <c r="G122" s="47"/>
      <c r="H122" s="11"/>
      <c r="I122" s="8"/>
    </row>
    <row r="123" spans="1:9" ht="13.5" customHeight="1" x14ac:dyDescent="0.15">
      <c r="A123" s="3"/>
      <c r="B123" s="46"/>
      <c r="C123" s="46"/>
      <c r="D123" s="10"/>
      <c r="E123" s="6"/>
      <c r="F123" s="47"/>
      <c r="G123" s="47"/>
      <c r="H123" s="11"/>
      <c r="I123" s="8"/>
    </row>
    <row r="124" spans="1:9" ht="13.5" customHeight="1" thickBot="1" x14ac:dyDescent="0.2">
      <c r="A124" s="48" t="s">
        <v>272</v>
      </c>
      <c r="B124" s="49"/>
      <c r="C124" s="49"/>
      <c r="D124" s="49"/>
      <c r="E124" s="49"/>
      <c r="F124" s="49"/>
      <c r="G124" s="49"/>
      <c r="H124" s="50"/>
      <c r="I124" s="21">
        <f>SUM(I103:I116)</f>
        <v>0</v>
      </c>
    </row>
    <row r="125" spans="1:9" ht="21" customHeight="1" x14ac:dyDescent="0.15">
      <c r="A125" s="38"/>
      <c r="B125" s="38"/>
      <c r="C125" s="43"/>
      <c r="D125" s="43"/>
      <c r="E125" s="43"/>
      <c r="F125" s="43"/>
      <c r="G125" s="39" t="s">
        <v>157</v>
      </c>
      <c r="H125" s="39"/>
      <c r="I125" s="39"/>
    </row>
    <row r="126" spans="1:9" ht="21" customHeight="1" x14ac:dyDescent="0.15">
      <c r="A126" s="36" t="s">
        <v>24</v>
      </c>
      <c r="B126" s="36"/>
      <c r="C126" s="36"/>
      <c r="D126" s="36"/>
      <c r="E126" s="36"/>
      <c r="F126" s="36"/>
      <c r="G126" s="36"/>
      <c r="H126" s="36"/>
      <c r="I126" s="36"/>
    </row>
    <row r="127" spans="1:9" ht="21" customHeight="1" x14ac:dyDescent="0.15">
      <c r="A127" s="38" t="s">
        <v>276</v>
      </c>
      <c r="B127" s="38"/>
      <c r="C127" s="43"/>
      <c r="D127" s="43"/>
      <c r="E127" s="43"/>
      <c r="F127" s="43"/>
      <c r="G127" s="39" t="s">
        <v>25</v>
      </c>
      <c r="H127" s="39"/>
      <c r="I127" s="39"/>
    </row>
    <row r="128" spans="1:9" ht="13.5" customHeight="1" x14ac:dyDescent="0.15">
      <c r="A128" s="44" t="s">
        <v>158</v>
      </c>
      <c r="B128" s="40"/>
      <c r="C128" s="40"/>
      <c r="D128" s="5" t="s">
        <v>48</v>
      </c>
      <c r="E128" s="40"/>
      <c r="F128" s="40"/>
      <c r="G128" s="40"/>
      <c r="H128" s="40"/>
      <c r="I128" s="45"/>
    </row>
    <row r="129" spans="1:9" ht="13.5" customHeight="1" x14ac:dyDescent="0.15">
      <c r="A129" s="3" t="s">
        <v>27</v>
      </c>
      <c r="B129" s="41" t="s">
        <v>38</v>
      </c>
      <c r="C129" s="41"/>
      <c r="D129" s="6" t="s">
        <v>48</v>
      </c>
      <c r="E129" s="6" t="s">
        <v>50</v>
      </c>
      <c r="F129" s="41" t="s">
        <v>53</v>
      </c>
      <c r="G129" s="41"/>
      <c r="H129" s="6" t="s">
        <v>54</v>
      </c>
      <c r="I129" s="12" t="s">
        <v>55</v>
      </c>
    </row>
    <row r="130" spans="1:9" ht="13.5" customHeight="1" x14ac:dyDescent="0.15">
      <c r="A130" s="3" t="s">
        <v>159</v>
      </c>
      <c r="B130" s="46" t="s">
        <v>19</v>
      </c>
      <c r="C130" s="46"/>
      <c r="D130" s="10"/>
      <c r="E130" s="6"/>
      <c r="F130" s="47"/>
      <c r="G130" s="47"/>
      <c r="H130" s="11"/>
      <c r="I130" s="8"/>
    </row>
    <row r="131" spans="1:9" ht="13.5" customHeight="1" x14ac:dyDescent="0.15">
      <c r="A131" s="3" t="s">
        <v>160</v>
      </c>
      <c r="B131" s="46" t="s">
        <v>19</v>
      </c>
      <c r="C131" s="46"/>
      <c r="D131" s="10"/>
      <c r="E131" s="6"/>
      <c r="F131" s="47"/>
      <c r="G131" s="47"/>
      <c r="H131" s="11"/>
      <c r="I131" s="8"/>
    </row>
    <row r="132" spans="1:9" ht="13.5" customHeight="1" x14ac:dyDescent="0.15">
      <c r="A132" s="3" t="s">
        <v>31</v>
      </c>
      <c r="B132" s="46" t="s">
        <v>168</v>
      </c>
      <c r="C132" s="46"/>
      <c r="D132" s="10"/>
      <c r="E132" s="6"/>
      <c r="F132" s="47"/>
      <c r="G132" s="47"/>
      <c r="H132" s="11"/>
      <c r="I132" s="8"/>
    </row>
    <row r="133" spans="1:9" ht="165" customHeight="1" x14ac:dyDescent="0.15">
      <c r="A133" s="3" t="s">
        <v>161</v>
      </c>
      <c r="B133" s="46" t="s">
        <v>169</v>
      </c>
      <c r="C133" s="46"/>
      <c r="D133" s="10" t="s">
        <v>174</v>
      </c>
      <c r="E133" s="6" t="s">
        <v>123</v>
      </c>
      <c r="F133" s="47">
        <v>50</v>
      </c>
      <c r="G133" s="47"/>
      <c r="H133" s="11"/>
      <c r="I133" s="8">
        <f t="shared" ref="I133:I140" si="10">H133*F133</f>
        <v>0</v>
      </c>
    </row>
    <row r="134" spans="1:9" ht="84" customHeight="1" x14ac:dyDescent="0.15">
      <c r="A134" s="3" t="s">
        <v>161</v>
      </c>
      <c r="B134" s="46" t="s">
        <v>169</v>
      </c>
      <c r="C134" s="46"/>
      <c r="D134" s="10" t="s">
        <v>175</v>
      </c>
      <c r="E134" s="6" t="s">
        <v>123</v>
      </c>
      <c r="F134" s="47">
        <v>150</v>
      </c>
      <c r="G134" s="47"/>
      <c r="H134" s="11"/>
      <c r="I134" s="8">
        <f t="shared" si="10"/>
        <v>0</v>
      </c>
    </row>
    <row r="135" spans="1:9" ht="84" customHeight="1" x14ac:dyDescent="0.15">
      <c r="A135" s="3" t="s">
        <v>161</v>
      </c>
      <c r="B135" s="46" t="s">
        <v>169</v>
      </c>
      <c r="C135" s="46"/>
      <c r="D135" s="10" t="s">
        <v>176</v>
      </c>
      <c r="E135" s="6" t="s">
        <v>123</v>
      </c>
      <c r="F135" s="47">
        <v>20</v>
      </c>
      <c r="G135" s="47"/>
      <c r="H135" s="11"/>
      <c r="I135" s="8">
        <f t="shared" si="10"/>
        <v>0</v>
      </c>
    </row>
    <row r="136" spans="1:9" ht="66" customHeight="1" x14ac:dyDescent="0.15">
      <c r="A136" s="3" t="s">
        <v>162</v>
      </c>
      <c r="B136" s="46" t="s">
        <v>170</v>
      </c>
      <c r="C136" s="46"/>
      <c r="D136" s="10" t="s">
        <v>177</v>
      </c>
      <c r="E136" s="6" t="s">
        <v>183</v>
      </c>
      <c r="F136" s="47">
        <v>2</v>
      </c>
      <c r="G136" s="47"/>
      <c r="H136" s="11"/>
      <c r="I136" s="8">
        <f t="shared" si="10"/>
        <v>0</v>
      </c>
    </row>
    <row r="137" spans="1:9" ht="21" customHeight="1" x14ac:dyDescent="0.15">
      <c r="A137" s="3" t="s">
        <v>163</v>
      </c>
      <c r="B137" s="46" t="s">
        <v>171</v>
      </c>
      <c r="C137" s="46"/>
      <c r="D137" s="10" t="s">
        <v>178</v>
      </c>
      <c r="E137" s="6" t="s">
        <v>184</v>
      </c>
      <c r="F137" s="47">
        <v>2</v>
      </c>
      <c r="G137" s="47"/>
      <c r="H137" s="11"/>
      <c r="I137" s="8">
        <f t="shared" si="10"/>
        <v>0</v>
      </c>
    </row>
    <row r="138" spans="1:9" ht="21" customHeight="1" x14ac:dyDescent="0.15">
      <c r="A138" s="3" t="s">
        <v>164</v>
      </c>
      <c r="B138" s="46" t="s">
        <v>171</v>
      </c>
      <c r="C138" s="46"/>
      <c r="D138" s="10" t="s">
        <v>179</v>
      </c>
      <c r="E138" s="6" t="s">
        <v>184</v>
      </c>
      <c r="F138" s="47">
        <v>1</v>
      </c>
      <c r="G138" s="47"/>
      <c r="H138" s="11"/>
      <c r="I138" s="8">
        <f t="shared" si="10"/>
        <v>0</v>
      </c>
    </row>
    <row r="139" spans="1:9" ht="21" customHeight="1" x14ac:dyDescent="0.15">
      <c r="A139" s="3" t="s">
        <v>165</v>
      </c>
      <c r="B139" s="46" t="s">
        <v>171</v>
      </c>
      <c r="C139" s="46"/>
      <c r="D139" s="10" t="s">
        <v>180</v>
      </c>
      <c r="E139" s="6" t="s">
        <v>184</v>
      </c>
      <c r="F139" s="47">
        <v>2</v>
      </c>
      <c r="G139" s="47"/>
      <c r="H139" s="11"/>
      <c r="I139" s="8">
        <f t="shared" si="10"/>
        <v>0</v>
      </c>
    </row>
    <row r="140" spans="1:9" ht="21" customHeight="1" x14ac:dyDescent="0.15">
      <c r="A140" s="3" t="s">
        <v>166</v>
      </c>
      <c r="B140" s="46" t="s">
        <v>172</v>
      </c>
      <c r="C140" s="46"/>
      <c r="D140" s="10" t="s">
        <v>181</v>
      </c>
      <c r="E140" s="6" t="s">
        <v>184</v>
      </c>
      <c r="F140" s="47">
        <v>2</v>
      </c>
      <c r="G140" s="47"/>
      <c r="H140" s="11"/>
      <c r="I140" s="8">
        <f t="shared" si="10"/>
        <v>0</v>
      </c>
    </row>
    <row r="141" spans="1:9" ht="13.5" customHeight="1" x14ac:dyDescent="0.15">
      <c r="A141" s="3" t="s">
        <v>109</v>
      </c>
      <c r="B141" s="46" t="s">
        <v>173</v>
      </c>
      <c r="C141" s="46"/>
      <c r="D141" s="10"/>
      <c r="E141" s="6"/>
      <c r="F141" s="47"/>
      <c r="G141" s="47"/>
      <c r="H141" s="11"/>
      <c r="I141" s="8"/>
    </row>
    <row r="142" spans="1:9" ht="84" customHeight="1" x14ac:dyDescent="0.15">
      <c r="A142" s="23" t="s">
        <v>161</v>
      </c>
      <c r="B142" s="51" t="s">
        <v>169</v>
      </c>
      <c r="C142" s="51"/>
      <c r="D142" s="24" t="s">
        <v>182</v>
      </c>
      <c r="E142" s="25" t="s">
        <v>123</v>
      </c>
      <c r="F142" s="52">
        <v>60</v>
      </c>
      <c r="G142" s="52"/>
      <c r="H142" s="26"/>
      <c r="I142" s="8">
        <f t="shared" ref="I142" si="11">H142*F142</f>
        <v>0</v>
      </c>
    </row>
    <row r="143" spans="1:9" ht="13.5" customHeight="1" thickBot="1" x14ac:dyDescent="0.2">
      <c r="A143" s="53" t="s">
        <v>167</v>
      </c>
      <c r="B143" s="53"/>
      <c r="C143" s="53"/>
      <c r="D143" s="53"/>
      <c r="E143" s="53"/>
      <c r="F143" s="53"/>
      <c r="G143" s="53"/>
      <c r="H143" s="53"/>
      <c r="I143" s="22">
        <f>I168</f>
        <v>0</v>
      </c>
    </row>
    <row r="144" spans="1:9" ht="21" customHeight="1" x14ac:dyDescent="0.15">
      <c r="A144" s="38"/>
      <c r="B144" s="38"/>
      <c r="C144" s="43"/>
      <c r="D144" s="43"/>
      <c r="E144" s="43"/>
      <c r="F144" s="43"/>
      <c r="G144" s="39" t="s">
        <v>185</v>
      </c>
      <c r="H144" s="39"/>
      <c r="I144" s="39"/>
    </row>
    <row r="145" spans="1:9" ht="21" customHeight="1" x14ac:dyDescent="0.15">
      <c r="A145" s="36" t="s">
        <v>24</v>
      </c>
      <c r="B145" s="36"/>
      <c r="C145" s="36"/>
      <c r="D145" s="36"/>
      <c r="E145" s="36"/>
      <c r="F145" s="36"/>
      <c r="G145" s="36"/>
      <c r="H145" s="36"/>
      <c r="I145" s="36"/>
    </row>
    <row r="146" spans="1:9" ht="21" customHeight="1" x14ac:dyDescent="0.15">
      <c r="A146" s="38" t="s">
        <v>276</v>
      </c>
      <c r="B146" s="38"/>
      <c r="C146" s="43"/>
      <c r="D146" s="43"/>
      <c r="E146" s="43"/>
      <c r="F146" s="43"/>
      <c r="G146" s="39" t="s">
        <v>25</v>
      </c>
      <c r="H146" s="39"/>
      <c r="I146" s="39"/>
    </row>
    <row r="147" spans="1:9" ht="13.5" customHeight="1" x14ac:dyDescent="0.15">
      <c r="A147" s="44" t="s">
        <v>158</v>
      </c>
      <c r="B147" s="40"/>
      <c r="C147" s="40"/>
      <c r="D147" s="5" t="s">
        <v>48</v>
      </c>
      <c r="E147" s="40"/>
      <c r="F147" s="40"/>
      <c r="G147" s="40"/>
      <c r="H147" s="40"/>
      <c r="I147" s="45"/>
    </row>
    <row r="148" spans="1:9" ht="13.5" customHeight="1" x14ac:dyDescent="0.15">
      <c r="A148" s="3" t="s">
        <v>27</v>
      </c>
      <c r="B148" s="41" t="s">
        <v>38</v>
      </c>
      <c r="C148" s="41"/>
      <c r="D148" s="6" t="s">
        <v>48</v>
      </c>
      <c r="E148" s="6" t="s">
        <v>50</v>
      </c>
      <c r="F148" s="41" t="s">
        <v>53</v>
      </c>
      <c r="G148" s="41"/>
      <c r="H148" s="6" t="s">
        <v>54</v>
      </c>
      <c r="I148" s="12" t="s">
        <v>55</v>
      </c>
    </row>
    <row r="149" spans="1:9" ht="84" customHeight="1" x14ac:dyDescent="0.15">
      <c r="A149" s="3" t="s">
        <v>161</v>
      </c>
      <c r="B149" s="46" t="s">
        <v>169</v>
      </c>
      <c r="C149" s="46"/>
      <c r="D149" s="10" t="s">
        <v>191</v>
      </c>
      <c r="E149" s="6" t="s">
        <v>123</v>
      </c>
      <c r="F149" s="47">
        <v>90</v>
      </c>
      <c r="G149" s="47"/>
      <c r="H149" s="11"/>
      <c r="I149" s="8">
        <f t="shared" ref="I149:I154" si="12">H149*F149</f>
        <v>0</v>
      </c>
    </row>
    <row r="150" spans="1:9" ht="111" customHeight="1" x14ac:dyDescent="0.15">
      <c r="A150" s="3" t="s">
        <v>162</v>
      </c>
      <c r="B150" s="46" t="s">
        <v>186</v>
      </c>
      <c r="C150" s="46"/>
      <c r="D150" s="10" t="s">
        <v>192</v>
      </c>
      <c r="E150" s="6" t="s">
        <v>183</v>
      </c>
      <c r="F150" s="47">
        <v>2</v>
      </c>
      <c r="G150" s="47"/>
      <c r="H150" s="11"/>
      <c r="I150" s="8">
        <f t="shared" si="12"/>
        <v>0</v>
      </c>
    </row>
    <row r="151" spans="1:9" ht="57" customHeight="1" x14ac:dyDescent="0.15">
      <c r="A151" s="3" t="s">
        <v>163</v>
      </c>
      <c r="B151" s="46" t="s">
        <v>187</v>
      </c>
      <c r="C151" s="46"/>
      <c r="D151" s="10" t="s">
        <v>193</v>
      </c>
      <c r="E151" s="6" t="s">
        <v>183</v>
      </c>
      <c r="F151" s="47">
        <v>4</v>
      </c>
      <c r="G151" s="47"/>
      <c r="H151" s="11"/>
      <c r="I151" s="8">
        <f t="shared" si="12"/>
        <v>0</v>
      </c>
    </row>
    <row r="152" spans="1:9" ht="57" customHeight="1" x14ac:dyDescent="0.15">
      <c r="A152" s="3" t="s">
        <v>164</v>
      </c>
      <c r="B152" s="46" t="s">
        <v>188</v>
      </c>
      <c r="C152" s="46"/>
      <c r="D152" s="10" t="s">
        <v>194</v>
      </c>
      <c r="E152" s="6" t="s">
        <v>52</v>
      </c>
      <c r="F152" s="47">
        <v>1</v>
      </c>
      <c r="G152" s="47"/>
      <c r="H152" s="11"/>
      <c r="I152" s="8">
        <f t="shared" si="12"/>
        <v>0</v>
      </c>
    </row>
    <row r="153" spans="1:9" ht="66" customHeight="1" x14ac:dyDescent="0.15">
      <c r="A153" s="3" t="s">
        <v>165</v>
      </c>
      <c r="B153" s="46" t="s">
        <v>189</v>
      </c>
      <c r="C153" s="46"/>
      <c r="D153" s="10" t="s">
        <v>195</v>
      </c>
      <c r="E153" s="6" t="s">
        <v>102</v>
      </c>
      <c r="F153" s="47">
        <v>20</v>
      </c>
      <c r="G153" s="47"/>
      <c r="H153" s="11"/>
      <c r="I153" s="8">
        <f t="shared" si="12"/>
        <v>0</v>
      </c>
    </row>
    <row r="154" spans="1:9" ht="75" customHeight="1" x14ac:dyDescent="0.15">
      <c r="A154" s="3" t="s">
        <v>166</v>
      </c>
      <c r="B154" s="46" t="s">
        <v>190</v>
      </c>
      <c r="C154" s="46"/>
      <c r="D154" s="10" t="s">
        <v>196</v>
      </c>
      <c r="E154" s="6" t="s">
        <v>183</v>
      </c>
      <c r="F154" s="47">
        <v>1</v>
      </c>
      <c r="G154" s="47"/>
      <c r="H154" s="11"/>
      <c r="I154" s="8">
        <f t="shared" si="12"/>
        <v>0</v>
      </c>
    </row>
    <row r="155" spans="1:9" ht="13.5" customHeight="1" x14ac:dyDescent="0.15">
      <c r="A155" s="3"/>
      <c r="B155" s="46"/>
      <c r="C155" s="46"/>
      <c r="D155" s="10"/>
      <c r="E155" s="6"/>
      <c r="F155" s="47"/>
      <c r="G155" s="47"/>
      <c r="H155" s="11"/>
      <c r="I155" s="8"/>
    </row>
    <row r="156" spans="1:9" ht="13.5" customHeight="1" x14ac:dyDescent="0.15">
      <c r="A156" s="3"/>
      <c r="B156" s="46"/>
      <c r="C156" s="46"/>
      <c r="D156" s="10"/>
      <c r="E156" s="6"/>
      <c r="F156" s="47"/>
      <c r="G156" s="47"/>
      <c r="H156" s="11"/>
      <c r="I156" s="8"/>
    </row>
    <row r="157" spans="1:9" ht="13.5" customHeight="1" x14ac:dyDescent="0.15">
      <c r="A157" s="3"/>
      <c r="B157" s="46"/>
      <c r="C157" s="46"/>
      <c r="D157" s="10"/>
      <c r="E157" s="6"/>
      <c r="F157" s="47"/>
      <c r="G157" s="47"/>
      <c r="H157" s="11"/>
      <c r="I157" s="8"/>
    </row>
    <row r="158" spans="1:9" ht="13.5" customHeight="1" x14ac:dyDescent="0.15">
      <c r="A158" s="3"/>
      <c r="B158" s="46"/>
      <c r="C158" s="46"/>
      <c r="D158" s="10"/>
      <c r="E158" s="6"/>
      <c r="F158" s="47"/>
      <c r="G158" s="47"/>
      <c r="H158" s="11"/>
      <c r="I158" s="8"/>
    </row>
    <row r="159" spans="1:9" ht="13.5" customHeight="1" x14ac:dyDescent="0.15">
      <c r="A159" s="3"/>
      <c r="B159" s="46"/>
      <c r="C159" s="46"/>
      <c r="D159" s="10"/>
      <c r="E159" s="6"/>
      <c r="F159" s="47"/>
      <c r="G159" s="47"/>
      <c r="H159" s="11"/>
      <c r="I159" s="8"/>
    </row>
    <row r="160" spans="1:9" ht="13.5" customHeight="1" x14ac:dyDescent="0.15">
      <c r="A160" s="3"/>
      <c r="B160" s="46"/>
      <c r="C160" s="46"/>
      <c r="D160" s="10"/>
      <c r="E160" s="6"/>
      <c r="F160" s="47"/>
      <c r="G160" s="47"/>
      <c r="H160" s="11"/>
      <c r="I160" s="8"/>
    </row>
    <row r="161" spans="1:9" ht="13.5" customHeight="1" x14ac:dyDescent="0.15">
      <c r="A161" s="3"/>
      <c r="B161" s="46"/>
      <c r="C161" s="46"/>
      <c r="D161" s="10"/>
      <c r="E161" s="6"/>
      <c r="F161" s="47"/>
      <c r="G161" s="47"/>
      <c r="H161" s="11"/>
      <c r="I161" s="8"/>
    </row>
    <row r="162" spans="1:9" ht="13.5" customHeight="1" x14ac:dyDescent="0.15">
      <c r="A162" s="3"/>
      <c r="B162" s="46"/>
      <c r="C162" s="46"/>
      <c r="D162" s="10"/>
      <c r="E162" s="6"/>
      <c r="F162" s="47"/>
      <c r="G162" s="47"/>
      <c r="H162" s="11"/>
      <c r="I162" s="8"/>
    </row>
    <row r="163" spans="1:9" ht="13.5" customHeight="1" x14ac:dyDescent="0.15">
      <c r="A163" s="3"/>
      <c r="B163" s="46"/>
      <c r="C163" s="46"/>
      <c r="D163" s="10"/>
      <c r="E163" s="6"/>
      <c r="F163" s="47"/>
      <c r="G163" s="47"/>
      <c r="H163" s="11"/>
      <c r="I163" s="8"/>
    </row>
    <row r="164" spans="1:9" ht="13.5" customHeight="1" x14ac:dyDescent="0.15">
      <c r="A164" s="3"/>
      <c r="B164" s="46"/>
      <c r="C164" s="46"/>
      <c r="D164" s="10"/>
      <c r="E164" s="6"/>
      <c r="F164" s="47"/>
      <c r="G164" s="47"/>
      <c r="H164" s="11"/>
      <c r="I164" s="8"/>
    </row>
    <row r="165" spans="1:9" ht="13.5" customHeight="1" x14ac:dyDescent="0.15">
      <c r="A165" s="3"/>
      <c r="B165" s="46"/>
      <c r="C165" s="46"/>
      <c r="D165" s="10"/>
      <c r="E165" s="6"/>
      <c r="F165" s="47"/>
      <c r="G165" s="47"/>
      <c r="H165" s="11"/>
      <c r="I165" s="8"/>
    </row>
    <row r="166" spans="1:9" ht="13.5" customHeight="1" x14ac:dyDescent="0.15">
      <c r="A166" s="3"/>
      <c r="B166" s="46"/>
      <c r="C166" s="46"/>
      <c r="D166" s="10"/>
      <c r="E166" s="6"/>
      <c r="F166" s="47"/>
      <c r="G166" s="47"/>
      <c r="H166" s="11"/>
      <c r="I166" s="8"/>
    </row>
    <row r="167" spans="1:9" ht="13.5" customHeight="1" x14ac:dyDescent="0.15">
      <c r="A167" s="3"/>
      <c r="B167" s="46"/>
      <c r="C167" s="46"/>
      <c r="D167" s="10"/>
      <c r="E167" s="6"/>
      <c r="F167" s="47"/>
      <c r="G167" s="47"/>
      <c r="H167" s="11"/>
      <c r="I167" s="8"/>
    </row>
    <row r="168" spans="1:9" ht="13.5" customHeight="1" thickBot="1" x14ac:dyDescent="0.2">
      <c r="A168" s="48" t="s">
        <v>273</v>
      </c>
      <c r="B168" s="49"/>
      <c r="C168" s="49"/>
      <c r="D168" s="49"/>
      <c r="E168" s="49"/>
      <c r="F168" s="49"/>
      <c r="G168" s="49"/>
      <c r="H168" s="50"/>
      <c r="I168" s="21">
        <f>SUM(I133:I142,I149:I154)</f>
        <v>0</v>
      </c>
    </row>
    <row r="169" spans="1:9" ht="21" customHeight="1" x14ac:dyDescent="0.15">
      <c r="A169" s="38"/>
      <c r="B169" s="38"/>
      <c r="C169" s="43"/>
      <c r="D169" s="43"/>
      <c r="E169" s="43"/>
      <c r="F169" s="43"/>
      <c r="G169" s="39" t="s">
        <v>197</v>
      </c>
      <c r="H169" s="39"/>
      <c r="I169" s="39"/>
    </row>
    <row r="170" spans="1:9" ht="21" customHeight="1" x14ac:dyDescent="0.15">
      <c r="A170" s="36" t="s">
        <v>24</v>
      </c>
      <c r="B170" s="36"/>
      <c r="C170" s="36"/>
      <c r="D170" s="36"/>
      <c r="E170" s="36"/>
      <c r="F170" s="36"/>
      <c r="G170" s="36"/>
      <c r="H170" s="36"/>
      <c r="I170" s="36"/>
    </row>
    <row r="171" spans="1:9" ht="21" customHeight="1" x14ac:dyDescent="0.15">
      <c r="A171" s="38" t="s">
        <v>276</v>
      </c>
      <c r="B171" s="38"/>
      <c r="C171" s="43"/>
      <c r="D171" s="43"/>
      <c r="E171" s="43"/>
      <c r="F171" s="43"/>
      <c r="G171" s="39" t="s">
        <v>25</v>
      </c>
      <c r="H171" s="39"/>
      <c r="I171" s="39"/>
    </row>
    <row r="172" spans="1:9" ht="13.5" customHeight="1" x14ac:dyDescent="0.15">
      <c r="A172" s="44" t="s">
        <v>198</v>
      </c>
      <c r="B172" s="40"/>
      <c r="C172" s="40"/>
      <c r="D172" s="5" t="s">
        <v>48</v>
      </c>
      <c r="E172" s="40"/>
      <c r="F172" s="40"/>
      <c r="G172" s="40"/>
      <c r="H172" s="40"/>
      <c r="I172" s="45"/>
    </row>
    <row r="173" spans="1:9" ht="13.5" customHeight="1" x14ac:dyDescent="0.15">
      <c r="A173" s="3" t="s">
        <v>27</v>
      </c>
      <c r="B173" s="41" t="s">
        <v>38</v>
      </c>
      <c r="C173" s="41"/>
      <c r="D173" s="6" t="s">
        <v>48</v>
      </c>
      <c r="E173" s="6" t="s">
        <v>50</v>
      </c>
      <c r="F173" s="41" t="s">
        <v>53</v>
      </c>
      <c r="G173" s="41"/>
      <c r="H173" s="6" t="s">
        <v>54</v>
      </c>
      <c r="I173" s="12" t="s">
        <v>55</v>
      </c>
    </row>
    <row r="174" spans="1:9" ht="13.5" customHeight="1" x14ac:dyDescent="0.15">
      <c r="A174" s="3" t="s">
        <v>199</v>
      </c>
      <c r="B174" s="46" t="s">
        <v>203</v>
      </c>
      <c r="C174" s="46"/>
      <c r="D174" s="10"/>
      <c r="E174" s="6"/>
      <c r="F174" s="47"/>
      <c r="G174" s="47"/>
      <c r="H174" s="11"/>
      <c r="I174" s="8"/>
    </row>
    <row r="175" spans="1:9" ht="13.5" customHeight="1" x14ac:dyDescent="0.15">
      <c r="A175" s="3" t="s">
        <v>200</v>
      </c>
      <c r="B175" s="46" t="s">
        <v>203</v>
      </c>
      <c r="C175" s="46"/>
      <c r="D175" s="10"/>
      <c r="E175" s="6"/>
      <c r="F175" s="47"/>
      <c r="G175" s="47"/>
      <c r="H175" s="11"/>
      <c r="I175" s="8"/>
    </row>
    <row r="176" spans="1:9" ht="409.6" customHeight="1" x14ac:dyDescent="0.15">
      <c r="A176" s="3" t="s">
        <v>73</v>
      </c>
      <c r="B176" s="46" t="s">
        <v>204</v>
      </c>
      <c r="C176" s="46"/>
      <c r="D176" s="10" t="s">
        <v>206</v>
      </c>
      <c r="E176" s="6" t="s">
        <v>207</v>
      </c>
      <c r="F176" s="47">
        <v>74</v>
      </c>
      <c r="G176" s="47"/>
      <c r="H176" s="11"/>
      <c r="I176" s="8">
        <f t="shared" ref="I176" si="13">H176*F176</f>
        <v>0</v>
      </c>
    </row>
    <row r="177" spans="1:9" ht="13.5" customHeight="1" x14ac:dyDescent="0.15">
      <c r="A177" s="3" t="s">
        <v>201</v>
      </c>
      <c r="B177" s="46" t="s">
        <v>205</v>
      </c>
      <c r="C177" s="46"/>
      <c r="D177" s="10"/>
      <c r="E177" s="6"/>
      <c r="F177" s="47"/>
      <c r="G177" s="47"/>
      <c r="H177" s="11"/>
      <c r="I177" s="8"/>
    </row>
    <row r="178" spans="1:9" ht="13.5" customHeight="1" thickBot="1" x14ac:dyDescent="0.2">
      <c r="A178" s="54" t="s">
        <v>202</v>
      </c>
      <c r="B178" s="49"/>
      <c r="C178" s="49"/>
      <c r="D178" s="49"/>
      <c r="E178" s="49"/>
      <c r="F178" s="49"/>
      <c r="G178" s="49"/>
      <c r="H178" s="50"/>
      <c r="I178" s="21">
        <f>I201</f>
        <v>0</v>
      </c>
    </row>
    <row r="179" spans="1:9" ht="21" customHeight="1" x14ac:dyDescent="0.15">
      <c r="A179" s="38"/>
      <c r="B179" s="38"/>
      <c r="C179" s="43"/>
      <c r="D179" s="43"/>
      <c r="E179" s="43"/>
      <c r="F179" s="43"/>
      <c r="G179" s="39" t="s">
        <v>208</v>
      </c>
      <c r="H179" s="39"/>
      <c r="I179" s="39"/>
    </row>
    <row r="180" spans="1:9" ht="21" customHeight="1" x14ac:dyDescent="0.15">
      <c r="A180" s="36" t="s">
        <v>24</v>
      </c>
      <c r="B180" s="36"/>
      <c r="C180" s="36"/>
      <c r="D180" s="36"/>
      <c r="E180" s="36"/>
      <c r="F180" s="36"/>
      <c r="G180" s="36"/>
      <c r="H180" s="36"/>
      <c r="I180" s="36"/>
    </row>
    <row r="181" spans="1:9" ht="21" customHeight="1" x14ac:dyDescent="0.15">
      <c r="A181" s="38" t="s">
        <v>276</v>
      </c>
      <c r="B181" s="38"/>
      <c r="C181" s="43"/>
      <c r="D181" s="43"/>
      <c r="E181" s="43"/>
      <c r="F181" s="43"/>
      <c r="G181" s="39" t="s">
        <v>25</v>
      </c>
      <c r="H181" s="39"/>
      <c r="I181" s="39"/>
    </row>
    <row r="182" spans="1:9" ht="13.5" customHeight="1" x14ac:dyDescent="0.15">
      <c r="A182" s="44" t="s">
        <v>198</v>
      </c>
      <c r="B182" s="40"/>
      <c r="C182" s="40"/>
      <c r="D182" s="5" t="s">
        <v>48</v>
      </c>
      <c r="E182" s="40"/>
      <c r="F182" s="40"/>
      <c r="G182" s="40"/>
      <c r="H182" s="40"/>
      <c r="I182" s="45"/>
    </row>
    <row r="183" spans="1:9" ht="13.5" customHeight="1" x14ac:dyDescent="0.15">
      <c r="A183" s="3" t="s">
        <v>27</v>
      </c>
      <c r="B183" s="41" t="s">
        <v>38</v>
      </c>
      <c r="C183" s="41"/>
      <c r="D183" s="6" t="s">
        <v>48</v>
      </c>
      <c r="E183" s="6" t="s">
        <v>50</v>
      </c>
      <c r="F183" s="41" t="s">
        <v>53</v>
      </c>
      <c r="G183" s="41"/>
      <c r="H183" s="6" t="s">
        <v>54</v>
      </c>
      <c r="I183" s="12" t="s">
        <v>55</v>
      </c>
    </row>
    <row r="184" spans="1:9" ht="120" customHeight="1" x14ac:dyDescent="0.15">
      <c r="A184" s="3" t="s">
        <v>209</v>
      </c>
      <c r="B184" s="46" t="s">
        <v>216</v>
      </c>
      <c r="C184" s="46"/>
      <c r="D184" s="10" t="s">
        <v>230</v>
      </c>
      <c r="E184" s="6" t="s">
        <v>184</v>
      </c>
      <c r="F184" s="47">
        <v>20</v>
      </c>
      <c r="G184" s="47"/>
      <c r="H184" s="11"/>
      <c r="I184" s="8">
        <f t="shared" ref="I184" si="14">H184*F184</f>
        <v>0</v>
      </c>
    </row>
    <row r="185" spans="1:9" ht="13.5" customHeight="1" x14ac:dyDescent="0.15">
      <c r="A185" s="3" t="s">
        <v>210</v>
      </c>
      <c r="B185" s="46" t="s">
        <v>217</v>
      </c>
      <c r="C185" s="46"/>
      <c r="D185" s="10"/>
      <c r="E185" s="6"/>
      <c r="F185" s="47"/>
      <c r="G185" s="47"/>
      <c r="H185" s="11"/>
      <c r="I185" s="8"/>
    </row>
    <row r="186" spans="1:9" ht="13.5" customHeight="1" x14ac:dyDescent="0.15">
      <c r="A186" s="3" t="s">
        <v>211</v>
      </c>
      <c r="B186" s="46" t="s">
        <v>218</v>
      </c>
      <c r="C186" s="46"/>
      <c r="D186" s="10"/>
      <c r="E186" s="6"/>
      <c r="F186" s="47"/>
      <c r="G186" s="47"/>
      <c r="H186" s="11"/>
      <c r="I186" s="8"/>
    </row>
    <row r="187" spans="1:9" ht="57" customHeight="1" x14ac:dyDescent="0.15">
      <c r="A187" s="3" t="s">
        <v>30</v>
      </c>
      <c r="B187" s="46" t="s">
        <v>218</v>
      </c>
      <c r="C187" s="46"/>
      <c r="D187" s="10" t="s">
        <v>231</v>
      </c>
      <c r="E187" s="6" t="s">
        <v>102</v>
      </c>
      <c r="F187" s="47">
        <v>317</v>
      </c>
      <c r="G187" s="47"/>
      <c r="H187" s="11"/>
      <c r="I187" s="8">
        <f t="shared" ref="I187" si="15">H187*F187</f>
        <v>0</v>
      </c>
    </row>
    <row r="188" spans="1:9" ht="13.5" customHeight="1" x14ac:dyDescent="0.15">
      <c r="A188" s="3" t="s">
        <v>212</v>
      </c>
      <c r="B188" s="46" t="s">
        <v>219</v>
      </c>
      <c r="C188" s="46"/>
      <c r="D188" s="10"/>
      <c r="E188" s="6"/>
      <c r="F188" s="47"/>
      <c r="G188" s="47"/>
      <c r="H188" s="11"/>
      <c r="I188" s="8"/>
    </row>
    <row r="189" spans="1:9" ht="13.5" customHeight="1" x14ac:dyDescent="0.15">
      <c r="A189" s="3" t="s">
        <v>213</v>
      </c>
      <c r="B189" s="46" t="s">
        <v>220</v>
      </c>
      <c r="C189" s="46"/>
      <c r="D189" s="10"/>
      <c r="E189" s="6"/>
      <c r="F189" s="47"/>
      <c r="G189" s="47"/>
      <c r="H189" s="11"/>
      <c r="I189" s="8"/>
    </row>
    <row r="190" spans="1:9" ht="21" customHeight="1" x14ac:dyDescent="0.15">
      <c r="A190" s="3" t="s">
        <v>30</v>
      </c>
      <c r="B190" s="46" t="s">
        <v>221</v>
      </c>
      <c r="C190" s="46"/>
      <c r="D190" s="10" t="s">
        <v>232</v>
      </c>
      <c r="E190" s="6" t="s">
        <v>242</v>
      </c>
      <c r="F190" s="47">
        <v>1</v>
      </c>
      <c r="G190" s="47"/>
      <c r="H190" s="11"/>
      <c r="I190" s="8">
        <f t="shared" ref="I190:I194" si="16">H190*F190</f>
        <v>0</v>
      </c>
    </row>
    <row r="191" spans="1:9" ht="30" customHeight="1" x14ac:dyDescent="0.15">
      <c r="A191" s="3" t="s">
        <v>31</v>
      </c>
      <c r="B191" s="46" t="s">
        <v>222</v>
      </c>
      <c r="C191" s="46"/>
      <c r="D191" s="10" t="s">
        <v>233</v>
      </c>
      <c r="E191" s="6" t="s">
        <v>123</v>
      </c>
      <c r="F191" s="47">
        <v>240</v>
      </c>
      <c r="G191" s="47"/>
      <c r="H191" s="11"/>
      <c r="I191" s="8">
        <f t="shared" si="16"/>
        <v>0</v>
      </c>
    </row>
    <row r="192" spans="1:9" ht="30" customHeight="1" x14ac:dyDescent="0.15">
      <c r="A192" s="3" t="s">
        <v>109</v>
      </c>
      <c r="B192" s="46" t="s">
        <v>223</v>
      </c>
      <c r="C192" s="46"/>
      <c r="D192" s="10" t="s">
        <v>234</v>
      </c>
      <c r="E192" s="6" t="s">
        <v>184</v>
      </c>
      <c r="F192" s="47">
        <v>2</v>
      </c>
      <c r="G192" s="47"/>
      <c r="H192" s="11"/>
      <c r="I192" s="8">
        <f t="shared" si="16"/>
        <v>0</v>
      </c>
    </row>
    <row r="193" spans="1:9" ht="21" customHeight="1" x14ac:dyDescent="0.15">
      <c r="A193" s="3" t="s">
        <v>73</v>
      </c>
      <c r="B193" s="46" t="s">
        <v>224</v>
      </c>
      <c r="C193" s="46"/>
      <c r="D193" s="10" t="s">
        <v>235</v>
      </c>
      <c r="E193" s="6" t="s">
        <v>123</v>
      </c>
      <c r="F193" s="47">
        <v>410</v>
      </c>
      <c r="G193" s="47"/>
      <c r="H193" s="11"/>
      <c r="I193" s="8">
        <f t="shared" si="16"/>
        <v>0</v>
      </c>
    </row>
    <row r="194" spans="1:9" ht="21" customHeight="1" x14ac:dyDescent="0.15">
      <c r="A194" s="3" t="s">
        <v>214</v>
      </c>
      <c r="B194" s="46" t="s">
        <v>225</v>
      </c>
      <c r="C194" s="46"/>
      <c r="D194" s="10" t="s">
        <v>236</v>
      </c>
      <c r="E194" s="6" t="s">
        <v>183</v>
      </c>
      <c r="F194" s="47">
        <v>4</v>
      </c>
      <c r="G194" s="47"/>
      <c r="H194" s="11"/>
      <c r="I194" s="8">
        <f t="shared" si="16"/>
        <v>0</v>
      </c>
    </row>
    <row r="195" spans="1:9" ht="13.5" customHeight="1" x14ac:dyDescent="0.15">
      <c r="A195" s="3" t="s">
        <v>215</v>
      </c>
      <c r="B195" s="46" t="s">
        <v>226</v>
      </c>
      <c r="C195" s="46"/>
      <c r="D195" s="10"/>
      <c r="E195" s="6"/>
      <c r="F195" s="47"/>
      <c r="G195" s="47"/>
      <c r="H195" s="11"/>
      <c r="I195" s="8"/>
    </row>
    <row r="196" spans="1:9" ht="75" customHeight="1" x14ac:dyDescent="0.15">
      <c r="A196" s="3" t="s">
        <v>30</v>
      </c>
      <c r="B196" s="46" t="s">
        <v>227</v>
      </c>
      <c r="C196" s="46"/>
      <c r="D196" s="10" t="s">
        <v>237</v>
      </c>
      <c r="E196" s="6" t="s">
        <v>243</v>
      </c>
      <c r="F196" s="47">
        <v>1</v>
      </c>
      <c r="G196" s="47"/>
      <c r="H196" s="11"/>
      <c r="I196" s="8">
        <f t="shared" ref="I196:I200" si="17">H196*F196</f>
        <v>0</v>
      </c>
    </row>
    <row r="197" spans="1:9" ht="93" customHeight="1" x14ac:dyDescent="0.15">
      <c r="A197" s="3" t="s">
        <v>31</v>
      </c>
      <c r="B197" s="46" t="s">
        <v>228</v>
      </c>
      <c r="C197" s="46"/>
      <c r="D197" s="10" t="s">
        <v>238</v>
      </c>
      <c r="E197" s="6" t="s">
        <v>242</v>
      </c>
      <c r="F197" s="47">
        <v>15</v>
      </c>
      <c r="G197" s="47"/>
      <c r="H197" s="11"/>
      <c r="I197" s="8">
        <f t="shared" si="17"/>
        <v>0</v>
      </c>
    </row>
    <row r="198" spans="1:9" ht="30" customHeight="1" x14ac:dyDescent="0.15">
      <c r="A198" s="3" t="s">
        <v>109</v>
      </c>
      <c r="B198" s="46" t="s">
        <v>224</v>
      </c>
      <c r="C198" s="46"/>
      <c r="D198" s="10" t="s">
        <v>239</v>
      </c>
      <c r="E198" s="6" t="s">
        <v>123</v>
      </c>
      <c r="F198" s="47">
        <v>1560.4</v>
      </c>
      <c r="G198" s="47"/>
      <c r="H198" s="11"/>
      <c r="I198" s="8">
        <f t="shared" si="17"/>
        <v>0</v>
      </c>
    </row>
    <row r="199" spans="1:9" ht="39" customHeight="1" x14ac:dyDescent="0.15">
      <c r="A199" s="3" t="s">
        <v>73</v>
      </c>
      <c r="B199" s="46" t="s">
        <v>222</v>
      </c>
      <c r="C199" s="46"/>
      <c r="D199" s="10" t="s">
        <v>240</v>
      </c>
      <c r="E199" s="6" t="s">
        <v>123</v>
      </c>
      <c r="F199" s="47">
        <v>1560.4</v>
      </c>
      <c r="G199" s="47"/>
      <c r="H199" s="11"/>
      <c r="I199" s="8">
        <f t="shared" si="17"/>
        <v>0</v>
      </c>
    </row>
    <row r="200" spans="1:9" ht="21" customHeight="1" x14ac:dyDescent="0.15">
      <c r="A200" s="3" t="s">
        <v>214</v>
      </c>
      <c r="B200" s="46" t="s">
        <v>229</v>
      </c>
      <c r="C200" s="46"/>
      <c r="D200" s="10" t="s">
        <v>241</v>
      </c>
      <c r="E200" s="6" t="s">
        <v>244</v>
      </c>
      <c r="F200" s="47">
        <v>1</v>
      </c>
      <c r="G200" s="47"/>
      <c r="H200" s="11"/>
      <c r="I200" s="8">
        <f t="shared" si="17"/>
        <v>0</v>
      </c>
    </row>
    <row r="201" spans="1:9" ht="13.5" customHeight="1" thickBot="1" x14ac:dyDescent="0.2">
      <c r="A201" s="48" t="s">
        <v>274</v>
      </c>
      <c r="B201" s="49"/>
      <c r="C201" s="49"/>
      <c r="D201" s="49"/>
      <c r="E201" s="49"/>
      <c r="F201" s="49"/>
      <c r="G201" s="49"/>
      <c r="H201" s="50"/>
      <c r="I201" s="21">
        <f>SUM(I184:I200,I176)</f>
        <v>0</v>
      </c>
    </row>
    <row r="202" spans="1:9" ht="21" customHeight="1" x14ac:dyDescent="0.15">
      <c r="A202" s="38"/>
      <c r="B202" s="38"/>
      <c r="C202" s="43"/>
      <c r="D202" s="43"/>
      <c r="E202" s="43"/>
      <c r="F202" s="43"/>
      <c r="G202" s="39" t="s">
        <v>245</v>
      </c>
      <c r="H202" s="39"/>
      <c r="I202" s="39"/>
    </row>
    <row r="203" spans="1:9" ht="21" customHeight="1" x14ac:dyDescent="0.15">
      <c r="A203" s="36" t="s">
        <v>24</v>
      </c>
      <c r="B203" s="36"/>
      <c r="C203" s="36"/>
      <c r="D203" s="36"/>
      <c r="E203" s="36"/>
      <c r="F203" s="36"/>
      <c r="G203" s="36"/>
      <c r="H203" s="36"/>
      <c r="I203" s="36"/>
    </row>
    <row r="204" spans="1:9" ht="21" customHeight="1" x14ac:dyDescent="0.15">
      <c r="A204" s="38" t="s">
        <v>276</v>
      </c>
      <c r="B204" s="38"/>
      <c r="C204" s="43"/>
      <c r="D204" s="43"/>
      <c r="E204" s="43"/>
      <c r="F204" s="43"/>
      <c r="G204" s="39" t="s">
        <v>25</v>
      </c>
      <c r="H204" s="39"/>
      <c r="I204" s="39"/>
    </row>
    <row r="205" spans="1:9" ht="13.5" customHeight="1" x14ac:dyDescent="0.15">
      <c r="A205" s="44" t="s">
        <v>246</v>
      </c>
      <c r="B205" s="40"/>
      <c r="C205" s="40"/>
      <c r="D205" s="5" t="s">
        <v>48</v>
      </c>
      <c r="E205" s="40"/>
      <c r="F205" s="40"/>
      <c r="G205" s="40"/>
      <c r="H205" s="40"/>
      <c r="I205" s="45"/>
    </row>
    <row r="206" spans="1:9" ht="13.5" customHeight="1" x14ac:dyDescent="0.15">
      <c r="A206" s="3" t="s">
        <v>27</v>
      </c>
      <c r="B206" s="41" t="s">
        <v>38</v>
      </c>
      <c r="C206" s="41"/>
      <c r="D206" s="6" t="s">
        <v>48</v>
      </c>
      <c r="E206" s="6" t="s">
        <v>50</v>
      </c>
      <c r="F206" s="41" t="s">
        <v>53</v>
      </c>
      <c r="G206" s="41"/>
      <c r="H206" s="6" t="s">
        <v>54</v>
      </c>
      <c r="I206" s="12" t="s">
        <v>55</v>
      </c>
    </row>
    <row r="207" spans="1:9" ht="13.5" customHeight="1" x14ac:dyDescent="0.15">
      <c r="A207" s="3" t="s">
        <v>247</v>
      </c>
      <c r="B207" s="46" t="s">
        <v>249</v>
      </c>
      <c r="C207" s="46"/>
      <c r="D207" s="10"/>
      <c r="E207" s="6"/>
      <c r="F207" s="47"/>
      <c r="G207" s="47"/>
      <c r="H207" s="11"/>
      <c r="I207" s="8"/>
    </row>
    <row r="208" spans="1:9" ht="13.5" customHeight="1" x14ac:dyDescent="0.15">
      <c r="A208" s="3" t="s">
        <v>248</v>
      </c>
      <c r="B208" s="46" t="s">
        <v>250</v>
      </c>
      <c r="C208" s="46"/>
      <c r="D208" s="10"/>
      <c r="E208" s="6"/>
      <c r="F208" s="47"/>
      <c r="G208" s="47"/>
      <c r="H208" s="11"/>
      <c r="I208" s="8"/>
    </row>
    <row r="209" spans="1:9" ht="30" customHeight="1" x14ac:dyDescent="0.15">
      <c r="A209" s="3" t="s">
        <v>109</v>
      </c>
      <c r="B209" s="46" t="s">
        <v>250</v>
      </c>
      <c r="C209" s="46"/>
      <c r="D209" s="10" t="s">
        <v>251</v>
      </c>
      <c r="E209" s="6" t="s">
        <v>252</v>
      </c>
      <c r="F209" s="47">
        <v>70</v>
      </c>
      <c r="G209" s="47"/>
      <c r="H209" s="11"/>
      <c r="I209" s="8">
        <f t="shared" ref="I209" si="18">H209*F209</f>
        <v>0</v>
      </c>
    </row>
    <row r="210" spans="1:9" ht="13.5" customHeight="1" x14ac:dyDescent="0.15">
      <c r="A210" s="3"/>
      <c r="B210" s="46"/>
      <c r="C210" s="46"/>
      <c r="D210" s="10"/>
      <c r="E210" s="6"/>
      <c r="F210" s="47"/>
      <c r="G210" s="47"/>
      <c r="H210" s="11"/>
      <c r="I210" s="8"/>
    </row>
    <row r="211" spans="1:9" ht="13.5" customHeight="1" x14ac:dyDescent="0.15">
      <c r="A211" s="3"/>
      <c r="B211" s="46"/>
      <c r="C211" s="46"/>
      <c r="D211" s="10"/>
      <c r="E211" s="6"/>
      <c r="F211" s="47"/>
      <c r="G211" s="47"/>
      <c r="H211" s="11"/>
      <c r="I211" s="8"/>
    </row>
    <row r="212" spans="1:9" ht="13.5" customHeight="1" x14ac:dyDescent="0.15">
      <c r="A212" s="3"/>
      <c r="B212" s="46"/>
      <c r="C212" s="46"/>
      <c r="D212" s="10"/>
      <c r="E212" s="6"/>
      <c r="F212" s="47"/>
      <c r="G212" s="47"/>
      <c r="H212" s="11"/>
      <c r="I212" s="8"/>
    </row>
    <row r="213" spans="1:9" ht="13.5" customHeight="1" x14ac:dyDescent="0.15">
      <c r="A213" s="3"/>
      <c r="B213" s="46"/>
      <c r="C213" s="46"/>
      <c r="D213" s="10"/>
      <c r="E213" s="6"/>
      <c r="F213" s="47"/>
      <c r="G213" s="47"/>
      <c r="H213" s="11"/>
      <c r="I213" s="8"/>
    </row>
    <row r="214" spans="1:9" ht="13.5" customHeight="1" x14ac:dyDescent="0.15">
      <c r="A214" s="3"/>
      <c r="B214" s="46"/>
      <c r="C214" s="46"/>
      <c r="D214" s="10"/>
      <c r="E214" s="6"/>
      <c r="F214" s="47"/>
      <c r="G214" s="47"/>
      <c r="H214" s="11"/>
      <c r="I214" s="8"/>
    </row>
    <row r="215" spans="1:9" ht="13.5" customHeight="1" x14ac:dyDescent="0.15">
      <c r="A215" s="3"/>
      <c r="B215" s="46"/>
      <c r="C215" s="46"/>
      <c r="D215" s="10"/>
      <c r="E215" s="6"/>
      <c r="F215" s="47"/>
      <c r="G215" s="47"/>
      <c r="H215" s="11"/>
      <c r="I215" s="8"/>
    </row>
    <row r="216" spans="1:9" ht="13.5" customHeight="1" x14ac:dyDescent="0.15">
      <c r="A216" s="3"/>
      <c r="B216" s="46"/>
      <c r="C216" s="46"/>
      <c r="D216" s="10"/>
      <c r="E216" s="6"/>
      <c r="F216" s="47"/>
      <c r="G216" s="47"/>
      <c r="H216" s="11"/>
      <c r="I216" s="8"/>
    </row>
    <row r="217" spans="1:9" ht="13.5" customHeight="1" x14ac:dyDescent="0.15">
      <c r="A217" s="3"/>
      <c r="B217" s="46"/>
      <c r="C217" s="46"/>
      <c r="D217" s="10"/>
      <c r="E217" s="6"/>
      <c r="F217" s="47"/>
      <c r="G217" s="47"/>
      <c r="H217" s="11"/>
      <c r="I217" s="8"/>
    </row>
    <row r="218" spans="1:9" ht="13.5" customHeight="1" x14ac:dyDescent="0.15">
      <c r="A218" s="3"/>
      <c r="B218" s="46"/>
      <c r="C218" s="46"/>
      <c r="D218" s="10"/>
      <c r="E218" s="6"/>
      <c r="F218" s="47"/>
      <c r="G218" s="47"/>
      <c r="H218" s="11"/>
      <c r="I218" s="8"/>
    </row>
    <row r="219" spans="1:9" ht="13.5" customHeight="1" x14ac:dyDescent="0.15">
      <c r="A219" s="3"/>
      <c r="B219" s="46"/>
      <c r="C219" s="46"/>
      <c r="D219" s="10"/>
      <c r="E219" s="6"/>
      <c r="F219" s="47"/>
      <c r="G219" s="47"/>
      <c r="H219" s="11"/>
      <c r="I219" s="8"/>
    </row>
    <row r="220" spans="1:9" ht="13.5" customHeight="1" x14ac:dyDescent="0.15">
      <c r="A220" s="3"/>
      <c r="B220" s="46"/>
      <c r="C220" s="46"/>
      <c r="D220" s="10"/>
      <c r="E220" s="6"/>
      <c r="F220" s="47"/>
      <c r="G220" s="47"/>
      <c r="H220" s="11"/>
      <c r="I220" s="8"/>
    </row>
    <row r="221" spans="1:9" ht="13.5" customHeight="1" x14ac:dyDescent="0.15">
      <c r="A221" s="3"/>
      <c r="B221" s="46"/>
      <c r="C221" s="46"/>
      <c r="D221" s="10"/>
      <c r="E221" s="6"/>
      <c r="F221" s="47"/>
      <c r="G221" s="47"/>
      <c r="H221" s="11"/>
      <c r="I221" s="8"/>
    </row>
    <row r="222" spans="1:9" ht="13.5" customHeight="1" x14ac:dyDescent="0.15">
      <c r="A222" s="3"/>
      <c r="B222" s="46"/>
      <c r="C222" s="46"/>
      <c r="D222" s="10"/>
      <c r="E222" s="6"/>
      <c r="F222" s="47"/>
      <c r="G222" s="47"/>
      <c r="H222" s="11"/>
      <c r="I222" s="8"/>
    </row>
    <row r="223" spans="1:9" ht="13.5" customHeight="1" x14ac:dyDescent="0.15">
      <c r="A223" s="3"/>
      <c r="B223" s="46"/>
      <c r="C223" s="46"/>
      <c r="D223" s="10"/>
      <c r="E223" s="6"/>
      <c r="F223" s="47"/>
      <c r="G223" s="47"/>
      <c r="H223" s="11"/>
      <c r="I223" s="8"/>
    </row>
    <row r="224" spans="1:9" ht="13.5" customHeight="1" x14ac:dyDescent="0.15">
      <c r="A224" s="3"/>
      <c r="B224" s="46"/>
      <c r="C224" s="46"/>
      <c r="D224" s="10"/>
      <c r="E224" s="6"/>
      <c r="F224" s="47"/>
      <c r="G224" s="47"/>
      <c r="H224" s="11"/>
      <c r="I224" s="8"/>
    </row>
    <row r="225" spans="1:9" ht="13.5" customHeight="1" x14ac:dyDescent="0.15">
      <c r="A225" s="3"/>
      <c r="B225" s="46"/>
      <c r="C225" s="46"/>
      <c r="D225" s="10"/>
      <c r="E225" s="6"/>
      <c r="F225" s="47"/>
      <c r="G225" s="47"/>
      <c r="H225" s="11"/>
      <c r="I225" s="8"/>
    </row>
    <row r="226" spans="1:9" ht="13.5" customHeight="1" x14ac:dyDescent="0.15">
      <c r="A226" s="3"/>
      <c r="B226" s="46"/>
      <c r="C226" s="46"/>
      <c r="D226" s="10"/>
      <c r="E226" s="6"/>
      <c r="F226" s="47"/>
      <c r="G226" s="47"/>
      <c r="H226" s="11"/>
      <c r="I226" s="8"/>
    </row>
    <row r="227" spans="1:9" ht="13.5" customHeight="1" x14ac:dyDescent="0.15">
      <c r="A227" s="3"/>
      <c r="B227" s="46"/>
      <c r="C227" s="46"/>
      <c r="D227" s="10"/>
      <c r="E227" s="6"/>
      <c r="F227" s="47"/>
      <c r="G227" s="47"/>
      <c r="H227" s="11"/>
      <c r="I227" s="8"/>
    </row>
    <row r="228" spans="1:9" ht="13.5" customHeight="1" x14ac:dyDescent="0.15">
      <c r="A228" s="3"/>
      <c r="B228" s="46"/>
      <c r="C228" s="46"/>
      <c r="D228" s="10"/>
      <c r="E228" s="6"/>
      <c r="F228" s="47"/>
      <c r="G228" s="47"/>
      <c r="H228" s="11"/>
      <c r="I228" s="8"/>
    </row>
    <row r="229" spans="1:9" ht="13.5" customHeight="1" x14ac:dyDescent="0.15">
      <c r="A229" s="3"/>
      <c r="B229" s="46"/>
      <c r="C229" s="46"/>
      <c r="D229" s="10"/>
      <c r="E229" s="6"/>
      <c r="F229" s="47"/>
      <c r="G229" s="47"/>
      <c r="H229" s="11"/>
      <c r="I229" s="8"/>
    </row>
    <row r="230" spans="1:9" ht="13.5" customHeight="1" x14ac:dyDescent="0.15">
      <c r="A230" s="3"/>
      <c r="B230" s="46"/>
      <c r="C230" s="46"/>
      <c r="D230" s="10"/>
      <c r="E230" s="6"/>
      <c r="F230" s="47"/>
      <c r="G230" s="47"/>
      <c r="H230" s="11"/>
      <c r="I230" s="8"/>
    </row>
    <row r="231" spans="1:9" ht="13.5" customHeight="1" x14ac:dyDescent="0.15">
      <c r="A231" s="3"/>
      <c r="B231" s="46"/>
      <c r="C231" s="46"/>
      <c r="D231" s="10"/>
      <c r="E231" s="6"/>
      <c r="F231" s="47"/>
      <c r="G231" s="47"/>
      <c r="H231" s="11"/>
      <c r="I231" s="8"/>
    </row>
    <row r="232" spans="1:9" ht="13.5" customHeight="1" x14ac:dyDescent="0.15">
      <c r="A232" s="3"/>
      <c r="B232" s="46"/>
      <c r="C232" s="46"/>
      <c r="D232" s="10"/>
      <c r="E232" s="6"/>
      <c r="F232" s="47"/>
      <c r="G232" s="47"/>
      <c r="H232" s="11"/>
      <c r="I232" s="8"/>
    </row>
    <row r="233" spans="1:9" ht="13.5" customHeight="1" x14ac:dyDescent="0.15">
      <c r="A233" s="3"/>
      <c r="B233" s="46"/>
      <c r="C233" s="46"/>
      <c r="D233" s="10"/>
      <c r="E233" s="6"/>
      <c r="F233" s="47"/>
      <c r="G233" s="47"/>
      <c r="H233" s="11"/>
      <c r="I233" s="8"/>
    </row>
    <row r="234" spans="1:9" ht="13.5" customHeight="1" x14ac:dyDescent="0.15">
      <c r="A234" s="3"/>
      <c r="B234" s="46"/>
      <c r="C234" s="46"/>
      <c r="D234" s="10"/>
      <c r="E234" s="6"/>
      <c r="F234" s="47"/>
      <c r="G234" s="47"/>
      <c r="H234" s="11"/>
      <c r="I234" s="8"/>
    </row>
    <row r="235" spans="1:9" ht="13.5" customHeight="1" x14ac:dyDescent="0.15">
      <c r="A235" s="3"/>
      <c r="B235" s="46"/>
      <c r="C235" s="46"/>
      <c r="D235" s="10"/>
      <c r="E235" s="6"/>
      <c r="F235" s="47"/>
      <c r="G235" s="47"/>
      <c r="H235" s="11"/>
      <c r="I235" s="8"/>
    </row>
    <row r="236" spans="1:9" ht="13.5" customHeight="1" x14ac:dyDescent="0.15">
      <c r="A236" s="3"/>
      <c r="B236" s="46"/>
      <c r="C236" s="46"/>
      <c r="D236" s="10"/>
      <c r="E236" s="6"/>
      <c r="F236" s="47"/>
      <c r="G236" s="47"/>
      <c r="H236" s="11"/>
      <c r="I236" s="8"/>
    </row>
    <row r="237" spans="1:9" ht="13.5" customHeight="1" x14ac:dyDescent="0.15">
      <c r="A237" s="3"/>
      <c r="B237" s="46"/>
      <c r="C237" s="46"/>
      <c r="D237" s="10"/>
      <c r="E237" s="6"/>
      <c r="F237" s="47"/>
      <c r="G237" s="47"/>
      <c r="H237" s="11"/>
      <c r="I237" s="8"/>
    </row>
    <row r="238" spans="1:9" ht="13.5" customHeight="1" x14ac:dyDescent="0.15">
      <c r="A238" s="3"/>
      <c r="B238" s="46"/>
      <c r="C238" s="46"/>
      <c r="D238" s="10"/>
      <c r="E238" s="6"/>
      <c r="F238" s="47"/>
      <c r="G238" s="47"/>
      <c r="H238" s="11"/>
      <c r="I238" s="8"/>
    </row>
    <row r="239" spans="1:9" ht="13.5" customHeight="1" x14ac:dyDescent="0.15">
      <c r="A239" s="3"/>
      <c r="B239" s="46"/>
      <c r="C239" s="46"/>
      <c r="D239" s="10"/>
      <c r="E239" s="6"/>
      <c r="F239" s="47"/>
      <c r="G239" s="47"/>
      <c r="H239" s="11"/>
      <c r="I239" s="8"/>
    </row>
    <row r="240" spans="1:9" ht="13.5" customHeight="1" x14ac:dyDescent="0.15">
      <c r="A240" s="3"/>
      <c r="B240" s="46"/>
      <c r="C240" s="46"/>
      <c r="D240" s="10"/>
      <c r="E240" s="6"/>
      <c r="F240" s="47"/>
      <c r="G240" s="47"/>
      <c r="H240" s="11"/>
      <c r="I240" s="8"/>
    </row>
    <row r="241" spans="1:9" ht="13.5" customHeight="1" x14ac:dyDescent="0.15">
      <c r="A241" s="3"/>
      <c r="B241" s="46"/>
      <c r="C241" s="46"/>
      <c r="D241" s="10"/>
      <c r="E241" s="6"/>
      <c r="F241" s="47"/>
      <c r="G241" s="47"/>
      <c r="H241" s="11"/>
      <c r="I241" s="8"/>
    </row>
    <row r="242" spans="1:9" ht="13.5" customHeight="1" x14ac:dyDescent="0.15">
      <c r="A242" s="3"/>
      <c r="B242" s="46"/>
      <c r="C242" s="46"/>
      <c r="D242" s="10"/>
      <c r="E242" s="6"/>
      <c r="F242" s="47"/>
      <c r="G242" s="47"/>
      <c r="H242" s="11"/>
      <c r="I242" s="8"/>
    </row>
    <row r="243" spans="1:9" ht="13.5" customHeight="1" x14ac:dyDescent="0.15">
      <c r="A243" s="3"/>
      <c r="B243" s="46"/>
      <c r="C243" s="46"/>
      <c r="D243" s="10"/>
      <c r="E243" s="6"/>
      <c r="F243" s="47"/>
      <c r="G243" s="47"/>
      <c r="H243" s="11"/>
      <c r="I243" s="8"/>
    </row>
    <row r="244" spans="1:9" ht="13.5" customHeight="1" x14ac:dyDescent="0.15">
      <c r="A244" s="3"/>
      <c r="B244" s="46"/>
      <c r="C244" s="46"/>
      <c r="D244" s="10"/>
      <c r="E244" s="6"/>
      <c r="F244" s="47"/>
      <c r="G244" s="47"/>
      <c r="H244" s="11"/>
      <c r="I244" s="8"/>
    </row>
    <row r="245" spans="1:9" ht="13.5" customHeight="1" x14ac:dyDescent="0.15">
      <c r="A245" s="3"/>
      <c r="B245" s="46"/>
      <c r="C245" s="46"/>
      <c r="D245" s="10"/>
      <c r="E245" s="6"/>
      <c r="F245" s="47"/>
      <c r="G245" s="47"/>
      <c r="H245" s="11"/>
      <c r="I245" s="8"/>
    </row>
    <row r="246" spans="1:9" ht="13.5" customHeight="1" x14ac:dyDescent="0.15">
      <c r="A246" s="3"/>
      <c r="B246" s="46"/>
      <c r="C246" s="46"/>
      <c r="D246" s="10"/>
      <c r="E246" s="6"/>
      <c r="F246" s="47"/>
      <c r="G246" s="47"/>
      <c r="H246" s="11"/>
      <c r="I246" s="8"/>
    </row>
    <row r="247" spans="1:9" ht="13.5" customHeight="1" x14ac:dyDescent="0.15">
      <c r="A247" s="3"/>
      <c r="B247" s="46"/>
      <c r="C247" s="46"/>
      <c r="D247" s="10"/>
      <c r="E247" s="6"/>
      <c r="F247" s="47"/>
      <c r="G247" s="47"/>
      <c r="H247" s="11"/>
      <c r="I247" s="8"/>
    </row>
    <row r="248" spans="1:9" ht="13.5" customHeight="1" x14ac:dyDescent="0.15">
      <c r="A248" s="3"/>
      <c r="B248" s="46"/>
      <c r="C248" s="46"/>
      <c r="D248" s="10"/>
      <c r="E248" s="6"/>
      <c r="F248" s="47"/>
      <c r="G248" s="47"/>
      <c r="H248" s="11"/>
      <c r="I248" s="8"/>
    </row>
    <row r="249" spans="1:9" ht="13.5" customHeight="1" x14ac:dyDescent="0.15">
      <c r="A249" s="3"/>
      <c r="B249" s="46"/>
      <c r="C249" s="46"/>
      <c r="D249" s="10"/>
      <c r="E249" s="6"/>
      <c r="F249" s="47"/>
      <c r="G249" s="47"/>
      <c r="H249" s="11"/>
      <c r="I249" s="8"/>
    </row>
    <row r="250" spans="1:9" ht="13.5" customHeight="1" x14ac:dyDescent="0.15">
      <c r="A250" s="3"/>
      <c r="B250" s="46"/>
      <c r="C250" s="46"/>
      <c r="D250" s="10"/>
      <c r="E250" s="6"/>
      <c r="F250" s="47"/>
      <c r="G250" s="47"/>
      <c r="H250" s="11"/>
      <c r="I250" s="8"/>
    </row>
    <row r="251" spans="1:9" ht="13.5" customHeight="1" thickBot="1" x14ac:dyDescent="0.2">
      <c r="A251" s="48" t="s">
        <v>275</v>
      </c>
      <c r="B251" s="55"/>
      <c r="C251" s="55"/>
      <c r="D251" s="55"/>
      <c r="E251" s="55"/>
      <c r="F251" s="55"/>
      <c r="G251" s="55"/>
      <c r="H251" s="56"/>
      <c r="I251" s="21">
        <f>SUM(I209:I250)</f>
        <v>0</v>
      </c>
    </row>
    <row r="252" spans="1:9" ht="21" customHeight="1" x14ac:dyDescent="0.15">
      <c r="A252" s="38"/>
      <c r="B252" s="38"/>
      <c r="C252" s="43"/>
      <c r="D252" s="43"/>
      <c r="E252" s="43"/>
      <c r="F252" s="43"/>
      <c r="G252" s="39" t="s">
        <v>253</v>
      </c>
      <c r="H252" s="39"/>
      <c r="I252" s="39"/>
    </row>
  </sheetData>
  <sheetProtection algorithmName="SHA-512" hashValue="LLXJFJ56b4VNJCiiOKtGxkBSp+MmkYIT8aK/mmHmWMcC9TnKcCqHWdFS7ShM/gMInQi1hgTWYlwXva0n9yILsQ==" saltValue="JmvGFDzMJdKa5l26MyiUhw==" spinCount="100000" sheet="1" formatCells="0" formatColumns="0" formatRows="0" insertColumns="0" insertRows="0" insertHyperlinks="0" deleteColumns="0" deleteRows="0" sort="0" autoFilter="0" pivotTables="0"/>
  <protectedRanges>
    <protectedRange sqref="H13:H1048576 H1:H11" name="区域1"/>
  </protectedRanges>
  <mergeCells count="504">
    <mergeCell ref="A252:B252"/>
    <mergeCell ref="C252:F252"/>
    <mergeCell ref="G252:I252"/>
    <mergeCell ref="A251:H251"/>
    <mergeCell ref="B248:C248"/>
    <mergeCell ref="F248:G248"/>
    <mergeCell ref="B249:C249"/>
    <mergeCell ref="F249:G249"/>
    <mergeCell ref="B250:C250"/>
    <mergeCell ref="F250:G250"/>
    <mergeCell ref="B245:C245"/>
    <mergeCell ref="F245:G245"/>
    <mergeCell ref="B246:C246"/>
    <mergeCell ref="F246:G246"/>
    <mergeCell ref="B247:C247"/>
    <mergeCell ref="F247:G247"/>
    <mergeCell ref="B242:C242"/>
    <mergeCell ref="F242:G242"/>
    <mergeCell ref="B243:C243"/>
    <mergeCell ref="F243:G243"/>
    <mergeCell ref="B244:C244"/>
    <mergeCell ref="F244:G244"/>
    <mergeCell ref="B239:C239"/>
    <mergeCell ref="F239:G239"/>
    <mergeCell ref="B240:C240"/>
    <mergeCell ref="F240:G240"/>
    <mergeCell ref="B241:C241"/>
    <mergeCell ref="F241:G241"/>
    <mergeCell ref="B236:C236"/>
    <mergeCell ref="F236:G236"/>
    <mergeCell ref="B237:C237"/>
    <mergeCell ref="F237:G237"/>
    <mergeCell ref="B238:C238"/>
    <mergeCell ref="F238:G238"/>
    <mergeCell ref="B233:C233"/>
    <mergeCell ref="F233:G233"/>
    <mergeCell ref="B234:C234"/>
    <mergeCell ref="F234:G234"/>
    <mergeCell ref="B235:C235"/>
    <mergeCell ref="F235:G235"/>
    <mergeCell ref="B230:C230"/>
    <mergeCell ref="F230:G230"/>
    <mergeCell ref="B231:C231"/>
    <mergeCell ref="F231:G231"/>
    <mergeCell ref="B232:C232"/>
    <mergeCell ref="F232:G232"/>
    <mergeCell ref="B227:C227"/>
    <mergeCell ref="F227:G227"/>
    <mergeCell ref="B228:C228"/>
    <mergeCell ref="F228:G228"/>
    <mergeCell ref="B229:C229"/>
    <mergeCell ref="F229:G229"/>
    <mergeCell ref="B224:C224"/>
    <mergeCell ref="F224:G224"/>
    <mergeCell ref="B225:C225"/>
    <mergeCell ref="F225:G225"/>
    <mergeCell ref="B226:C226"/>
    <mergeCell ref="F226:G226"/>
    <mergeCell ref="B221:C221"/>
    <mergeCell ref="F221:G221"/>
    <mergeCell ref="B222:C222"/>
    <mergeCell ref="F222:G222"/>
    <mergeCell ref="B223:C223"/>
    <mergeCell ref="F223:G223"/>
    <mergeCell ref="B218:C218"/>
    <mergeCell ref="F218:G218"/>
    <mergeCell ref="B219:C219"/>
    <mergeCell ref="F219:G219"/>
    <mergeCell ref="B220:C220"/>
    <mergeCell ref="F220:G220"/>
    <mergeCell ref="B215:C215"/>
    <mergeCell ref="F215:G215"/>
    <mergeCell ref="B216:C216"/>
    <mergeCell ref="F216:G216"/>
    <mergeCell ref="B217:C217"/>
    <mergeCell ref="F217:G217"/>
    <mergeCell ref="B212:C212"/>
    <mergeCell ref="F212:G212"/>
    <mergeCell ref="B213:C213"/>
    <mergeCell ref="F213:G213"/>
    <mergeCell ref="B214:C214"/>
    <mergeCell ref="F214:G214"/>
    <mergeCell ref="B209:C209"/>
    <mergeCell ref="F209:G209"/>
    <mergeCell ref="B210:C210"/>
    <mergeCell ref="F210:G210"/>
    <mergeCell ref="B211:C211"/>
    <mergeCell ref="F211:G211"/>
    <mergeCell ref="B206:C206"/>
    <mergeCell ref="F206:G206"/>
    <mergeCell ref="B207:C207"/>
    <mergeCell ref="F207:G207"/>
    <mergeCell ref="B208:C208"/>
    <mergeCell ref="F208:G208"/>
    <mergeCell ref="A203:I203"/>
    <mergeCell ref="A204:B204"/>
    <mergeCell ref="C204:F204"/>
    <mergeCell ref="G204:I204"/>
    <mergeCell ref="A205:C205"/>
    <mergeCell ref="E205:I205"/>
    <mergeCell ref="B200:C200"/>
    <mergeCell ref="F200:G200"/>
    <mergeCell ref="A202:B202"/>
    <mergeCell ref="C202:F202"/>
    <mergeCell ref="G202:I202"/>
    <mergeCell ref="A201:H201"/>
    <mergeCell ref="B197:C197"/>
    <mergeCell ref="F197:G197"/>
    <mergeCell ref="B198:C198"/>
    <mergeCell ref="F198:G198"/>
    <mergeCell ref="B199:C199"/>
    <mergeCell ref="F199:G199"/>
    <mergeCell ref="B194:C194"/>
    <mergeCell ref="F194:G194"/>
    <mergeCell ref="B195:C195"/>
    <mergeCell ref="F195:G195"/>
    <mergeCell ref="B196:C196"/>
    <mergeCell ref="F196:G196"/>
    <mergeCell ref="B191:C191"/>
    <mergeCell ref="F191:G191"/>
    <mergeCell ref="B192:C192"/>
    <mergeCell ref="F192:G192"/>
    <mergeCell ref="B193:C193"/>
    <mergeCell ref="F193:G193"/>
    <mergeCell ref="B188:C188"/>
    <mergeCell ref="F188:G188"/>
    <mergeCell ref="B189:C189"/>
    <mergeCell ref="F189:G189"/>
    <mergeCell ref="B190:C190"/>
    <mergeCell ref="F190:G190"/>
    <mergeCell ref="B185:C185"/>
    <mergeCell ref="F185:G185"/>
    <mergeCell ref="B186:C186"/>
    <mergeCell ref="F186:G186"/>
    <mergeCell ref="B187:C187"/>
    <mergeCell ref="F187:G187"/>
    <mergeCell ref="A182:C182"/>
    <mergeCell ref="E182:I182"/>
    <mergeCell ref="B183:C183"/>
    <mergeCell ref="F183:G183"/>
    <mergeCell ref="B184:C184"/>
    <mergeCell ref="F184:G184"/>
    <mergeCell ref="A179:B179"/>
    <mergeCell ref="C179:F179"/>
    <mergeCell ref="G179:I179"/>
    <mergeCell ref="A180:I180"/>
    <mergeCell ref="A181:B181"/>
    <mergeCell ref="C181:F181"/>
    <mergeCell ref="G181:I181"/>
    <mergeCell ref="B176:C176"/>
    <mergeCell ref="F176:G176"/>
    <mergeCell ref="B177:C177"/>
    <mergeCell ref="F177:G177"/>
    <mergeCell ref="A178:H178"/>
    <mergeCell ref="B173:C173"/>
    <mergeCell ref="F173:G173"/>
    <mergeCell ref="B174:C174"/>
    <mergeCell ref="F174:G174"/>
    <mergeCell ref="B175:C175"/>
    <mergeCell ref="F175:G175"/>
    <mergeCell ref="A170:I170"/>
    <mergeCell ref="A171:B171"/>
    <mergeCell ref="C171:F171"/>
    <mergeCell ref="G171:I171"/>
    <mergeCell ref="A172:C172"/>
    <mergeCell ref="E172:I172"/>
    <mergeCell ref="A169:B169"/>
    <mergeCell ref="C169:F169"/>
    <mergeCell ref="G169:I169"/>
    <mergeCell ref="A168:H168"/>
    <mergeCell ref="B165:C165"/>
    <mergeCell ref="F165:G165"/>
    <mergeCell ref="B166:C166"/>
    <mergeCell ref="F166:G166"/>
    <mergeCell ref="B167:C167"/>
    <mergeCell ref="F167:G167"/>
    <mergeCell ref="B162:C162"/>
    <mergeCell ref="F162:G162"/>
    <mergeCell ref="B163:C163"/>
    <mergeCell ref="F163:G163"/>
    <mergeCell ref="B164:C164"/>
    <mergeCell ref="F164:G164"/>
    <mergeCell ref="B159:C159"/>
    <mergeCell ref="F159:G159"/>
    <mergeCell ref="B160:C160"/>
    <mergeCell ref="F160:G160"/>
    <mergeCell ref="B161:C161"/>
    <mergeCell ref="F161:G161"/>
    <mergeCell ref="B156:C156"/>
    <mergeCell ref="F156:G156"/>
    <mergeCell ref="B157:C157"/>
    <mergeCell ref="F157:G157"/>
    <mergeCell ref="B158:C158"/>
    <mergeCell ref="F158:G158"/>
    <mergeCell ref="B153:C153"/>
    <mergeCell ref="F153:G153"/>
    <mergeCell ref="B154:C154"/>
    <mergeCell ref="F154:G154"/>
    <mergeCell ref="B155:C155"/>
    <mergeCell ref="F155:G155"/>
    <mergeCell ref="B150:C150"/>
    <mergeCell ref="F150:G150"/>
    <mergeCell ref="B151:C151"/>
    <mergeCell ref="F151:G151"/>
    <mergeCell ref="B152:C152"/>
    <mergeCell ref="F152:G152"/>
    <mergeCell ref="A147:C147"/>
    <mergeCell ref="E147:I147"/>
    <mergeCell ref="B148:C148"/>
    <mergeCell ref="F148:G148"/>
    <mergeCell ref="B149:C149"/>
    <mergeCell ref="F149:G149"/>
    <mergeCell ref="A144:B144"/>
    <mergeCell ref="C144:F144"/>
    <mergeCell ref="G144:I144"/>
    <mergeCell ref="A145:I145"/>
    <mergeCell ref="A146:B146"/>
    <mergeCell ref="C146:F146"/>
    <mergeCell ref="G146:I146"/>
    <mergeCell ref="B141:C141"/>
    <mergeCell ref="F141:G141"/>
    <mergeCell ref="B142:C142"/>
    <mergeCell ref="F142:G142"/>
    <mergeCell ref="A143:H143"/>
    <mergeCell ref="B138:C138"/>
    <mergeCell ref="F138:G138"/>
    <mergeCell ref="B139:C139"/>
    <mergeCell ref="F139:G139"/>
    <mergeCell ref="B140:C140"/>
    <mergeCell ref="F140:G140"/>
    <mergeCell ref="B135:C135"/>
    <mergeCell ref="F135:G135"/>
    <mergeCell ref="B136:C136"/>
    <mergeCell ref="F136:G136"/>
    <mergeCell ref="B137:C137"/>
    <mergeCell ref="F137:G137"/>
    <mergeCell ref="B132:C132"/>
    <mergeCell ref="F132:G132"/>
    <mergeCell ref="B133:C133"/>
    <mergeCell ref="F133:G133"/>
    <mergeCell ref="B134:C134"/>
    <mergeCell ref="F134:G134"/>
    <mergeCell ref="B129:C129"/>
    <mergeCell ref="F129:G129"/>
    <mergeCell ref="B130:C130"/>
    <mergeCell ref="F130:G130"/>
    <mergeCell ref="B131:C131"/>
    <mergeCell ref="F131:G131"/>
    <mergeCell ref="A126:I126"/>
    <mergeCell ref="A127:B127"/>
    <mergeCell ref="C127:F127"/>
    <mergeCell ref="G127:I127"/>
    <mergeCell ref="A128:C128"/>
    <mergeCell ref="E128:I128"/>
    <mergeCell ref="B123:C123"/>
    <mergeCell ref="F123:G123"/>
    <mergeCell ref="A125:B125"/>
    <mergeCell ref="C125:F125"/>
    <mergeCell ref="G125:I125"/>
    <mergeCell ref="A124:H124"/>
    <mergeCell ref="B120:C120"/>
    <mergeCell ref="F120:G120"/>
    <mergeCell ref="B121:C121"/>
    <mergeCell ref="F121:G121"/>
    <mergeCell ref="B122:C122"/>
    <mergeCell ref="F122:G122"/>
    <mergeCell ref="B117:C117"/>
    <mergeCell ref="F117:G117"/>
    <mergeCell ref="B118:C118"/>
    <mergeCell ref="F118:G118"/>
    <mergeCell ref="B119:C119"/>
    <mergeCell ref="F119:G119"/>
    <mergeCell ref="B114:C114"/>
    <mergeCell ref="F114:G114"/>
    <mergeCell ref="B115:C115"/>
    <mergeCell ref="F115:G115"/>
    <mergeCell ref="B116:C116"/>
    <mergeCell ref="F116:G116"/>
    <mergeCell ref="B111:C111"/>
    <mergeCell ref="F111:G111"/>
    <mergeCell ref="B112:C112"/>
    <mergeCell ref="F112:G112"/>
    <mergeCell ref="B113:C113"/>
    <mergeCell ref="F113:G113"/>
    <mergeCell ref="B108:C108"/>
    <mergeCell ref="F108:G108"/>
    <mergeCell ref="B109:C109"/>
    <mergeCell ref="F109:G109"/>
    <mergeCell ref="B110:C110"/>
    <mergeCell ref="F110:G110"/>
    <mergeCell ref="B105:C105"/>
    <mergeCell ref="F105:G105"/>
    <mergeCell ref="B106:C106"/>
    <mergeCell ref="F106:G106"/>
    <mergeCell ref="B107:C107"/>
    <mergeCell ref="F107:G107"/>
    <mergeCell ref="B102:C102"/>
    <mergeCell ref="F102:G102"/>
    <mergeCell ref="B103:C103"/>
    <mergeCell ref="F103:G103"/>
    <mergeCell ref="B104:C104"/>
    <mergeCell ref="F104:G104"/>
    <mergeCell ref="A99:C99"/>
    <mergeCell ref="E99:I99"/>
    <mergeCell ref="B100:C100"/>
    <mergeCell ref="F100:G100"/>
    <mergeCell ref="B101:C101"/>
    <mergeCell ref="F101:G101"/>
    <mergeCell ref="A96:B96"/>
    <mergeCell ref="C96:F96"/>
    <mergeCell ref="G96:I96"/>
    <mergeCell ref="A97:I97"/>
    <mergeCell ref="A98:B98"/>
    <mergeCell ref="C98:F98"/>
    <mergeCell ref="G98:I98"/>
    <mergeCell ref="B93:C93"/>
    <mergeCell ref="F93:G93"/>
    <mergeCell ref="B94:C94"/>
    <mergeCell ref="F94:G94"/>
    <mergeCell ref="A95:H95"/>
    <mergeCell ref="B90:C90"/>
    <mergeCell ref="F90:G90"/>
    <mergeCell ref="B91:C91"/>
    <mergeCell ref="F91:G91"/>
    <mergeCell ref="B92:C92"/>
    <mergeCell ref="F92:G92"/>
    <mergeCell ref="B87:C87"/>
    <mergeCell ref="F87:G87"/>
    <mergeCell ref="B88:C88"/>
    <mergeCell ref="F88:G88"/>
    <mergeCell ref="B89:C89"/>
    <mergeCell ref="F89:G89"/>
    <mergeCell ref="B84:C84"/>
    <mergeCell ref="F84:G84"/>
    <mergeCell ref="B85:C85"/>
    <mergeCell ref="F85:G85"/>
    <mergeCell ref="B86:C86"/>
    <mergeCell ref="F86:G86"/>
    <mergeCell ref="B81:C81"/>
    <mergeCell ref="F81:G81"/>
    <mergeCell ref="B82:C82"/>
    <mergeCell ref="F82:G82"/>
    <mergeCell ref="B83:C83"/>
    <mergeCell ref="F83:G83"/>
    <mergeCell ref="B78:C78"/>
    <mergeCell ref="F78:G78"/>
    <mergeCell ref="B79:C79"/>
    <mergeCell ref="F79:G79"/>
    <mergeCell ref="B80:C80"/>
    <mergeCell ref="F80:G80"/>
    <mergeCell ref="A75:I75"/>
    <mergeCell ref="A76:B76"/>
    <mergeCell ref="C76:F76"/>
    <mergeCell ref="G76:I76"/>
    <mergeCell ref="A77:C77"/>
    <mergeCell ref="E77:I77"/>
    <mergeCell ref="A74:B74"/>
    <mergeCell ref="C74:F74"/>
    <mergeCell ref="G74:I74"/>
    <mergeCell ref="A73:H73"/>
    <mergeCell ref="B70:C70"/>
    <mergeCell ref="F70:G70"/>
    <mergeCell ref="B71:C71"/>
    <mergeCell ref="F71:G71"/>
    <mergeCell ref="B72:C72"/>
    <mergeCell ref="F72:G72"/>
    <mergeCell ref="B67:C67"/>
    <mergeCell ref="F67:G67"/>
    <mergeCell ref="B68:C68"/>
    <mergeCell ref="F68:G68"/>
    <mergeCell ref="B69:C69"/>
    <mergeCell ref="F69:G69"/>
    <mergeCell ref="B64:C64"/>
    <mergeCell ref="F64:G64"/>
    <mergeCell ref="B65:C65"/>
    <mergeCell ref="F65:G65"/>
    <mergeCell ref="B66:C66"/>
    <mergeCell ref="F66:G66"/>
    <mergeCell ref="B61:C61"/>
    <mergeCell ref="F61:G61"/>
    <mergeCell ref="B62:C62"/>
    <mergeCell ref="F62:G62"/>
    <mergeCell ref="B63:C63"/>
    <mergeCell ref="F63:G63"/>
    <mergeCell ref="B58:C58"/>
    <mergeCell ref="F58:G58"/>
    <mergeCell ref="B59:C59"/>
    <mergeCell ref="F59:G59"/>
    <mergeCell ref="B60:C60"/>
    <mergeCell ref="F60:G60"/>
    <mergeCell ref="B55:C55"/>
    <mergeCell ref="F55:G55"/>
    <mergeCell ref="B56:C56"/>
    <mergeCell ref="F56:G56"/>
    <mergeCell ref="B57:C57"/>
    <mergeCell ref="F57:G57"/>
    <mergeCell ref="B52:C52"/>
    <mergeCell ref="F52:G52"/>
    <mergeCell ref="B53:C53"/>
    <mergeCell ref="F53:G53"/>
    <mergeCell ref="B54:C54"/>
    <mergeCell ref="F54:G54"/>
    <mergeCell ref="A49:I49"/>
    <mergeCell ref="A50:B50"/>
    <mergeCell ref="C50:F50"/>
    <mergeCell ref="G50:I50"/>
    <mergeCell ref="A51:C51"/>
    <mergeCell ref="E51:I51"/>
    <mergeCell ref="B46:C46"/>
    <mergeCell ref="F46:G46"/>
    <mergeCell ref="A48:B48"/>
    <mergeCell ref="C48:F48"/>
    <mergeCell ref="G48:I48"/>
    <mergeCell ref="A47:H47"/>
    <mergeCell ref="B43:C43"/>
    <mergeCell ref="F43:G43"/>
    <mergeCell ref="B44:C44"/>
    <mergeCell ref="F44:G44"/>
    <mergeCell ref="B45:C45"/>
    <mergeCell ref="F45:G45"/>
    <mergeCell ref="B40:C40"/>
    <mergeCell ref="F40:G40"/>
    <mergeCell ref="B41:C41"/>
    <mergeCell ref="F41:G41"/>
    <mergeCell ref="B42:C42"/>
    <mergeCell ref="F42:G42"/>
    <mergeCell ref="B37:C37"/>
    <mergeCell ref="F37:G37"/>
    <mergeCell ref="B38:C38"/>
    <mergeCell ref="F38:G38"/>
    <mergeCell ref="B39:C39"/>
    <mergeCell ref="F39:G39"/>
    <mergeCell ref="B34:C34"/>
    <mergeCell ref="F34:G34"/>
    <mergeCell ref="B35:C35"/>
    <mergeCell ref="F35:G35"/>
    <mergeCell ref="B36:C36"/>
    <mergeCell ref="F36:G36"/>
    <mergeCell ref="B31:C31"/>
    <mergeCell ref="F31:G31"/>
    <mergeCell ref="B32:C32"/>
    <mergeCell ref="F32:G32"/>
    <mergeCell ref="B33:C33"/>
    <mergeCell ref="F33:G33"/>
    <mergeCell ref="B28:C28"/>
    <mergeCell ref="F28:G28"/>
    <mergeCell ref="B29:C29"/>
    <mergeCell ref="F29:G29"/>
    <mergeCell ref="B30:C30"/>
    <mergeCell ref="F30:G30"/>
    <mergeCell ref="B25:C25"/>
    <mergeCell ref="F25:G25"/>
    <mergeCell ref="B26:C26"/>
    <mergeCell ref="F26:G26"/>
    <mergeCell ref="B27:C27"/>
    <mergeCell ref="F27:G27"/>
    <mergeCell ref="B22:C22"/>
    <mergeCell ref="F22:G22"/>
    <mergeCell ref="B23:C23"/>
    <mergeCell ref="F23:G23"/>
    <mergeCell ref="B24:C24"/>
    <mergeCell ref="F24:G24"/>
    <mergeCell ref="B19:C19"/>
    <mergeCell ref="F19:G19"/>
    <mergeCell ref="B20:C20"/>
    <mergeCell ref="F20:G20"/>
    <mergeCell ref="B21:C21"/>
    <mergeCell ref="F21:G21"/>
    <mergeCell ref="B16:C16"/>
    <mergeCell ref="F16:G16"/>
    <mergeCell ref="B17:C17"/>
    <mergeCell ref="F17:G17"/>
    <mergeCell ref="B18:C18"/>
    <mergeCell ref="F18:G18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9:C9"/>
    <mergeCell ref="F9:G9"/>
    <mergeCell ref="B4:C4"/>
    <mergeCell ref="F4:G4"/>
    <mergeCell ref="B5:C5"/>
    <mergeCell ref="F5:G5"/>
    <mergeCell ref="B6:C6"/>
    <mergeCell ref="F6:G6"/>
    <mergeCell ref="B13:C13"/>
    <mergeCell ref="F13:G13"/>
    <mergeCell ref="A1:I1"/>
    <mergeCell ref="A2:B2"/>
    <mergeCell ref="C2:F2"/>
    <mergeCell ref="G2:I2"/>
    <mergeCell ref="A3:C3"/>
    <mergeCell ref="E3:I3"/>
    <mergeCell ref="B7:C7"/>
    <mergeCell ref="F7:G7"/>
    <mergeCell ref="B8:C8"/>
    <mergeCell ref="F8:G8"/>
  </mergeCells>
  <phoneticPr fontId="4" type="noConversion"/>
  <printOptions horizontalCentered="1"/>
  <pageMargins left="0.19975000000000001" right="0.19975000000000001" top="0.59375" bottom="0" header="0.59375" footer="0"/>
  <pageSetup paperSize="9" orientation="portrait"/>
  <rowBreaks count="8" manualBreakCount="8">
    <brk id="48" max="16383" man="1"/>
    <brk id="74" max="16383" man="1"/>
    <brk id="96" max="16383" man="1"/>
    <brk id="125" max="16383" man="1"/>
    <brk id="144" max="16383" man="1"/>
    <brk id="169" max="16383" man="1"/>
    <brk id="179" max="16383" man="1"/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扉-3 投标总价扉页</vt:lpstr>
      <vt:lpstr>【标表1】投标报价汇总表</vt:lpstr>
      <vt:lpstr>【标表2-2】工程量清单表（招标）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敬星 耿</cp:lastModifiedBy>
  <dcterms:created xsi:type="dcterms:W3CDTF">2025-12-16T17:00:47Z</dcterms:created>
  <dcterms:modified xsi:type="dcterms:W3CDTF">2025-12-22T01:58:32Z</dcterms:modified>
</cp:coreProperties>
</file>