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612" firstSheet="1" activeTab="5"/>
  </bookViews>
  <sheets>
    <sheet name="中南商务区道路明细表 " sheetId="63" r:id="rId1"/>
    <sheet name="观音山新城道路明细表" sheetId="12" r:id="rId2"/>
    <sheet name="公厕明细 " sheetId="59" r:id="rId3"/>
    <sheet name="公共绿化" sheetId="62" r:id="rId4"/>
    <sheet name="公交站台" sheetId="64" r:id="rId5"/>
    <sheet name="果壳箱" sheetId="65" r:id="rId6"/>
    <sheet name="五位一体道路" sheetId="66" r:id="rId7"/>
    <sheet name="市容街区" sheetId="67" r:id="rId8"/>
    <sheet name="无明确管养区域" sheetId="68" r:id="rId9"/>
    <sheet name="河道" sheetId="69" r:id="rId10"/>
  </sheets>
  <definedNames>
    <definedName name="_xlnm.Print_Titles" localSheetId="1">观音山新城道路明细表!$2:$3</definedName>
    <definedName name="_xlnm.Print_Titles" localSheetId="0">'中南商务区道路明细表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<sst xmlns="http://schemas.openxmlformats.org/spreadsheetml/2006/main" count="3287" uniqueCount="1712">
  <si>
    <t>中央商务区周边道路明细表</t>
  </si>
  <si>
    <t>序号</t>
  </si>
  <si>
    <t>道路名称</t>
  </si>
  <si>
    <t>道路</t>
  </si>
  <si>
    <t>道路面积（㎡）</t>
  </si>
  <si>
    <t>人行道</t>
  </si>
  <si>
    <t>人行道面积（㎡）</t>
  </si>
  <si>
    <t>慢车道</t>
  </si>
  <si>
    <t>慢车道面积（㎡）</t>
  </si>
  <si>
    <t>绿化隔离</t>
  </si>
  <si>
    <t>绿化隔离面积（㎡）</t>
  </si>
  <si>
    <t>中间绿化隔离</t>
  </si>
  <si>
    <t>中间绿化带面积（㎡）</t>
  </si>
  <si>
    <t>绿化带面积（㎡）</t>
  </si>
  <si>
    <t>快车道</t>
  </si>
  <si>
    <t>快车道面积（㎡）</t>
  </si>
  <si>
    <t>机扫长度（米）</t>
  </si>
  <si>
    <t>洒水长度（米）</t>
  </si>
  <si>
    <t>路牙边数</t>
  </si>
  <si>
    <t>保洁等级</t>
  </si>
  <si>
    <t>长（m）</t>
  </si>
  <si>
    <t>宽（m）</t>
  </si>
  <si>
    <t>工农路（通启路口——啬园路）</t>
  </si>
  <si>
    <t>一级</t>
  </si>
  <si>
    <t>工农路辅道（江淮路——桃园路）</t>
  </si>
  <si>
    <t>工农路辅道（江岳路——世纪大道）</t>
  </si>
  <si>
    <t>工农路辅道（世纪大道——桃园路）</t>
  </si>
  <si>
    <t>啬园路（工农路——园林新村桥）</t>
  </si>
  <si>
    <t>江岳路（新城大桥桥墩——园林路）</t>
  </si>
  <si>
    <t>世纪大道（城山路——园林路）</t>
  </si>
  <si>
    <t>园林路（世纪大道——啬园路）</t>
  </si>
  <si>
    <t>城山路（虹桥路——长江南路）</t>
  </si>
  <si>
    <t>二级</t>
  </si>
  <si>
    <t>海端路（洪江路——沿河路）</t>
  </si>
  <si>
    <t>崇学路（江岳路——城山路）</t>
  </si>
  <si>
    <t>启印路(洪江路——江玮路——北头</t>
  </si>
  <si>
    <t>启印路(洪江路——沿河路）</t>
  </si>
  <si>
    <t>启印路（沿河路——沿河路）桥下U</t>
  </si>
  <si>
    <t>府西路（江岳路——世纪大道）</t>
  </si>
  <si>
    <t>崇和路（世纪大道——崇川路）</t>
  </si>
  <si>
    <t>海岚街（江宁路——崇川路）</t>
  </si>
  <si>
    <t>崇安路（世纪大道——桃园路）</t>
  </si>
  <si>
    <t>海韵街（江宁路——崇川路）</t>
  </si>
  <si>
    <t>海韵街（桃园路——崇川路）</t>
  </si>
  <si>
    <t>海风街（江宁路——崇川路）</t>
  </si>
  <si>
    <t>海风街（崇川路——桃园路）</t>
  </si>
  <si>
    <t>崇文路（世纪大道——桃园路）</t>
  </si>
  <si>
    <t>府东路（园林路——江岳路——世纪大道）</t>
  </si>
  <si>
    <t>海秀街（江宁路——崇川路）</t>
  </si>
  <si>
    <t>七星花园西侧路（桃园路——体育会展中心东门）</t>
  </si>
  <si>
    <t>通启路（工农路——园林路）</t>
  </si>
  <si>
    <t>江玮路（工农路——红星路）</t>
  </si>
  <si>
    <t>红星路（城山路——通启路）</t>
  </si>
  <si>
    <t>洪江路（城山路——通启路）</t>
  </si>
  <si>
    <t>沿河路（城山路——凤凰莱茵苑）</t>
  </si>
  <si>
    <t>江宁路（海事局西侧路——园林路）</t>
  </si>
  <si>
    <t>江岚街（崇和路——崇安路）</t>
  </si>
  <si>
    <t>江秀街（崇文路——园林路）</t>
  </si>
  <si>
    <t>崇川路（城山路——园林路）</t>
  </si>
  <si>
    <t>江川东路（海风街——崇文路）</t>
  </si>
  <si>
    <t>江淮路（工农路——园林路）</t>
  </si>
  <si>
    <t>桃园路（城山路——园林路）</t>
  </si>
  <si>
    <t>长江南路（工农路——城山路）</t>
  </si>
  <si>
    <t>观音山新城道路明细表</t>
  </si>
  <si>
    <t>隔离绿化带</t>
  </si>
  <si>
    <t>隔离绿化带面积（㎡）</t>
  </si>
  <si>
    <t>中间绿化带</t>
  </si>
  <si>
    <t>绿化带总面积（㎡）</t>
  </si>
  <si>
    <t>道路等级</t>
  </si>
  <si>
    <t>园林路（钟秀路—世纪大道）</t>
  </si>
  <si>
    <t>三级</t>
  </si>
  <si>
    <t>园林路（钟秀路——江海大道）</t>
  </si>
  <si>
    <t>星城路（人民路—崇川路）</t>
  </si>
  <si>
    <t>世伦路（纬十三路—崇川路）</t>
  </si>
  <si>
    <t>盘香路（新胜路—洪江路）</t>
  </si>
  <si>
    <t>盘香路（洪江路—崇川路）</t>
  </si>
  <si>
    <t>通富路（通吕运河—通沪大道）</t>
  </si>
  <si>
    <t>观顺路（园林路—世伦路）</t>
  </si>
  <si>
    <t>崇川学校周边路（国胜路—胜利路）</t>
  </si>
  <si>
    <t>国胜路（园林路—通盛大道）</t>
  </si>
  <si>
    <t>通甲路（园林路—通富北路）</t>
  </si>
  <si>
    <t>通甲路（通富北路—通州界）</t>
  </si>
  <si>
    <t>八一路（园林路—通富北路）</t>
  </si>
  <si>
    <t>青年东路（园林路—通富北路）</t>
  </si>
  <si>
    <t>观阳路（园林路—通富北路）</t>
  </si>
  <si>
    <t>胜利路（钟秀路—青年路）</t>
  </si>
  <si>
    <t>太平路（纬十三路—钟秀路）</t>
  </si>
  <si>
    <t>太平路（钟秀路—青年路）</t>
  </si>
  <si>
    <t>洪江路（园林路—通富北路）</t>
  </si>
  <si>
    <t>观新路（园林路—星明路）</t>
  </si>
  <si>
    <t>观新路（星明路—盘香路）</t>
  </si>
  <si>
    <t>世纪大道（园林路—通富北路）</t>
  </si>
  <si>
    <t>崇川路（园林路—通富北路）</t>
  </si>
  <si>
    <t>观贤路（星城路——园林路）</t>
  </si>
  <si>
    <t>人民东路（通富路—园林路）</t>
  </si>
  <si>
    <t>青年东路（通富北路—通州界）</t>
  </si>
  <si>
    <t>八一路（通富北路—通州界）</t>
  </si>
  <si>
    <t>观畅路（园林路—通富路）</t>
  </si>
  <si>
    <t>老星明路（通甲路—洪江路—老通启路）</t>
  </si>
  <si>
    <t>钟秀东路（园林路—通州界）</t>
  </si>
  <si>
    <t>新胜路（园林路—通盛大道）</t>
  </si>
  <si>
    <t>人民东路（通富路—通州界）</t>
  </si>
  <si>
    <t>太平支路（钟秀路—国胜路）</t>
  </si>
  <si>
    <t>东快速路（通吕运河—通甲河）</t>
  </si>
  <si>
    <t>环镇南路（观东街—胜利路）</t>
  </si>
  <si>
    <t>环镇西路（八一路—通甲路）</t>
  </si>
  <si>
    <t>环镇北路（胜利路—太平路）</t>
  </si>
  <si>
    <t>环镇东路（通甲路—洪江路）</t>
  </si>
  <si>
    <t>观洪路（胜利路—太平路）</t>
  </si>
  <si>
    <t>观洪路（太平路——通盛大道）未接</t>
  </si>
  <si>
    <t>新胜一期南侧路（胜利路—太平路）</t>
  </si>
  <si>
    <t>观学路（星城路——老星明路）</t>
  </si>
  <si>
    <t>观文路(世伦路——盘香路）</t>
  </si>
  <si>
    <t>国学路（人民路——国胜路）</t>
  </si>
  <si>
    <t>国安路（通富路——世伦路）</t>
  </si>
  <si>
    <t>通欣路（钟秀路——青年路）未接</t>
  </si>
  <si>
    <t>海港引河东侧（青年路桥下-观阳桥下）</t>
  </si>
  <si>
    <t>海港引河西侧（人民路-洪江路）</t>
  </si>
  <si>
    <t>祥生云境东侧支路（祥生云境—启印路）</t>
  </si>
  <si>
    <t>世悦路（青年中路—世康路）</t>
  </si>
  <si>
    <t>园林路东侧规划路（观畅路—青年路）</t>
  </si>
  <si>
    <t>人民路北侧路（园林路—世伦路）</t>
  </si>
  <si>
    <t>太平路（钟秀路——太平路大桥半桥）</t>
  </si>
  <si>
    <t>盘香路北延（新胜路-钟秀路）</t>
  </si>
  <si>
    <t>国平路（世伦路-盘香路）</t>
  </si>
  <si>
    <t>国平路（胜和路-盘香路）</t>
  </si>
  <si>
    <t>国和路（国胜路-国平路）</t>
  </si>
  <si>
    <t>观顺路（盘香路—世伦路）</t>
  </si>
  <si>
    <t>观通路（星城路-武警部队西围墙）</t>
  </si>
  <si>
    <t>观新路（盘香路-盘香路）</t>
  </si>
  <si>
    <t>青秀路（钟秀路-通吕运河南侧）</t>
  </si>
  <si>
    <t>港盛纺织东侧路（港盛园区-钟秀路）</t>
  </si>
  <si>
    <t>环岛路（兴石河-太平支路）</t>
  </si>
  <si>
    <t>环岛路（通富路-世伦路）</t>
  </si>
  <si>
    <t>环岛路（兴石河-通富路）</t>
  </si>
  <si>
    <t>埭胜路（通富路-胜利河）</t>
  </si>
  <si>
    <t>观同路（盘香路-世伦路）</t>
  </si>
  <si>
    <t>胜和路（国平路-国胜路）</t>
  </si>
  <si>
    <t>新观东街（青年路-八一路）</t>
  </si>
  <si>
    <t>观畅路（太平路-通富路）</t>
  </si>
  <si>
    <t>观澜街（八一路-观南街）</t>
  </si>
  <si>
    <t>红星天铂区间路（观畅路-青年路）</t>
  </si>
  <si>
    <t>世悦路（观阳路-世康路）</t>
  </si>
  <si>
    <t>世悦路（观畅路-青年路）</t>
  </si>
  <si>
    <t>世康路（星城路-青年路）</t>
  </si>
  <si>
    <t>世康路（世伦路-青年路）</t>
  </si>
  <si>
    <t>新胜花苑区间路（观中路-观北街）</t>
  </si>
  <si>
    <t>东雁荡港路（石头街-观洪路）</t>
  </si>
  <si>
    <t>胜太路（胜利路-太平路）</t>
  </si>
  <si>
    <t>东邦路（太平路-兴石河）</t>
  </si>
  <si>
    <t>悦业路（太平路-兴石河）</t>
  </si>
  <si>
    <t>百岁坊街（观中路-石头街）</t>
  </si>
  <si>
    <t>观中路（雁荡港路-太平路）</t>
  </si>
  <si>
    <t>石头街（雁荡港路-太平路）</t>
  </si>
  <si>
    <t>石头街（通欣路-雁荡港路）</t>
  </si>
  <si>
    <t>世诚路（世伦路-星城路）</t>
  </si>
  <si>
    <t>世诚路（世伦路-盘香路）</t>
  </si>
  <si>
    <t>世信路（世伦路-星城路）</t>
  </si>
  <si>
    <t>世信路（世伦路-盘香路）</t>
  </si>
  <si>
    <t>世和路（世伦路-盘香路）</t>
  </si>
  <si>
    <t>观秀路（园林路天主教堂北-海港引河边）</t>
  </si>
  <si>
    <t>公厕统计明细表</t>
  </si>
  <si>
    <t>保洁模式</t>
  </si>
  <si>
    <t>具体位置</t>
  </si>
  <si>
    <t>建筑
面积（㎡）</t>
  </si>
  <si>
    <t>男蹲</t>
  </si>
  <si>
    <t>女蹲</t>
  </si>
  <si>
    <t>男座</t>
  </si>
  <si>
    <t>女座</t>
  </si>
  <si>
    <t>残疾人</t>
  </si>
  <si>
    <t>小便斗</t>
  </si>
  <si>
    <t>专看</t>
  </si>
  <si>
    <t>盐业公司南侧</t>
  </si>
  <si>
    <t>东快速路青年路口北</t>
  </si>
  <si>
    <t>青年路东延南世伦路西侧</t>
  </si>
  <si>
    <t>东快速绿化景观带人民路东南角</t>
  </si>
  <si>
    <t>130..2</t>
  </si>
  <si>
    <t>东快速绿化景观带钟秀路西南</t>
  </si>
  <si>
    <t>洪江东路与通富路西北角</t>
  </si>
  <si>
    <t>通富路与人民路西南角</t>
  </si>
  <si>
    <t>江岳路市政府北公交回车场西绿地内</t>
  </si>
  <si>
    <t>盘香路和观新路西北河南</t>
  </si>
  <si>
    <t>陆洪小镇南停车场</t>
  </si>
  <si>
    <t>星城路东观阳路南</t>
  </si>
  <si>
    <t>青年路与通富路西南角</t>
  </si>
  <si>
    <t>观音绿廊</t>
  </si>
  <si>
    <t>陆洪小游园</t>
  </si>
  <si>
    <t>凤凰莱茵苑西</t>
  </si>
  <si>
    <t>星光耀绿化带</t>
  </si>
  <si>
    <t>喜阳阳大酒店</t>
  </si>
  <si>
    <t>红星路福利院东侧</t>
  </si>
  <si>
    <t>新胜花苑18幢东公厕</t>
  </si>
  <si>
    <t>盘香路东侧国平路南侧</t>
  </si>
  <si>
    <t>太平路东侧国胜路北侧</t>
  </si>
  <si>
    <t>园林路以东青年路以北</t>
  </si>
  <si>
    <t>园林路以东通甲路以南</t>
  </si>
  <si>
    <t>园林路以东钟秀路以北</t>
  </si>
  <si>
    <t>园林路以东观阳路以南</t>
  </si>
  <si>
    <t>巡回</t>
  </si>
  <si>
    <t>德城翰景园</t>
  </si>
  <si>
    <t>书院坊</t>
  </si>
  <si>
    <t>景河苑</t>
  </si>
  <si>
    <t>滨河东城北侧</t>
  </si>
  <si>
    <t>观音山1</t>
  </si>
  <si>
    <t>观音山2</t>
  </si>
  <si>
    <t>观音山3</t>
  </si>
  <si>
    <t>观音山4</t>
  </si>
  <si>
    <t>观音山5</t>
  </si>
  <si>
    <t>观音山6</t>
  </si>
  <si>
    <t>观音山7</t>
  </si>
  <si>
    <t>观音山8</t>
  </si>
  <si>
    <t>观音山9</t>
  </si>
  <si>
    <t>观音山10</t>
  </si>
  <si>
    <t>观音山11</t>
  </si>
  <si>
    <t>观音山12</t>
  </si>
  <si>
    <t>新增公厕</t>
  </si>
  <si>
    <t>通启路加油站东侧公厕</t>
  </si>
  <si>
    <t>观洪路南兴石花园二期市场东绿化内</t>
  </si>
  <si>
    <t>观中路南观音山市场停车场内东北</t>
  </si>
  <si>
    <t>观澜路西八一路南（鑫城南苑西北）公厕</t>
  </si>
  <si>
    <t>崇川路与盘香路交叉口绿地内公厕</t>
  </si>
  <si>
    <t>观阳路通富北路西公厕</t>
  </si>
  <si>
    <t>国和路同和嘉苑西公厕</t>
  </si>
  <si>
    <t>胜利路公厕</t>
  </si>
  <si>
    <t>公共绿地明细表</t>
  </si>
  <si>
    <t>绿化地点</t>
  </si>
  <si>
    <r>
      <rPr>
        <b/>
        <sz val="10"/>
        <color rgb="FF000000"/>
        <rFont val="仿宋_GB2312"/>
        <charset val="134"/>
      </rPr>
      <t>绿化面积（</t>
    </r>
    <r>
      <rPr>
        <b/>
        <sz val="10"/>
        <color indexed="8"/>
        <rFont val="宋体"/>
        <charset val="134"/>
      </rPr>
      <t>㎡）</t>
    </r>
  </si>
  <si>
    <t>工程名称</t>
  </si>
  <si>
    <t>崇川路（园林路-通富北路）两侧</t>
  </si>
  <si>
    <t>崇川路两侧绿化景观工程</t>
  </si>
  <si>
    <t>汽车东站北侧路（世伦路--通富路）两侧</t>
  </si>
  <si>
    <t>汽车东站北侧路(世伦路-通富路)两侧绿化景观</t>
  </si>
  <si>
    <r>
      <rPr>
        <sz val="10"/>
        <rFont val="仿宋_GB2312"/>
        <charset val="134"/>
      </rPr>
      <t>洪江路（园林路-通京大道）北侧26256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，洪江路与通启路高架交叉口东南角156300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。</t>
    </r>
  </si>
  <si>
    <t>南川河立交地块绿化工程</t>
  </si>
  <si>
    <t>通启路高架（园林路-通富北路）两侧</t>
  </si>
  <si>
    <t>通启路（园林路─通富路）两侧景观带工程</t>
  </si>
  <si>
    <t>钟秀路（通京大道-东快速）北侧</t>
  </si>
  <si>
    <t>钟秀东路景观带工程</t>
  </si>
  <si>
    <t>观阳路（盘香路-通富北路）两侧</t>
  </si>
  <si>
    <t>观阳路两侧景观带B标</t>
  </si>
  <si>
    <t>疏港路转盘西南角</t>
  </si>
  <si>
    <t>通沪大道（园林路-通富路）两侧景观带B标</t>
  </si>
  <si>
    <t>胜利路（八一路-青年路）两侧</t>
  </si>
  <si>
    <t>胜利路两侧景观带工程</t>
  </si>
  <si>
    <t>世纪大道（园林路-通富北路）两侧</t>
  </si>
  <si>
    <t>世纪大道两侧景观带绿化工程A标</t>
  </si>
  <si>
    <t>东快速（新胜河-通吕运河）东侧</t>
  </si>
  <si>
    <t>东快速路（通甲河--通吕运河）两侧绿化带景观工程E标</t>
  </si>
  <si>
    <t>东快速（新胜河-通吕运河）西侧</t>
  </si>
  <si>
    <t>东快速路（通甲河--通吕运河）两侧绿化带景观工程F标</t>
  </si>
  <si>
    <t>东快速路（通甲河-新胜河）东侧</t>
  </si>
  <si>
    <t>东快速路（通甲河--通吕运河）两侧绿化带景观工程G标</t>
  </si>
  <si>
    <t>东快速路（通甲河-新胜河）西侧</t>
  </si>
  <si>
    <t>东快速路（通甲河--通吕运河）两侧绿化带景观工程H标</t>
  </si>
  <si>
    <t>东快速与江海大道交叉口，通吕运河南侧，五号桥下地块</t>
  </si>
  <si>
    <t>东快速与江海大道交叉口零星绿化</t>
  </si>
  <si>
    <t>老通启路两侧（陆洪闸古镇周边地块）</t>
  </si>
  <si>
    <t>五步口公园</t>
  </si>
  <si>
    <r>
      <rPr>
        <sz val="10"/>
        <rFont val="仿宋_GB2312"/>
        <charset val="134"/>
      </rPr>
      <t>城山路与红星路交叉口西北角园路350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。</t>
    </r>
  </si>
  <si>
    <t>2012道路绿化提升及零星地块绿化工程(第九批)绿化L标</t>
  </si>
  <si>
    <r>
      <rPr>
        <sz val="10"/>
        <rFont val="仿宋_GB2312"/>
        <charset val="134"/>
      </rPr>
      <t>城山路与红星路交叉口西北角4830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</t>
    </r>
  </si>
  <si>
    <t>2012年道路景观绿化提升及零星地块绿化工程N标</t>
  </si>
  <si>
    <t>工农路东侧（原麦克隆地块）</t>
  </si>
  <si>
    <t>2012道路绿化提升及零星地块绿化工程</t>
  </si>
  <si>
    <r>
      <rPr>
        <sz val="10"/>
        <rFont val="仿宋_GB2312"/>
        <charset val="134"/>
      </rPr>
      <t>疏港路转盘西南角4171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</t>
    </r>
  </si>
  <si>
    <t>2014年道路景观绿化提升及零星地块绿化工程G标</t>
  </si>
  <si>
    <t>世伦路（人民路-钟秀路）两侧</t>
  </si>
  <si>
    <t>2013年道路景观提升及零星地块绿化工程世伦路I标</t>
  </si>
  <si>
    <t>世伦路（八一路-人民路）两侧</t>
  </si>
  <si>
    <t>2013年道路景观提升及零星地块绿化工程世伦路J标</t>
  </si>
  <si>
    <t>世伦路（观阳路-八一路）两侧</t>
  </si>
  <si>
    <t>2013年道路景观提升及零星地块绿化工程世伦路K标</t>
  </si>
  <si>
    <t>世伦路（观阳路-世纪大道）两侧</t>
  </si>
  <si>
    <t>2013年道路景观提升及零星地块绿化工程世伦路L标</t>
  </si>
  <si>
    <t>青年路（通京大道—星明路）北侧</t>
  </si>
  <si>
    <t>2013年道路景观绿化提升及零星地块绿化工程N标</t>
  </si>
  <si>
    <t>青年路（通京大道—星明路）南侧</t>
  </si>
  <si>
    <t>2013年道路景观绿化提升及零星地块绿化工程O标</t>
  </si>
  <si>
    <t>人民路（通京大道-通富北路）两侧</t>
  </si>
  <si>
    <t>2013年道路景观绿化提升及零星地块绿化工程T标段-人民路东延</t>
  </si>
  <si>
    <t>人民路（通富路-东快速）两侧</t>
  </si>
  <si>
    <t>2013年道路景观绿化提升及零星地块绿化工程U标段-人民路东延</t>
  </si>
  <si>
    <t xml:space="preserve">青年东路（东快速路口-营船港河桥）两侧    </t>
  </si>
  <si>
    <t>2013年道路景观绿化提升及零星地块H标</t>
  </si>
  <si>
    <r>
      <rPr>
        <sz val="10"/>
        <rFont val="仿宋_GB2312"/>
        <charset val="134"/>
      </rPr>
      <t>工农路东侧（原麦克隆地块）1650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，工农路与虹桥路交叉口东南角2450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，疏港路转盘地块5350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</t>
    </r>
  </si>
  <si>
    <t>2014年道路景观绿化提升及零星地块绿化工程（第二批）A标段</t>
  </si>
  <si>
    <r>
      <rPr>
        <sz val="10"/>
        <rFont val="仿宋_GB2312"/>
        <charset val="134"/>
      </rPr>
      <t>通富路（通沪大道-四号桥）西侧115070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，世纪大道（新城小区幼儿园-城山路）北侧200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</t>
    </r>
  </si>
  <si>
    <t>2013年道路绿地景观提升及零星地块绿化工程第三批E标段</t>
  </si>
  <si>
    <r>
      <rPr>
        <sz val="10"/>
        <rFont val="仿宋_GB2312"/>
        <charset val="134"/>
      </rPr>
      <t>疏港路转盘西南角4170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</t>
    </r>
  </si>
  <si>
    <t>2013年道路景观绿化提升及零星地块绿化工程（第三批）G标段</t>
  </si>
  <si>
    <t>汽车东站站前广场</t>
  </si>
  <si>
    <t>2013年道路景观绿化提升及零星地块绿化工程-汽车东站站前广场景观绿化工程</t>
  </si>
  <si>
    <t>工农路（江海大道-疏港路转盘）两侧行道树及分车带</t>
  </si>
  <si>
    <t>2013道路景观绿化提升及零星地块绿化工程</t>
  </si>
  <si>
    <r>
      <rPr>
        <sz val="10"/>
        <rFont val="仿宋_GB2312"/>
        <charset val="134"/>
      </rPr>
      <t>星光耀广场周边地块3930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，工农路（啬园路—人民路）两侧行道树，工农路西侧地块（文峰城市广场周边）617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。</t>
    </r>
  </si>
  <si>
    <t>2014年道路绿地景观提升及零星地块绿化工程A标</t>
  </si>
  <si>
    <r>
      <rPr>
        <sz val="10"/>
        <rFont val="仿宋_GB2312"/>
        <charset val="134"/>
      </rPr>
      <t>工农路与虹桥路交叉口西南角3100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</t>
    </r>
  </si>
  <si>
    <t>2015年道路绿地景观提升及零星地块绿化工程B标</t>
  </si>
  <si>
    <t>工农路与世纪大道交叉口东北角（报业集团周边）</t>
  </si>
  <si>
    <t>2014年道路绿地景观提升及零星地块绿化工程D标</t>
  </si>
  <si>
    <r>
      <rPr>
        <sz val="10"/>
        <rFont val="仿宋_GB2312"/>
        <charset val="134"/>
      </rPr>
      <t>洪江路（工农路─南川河立交）13600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，天宝大厦南侧地块9920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。</t>
    </r>
  </si>
  <si>
    <t>2014年道路景观绿化提升及零星地块绿化工程E标</t>
  </si>
  <si>
    <r>
      <rPr>
        <sz val="10"/>
        <rFont val="仿宋_GB2312"/>
        <charset val="134"/>
      </rPr>
      <t>城山路与长江南路交叉口东北角600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</t>
    </r>
  </si>
  <si>
    <t>2015年道路绿地景观提升及零星地块绿化工程H标</t>
  </si>
  <si>
    <r>
      <rPr>
        <sz val="10"/>
        <color theme="1"/>
        <rFont val="仿宋_GB2312"/>
        <charset val="134"/>
      </rPr>
      <t>崇川路（图书馆—通富北路）两侧7190</t>
    </r>
    <r>
      <rPr>
        <sz val="10"/>
        <color indexed="8"/>
        <rFont val="宋体"/>
        <charset val="134"/>
      </rPr>
      <t>㎡</t>
    </r>
    <r>
      <rPr>
        <sz val="10"/>
        <color theme="1"/>
        <rFont val="仿宋_GB2312"/>
        <charset val="134"/>
      </rPr>
      <t>，</t>
    </r>
  </si>
  <si>
    <t>2014年道路景观绿化提升及零星地块绿化工程（第五批）I标段</t>
  </si>
  <si>
    <t>青年路（星明路—世伦路）两侧</t>
  </si>
  <si>
    <t>2014年道路景观绿化提升及零星地块绿化工程P标</t>
  </si>
  <si>
    <t>青年路（世伦路—通富北路）两侧</t>
  </si>
  <si>
    <t>2014年道路景观绿化提升及零星地块绿化工程Q标</t>
  </si>
  <si>
    <t>世纪大道北侧（崇川供电所南侧地块）</t>
  </si>
  <si>
    <t>2014年景观提升-崇川供电所南侧绿地</t>
  </si>
  <si>
    <t>城山路与红星路交叉口西北角</t>
  </si>
  <si>
    <t>2015年道路景观提升和零星地块绿化工程E 标</t>
  </si>
  <si>
    <t>青年路（通富北路—太平南路）两侧</t>
  </si>
  <si>
    <t>2015年道路景观绿化提升及零星地块绿化工程R标</t>
  </si>
  <si>
    <t>青年路（太平南路-营船港河）两侧</t>
  </si>
  <si>
    <t>2015年道路景观绿化提升及零星地块绿化工程S标</t>
  </si>
  <si>
    <t>新胜路（园林路——老太平路）</t>
  </si>
  <si>
    <t>含道路两侧绿化带、河北绿化带，平均宽6.8</t>
  </si>
  <si>
    <t>洪江路及沿线绿地（通启路——污水处理厂）</t>
  </si>
  <si>
    <t>含行道树、机非隔离带宽1.5*2、两侧绿化带6*2；</t>
  </si>
  <si>
    <t>沿河路（沿河路匝道绿化）</t>
  </si>
  <si>
    <t xml:space="preserve">含行道树、中分带宽6、沿河绿化带； </t>
  </si>
  <si>
    <t>含行道树、中分带10、机非隔离带、陆洪闸三角绿化；</t>
  </si>
  <si>
    <t>世纪大道（园林路-通富北路）</t>
  </si>
  <si>
    <t>沿线两侧绿化，含陆洪闸三角绿地</t>
  </si>
  <si>
    <t>世纪大道北侧世纪新城北侧路</t>
  </si>
  <si>
    <t>新区BCD西支、B支东段、D地块</t>
  </si>
  <si>
    <t>含政府围墙周边、D支路与世纪大道交叉绿化带、B支路沿河；</t>
  </si>
  <si>
    <t>政府行政政府写字楼北侧沿河绿地，</t>
  </si>
  <si>
    <t>绿地宽44米</t>
  </si>
  <si>
    <t>崇川路（园林路——工农路）</t>
  </si>
  <si>
    <t>两侧人行绿化带平均2.2*2、军分区南侧绿化带21；</t>
  </si>
  <si>
    <t>啬园路（裤子港桥——长江中路）</t>
  </si>
  <si>
    <t>含行道树、中分带、机非隔离带、两侧绿化带；</t>
  </si>
  <si>
    <t>啬园入口两侧绿地</t>
  </si>
  <si>
    <t>通启路A标</t>
  </si>
  <si>
    <t>裤子港桥沿线绿化带</t>
  </si>
  <si>
    <t>城山路（虹桥路——长江中路）</t>
  </si>
  <si>
    <t>含行道树、中分带宽3；曹公绿地18；白塘桥-崇川路河边绿化带5；廉政广场30；崇川路口西南角、西北角绿化、狼山中心绿化岛20；</t>
  </si>
  <si>
    <t>工农路（啬园路——江海大道）</t>
  </si>
  <si>
    <t>含行道树、机非隔离带4*2；政务中心前绿化带27；政务中心对面绿化带18；鑫乾广场前绿化带35；易初莲花前绿化带23；文峰广场南绿化带15；文峰广场对面绿化带12；世纪大道-大转盘两侧绿化带40；世纪大道导向岛（25*25/2）*4；北路沿线绿化带4；</t>
  </si>
  <si>
    <t>工农路海港引河桥下西侧南北地块</t>
  </si>
  <si>
    <t>工农路（八爻河绿地）</t>
  </si>
  <si>
    <t>绿地宽25米</t>
  </si>
  <si>
    <t>经五路（崇川路——桃园路）</t>
  </si>
  <si>
    <t>含行道树、两侧人行绿化带1.3*2；</t>
  </si>
  <si>
    <t>含行道树、两侧机非隔离带1.4*2；河两侧绿化带11.2*2；</t>
  </si>
  <si>
    <t>胜利路（钟秀东路口——通甲河北岸）</t>
  </si>
  <si>
    <t>行道树、两侧绿化带平均3.5；</t>
  </si>
  <si>
    <t>太平路（钟秀东路——青年东路东延）</t>
  </si>
  <si>
    <t>两侧绿化带平均宽9.2；</t>
  </si>
  <si>
    <t>太平路（钟秀东路——北头）</t>
  </si>
  <si>
    <t>人民路东延（太平支路-东快速路）</t>
  </si>
  <si>
    <t>沿线绿地两侧</t>
  </si>
  <si>
    <t>观阳路北侧（世伦路—盘香路）绿化</t>
  </si>
  <si>
    <t>通欣路两侧（人民路—观洪路）绿化</t>
  </si>
  <si>
    <t>通富路（人民路—国胜路）绿化</t>
  </si>
  <si>
    <t>国胜路（通富北路—盘香路）绿化</t>
  </si>
  <si>
    <t>同和嘉苑东侧（国平路—国胜路）绿地</t>
  </si>
  <si>
    <t>盘香路两侧（人民路—观顺路）绿地</t>
  </si>
  <si>
    <t>太平路东侧（国胜路—万通城）绿地</t>
  </si>
  <si>
    <t>裤子港滨河公园</t>
  </si>
  <si>
    <t>园林路绿廊（观贤路-青年路）</t>
  </si>
  <si>
    <t>铺港河河道公园新建工程</t>
  </si>
  <si>
    <t>崇川区宪法公园</t>
  </si>
  <si>
    <t>裤子港河河道公园新建工程</t>
  </si>
  <si>
    <t>星城路东侧新建绿化</t>
  </si>
  <si>
    <t>清源广场</t>
  </si>
  <si>
    <t>五步口公园（绿地)</t>
  </si>
  <si>
    <t>五步口地块绿化工程b,c标含加油站对面纳管</t>
  </si>
  <si>
    <t>印象公馆绿地</t>
  </si>
  <si>
    <t>陆洪闸小游园</t>
  </si>
  <si>
    <t>锦安花园绿地</t>
  </si>
  <si>
    <t>城山路含（金茂府东围墙边纳管）</t>
  </si>
  <si>
    <t>海港绿廊文秀路以西（不含城建集团办公用房及周边绿化）含最北端围墙边纳管</t>
  </si>
  <si>
    <t>印象城周边道路（门口绿地）</t>
  </si>
  <si>
    <t>陆洪闸小学北侧路绿化</t>
  </si>
  <si>
    <t>江玮路（工农南路-尚文路）</t>
  </si>
  <si>
    <t>祥生云镜售楼部门前绿地纳管</t>
  </si>
  <si>
    <t>国安局南侧绿地</t>
  </si>
  <si>
    <t>福利院东侧小游园</t>
  </si>
  <si>
    <t>观文路</t>
  </si>
  <si>
    <t>观新路</t>
  </si>
  <si>
    <t>盘香路</t>
  </si>
  <si>
    <t>观畅路</t>
  </si>
  <si>
    <t>观阳路</t>
  </si>
  <si>
    <t>八一路A</t>
  </si>
  <si>
    <t>八一路B</t>
  </si>
  <si>
    <t>世康路</t>
  </si>
  <si>
    <t>铺港河小游园</t>
  </si>
  <si>
    <t>党校西南角（党校内岛）</t>
  </si>
  <si>
    <t>智慧社区（星城路西观畅路两侧小游园）</t>
  </si>
  <si>
    <t>翡翠华府东侧小游园</t>
  </si>
  <si>
    <t>中海上林苑北侧小游园</t>
  </si>
  <si>
    <t>洪江路小游园</t>
  </si>
  <si>
    <t>横港河一期</t>
  </si>
  <si>
    <t>世伦二组横河</t>
  </si>
  <si>
    <t>世伦横河</t>
  </si>
  <si>
    <t>世伦七组河</t>
  </si>
  <si>
    <t>八一横河</t>
  </si>
  <si>
    <t>红星天铂区间路</t>
  </si>
  <si>
    <t>八一中学停车场地块</t>
  </si>
  <si>
    <t>观东街</t>
  </si>
  <si>
    <t>鑫城南苑北东侧绿地</t>
  </si>
  <si>
    <t>智慧社区苗圃</t>
  </si>
  <si>
    <t>世伦路</t>
  </si>
  <si>
    <t>新胜路</t>
  </si>
  <si>
    <t>国胜路</t>
  </si>
  <si>
    <t>打靶场</t>
  </si>
  <si>
    <t>通甲路</t>
  </si>
  <si>
    <t>观洪路</t>
  </si>
  <si>
    <t>通欣路（钟秀路-人民路）绿化工程</t>
  </si>
  <si>
    <t>滨河五期围墙东侧</t>
  </si>
  <si>
    <t>环岛路</t>
  </si>
  <si>
    <t>铁路西侧路</t>
  </si>
  <si>
    <t>胜太路</t>
  </si>
  <si>
    <t>新胜花苑区间路绿化工程</t>
  </si>
  <si>
    <t>雁荡港路占领性绿地</t>
  </si>
  <si>
    <t>观洪路占领性绿地</t>
  </si>
  <si>
    <t>通甲河</t>
  </si>
  <si>
    <t>观中观北界河</t>
  </si>
  <si>
    <t>恒盛豪庭小游园</t>
  </si>
  <si>
    <t>通富北路东小游园</t>
  </si>
  <si>
    <t>中桥名邸 同和嘉苑二期 兴石花园</t>
  </si>
  <si>
    <t>观洪路北绿地</t>
  </si>
  <si>
    <t>国胜路北盘香路东 胜和路东</t>
  </si>
  <si>
    <t>观同路</t>
  </si>
  <si>
    <t>观洪路南占领性绿地</t>
  </si>
  <si>
    <t>国胜横河</t>
  </si>
  <si>
    <t>国胜路北侧河</t>
  </si>
  <si>
    <t>青龙横河</t>
  </si>
  <si>
    <t>新胜横河</t>
  </si>
  <si>
    <t>国胜竖河</t>
  </si>
  <si>
    <t>兴石河</t>
  </si>
  <si>
    <t>印象城东侧小游园</t>
  </si>
  <si>
    <t>合计</t>
  </si>
  <si>
    <t>路名</t>
  </si>
  <si>
    <t>站名</t>
  </si>
  <si>
    <t>朝向</t>
  </si>
  <si>
    <t>站台数</t>
  </si>
  <si>
    <t>城山路</t>
  </si>
  <si>
    <t>城山家园</t>
  </si>
  <si>
    <t>路西</t>
  </si>
  <si>
    <t>路东</t>
  </si>
  <si>
    <t>桃园路口</t>
  </si>
  <si>
    <t>崇川路口</t>
  </si>
  <si>
    <t>特教中心</t>
  </si>
  <si>
    <t>海港新村</t>
  </si>
  <si>
    <t>曹公祠</t>
  </si>
  <si>
    <t>沿河路口</t>
  </si>
  <si>
    <t>洪江路口</t>
  </si>
  <si>
    <t>解放坝</t>
  </si>
  <si>
    <t>白塘桥</t>
  </si>
  <si>
    <t>世纪大道</t>
  </si>
  <si>
    <t>新城小区</t>
  </si>
  <si>
    <t>路南</t>
  </si>
  <si>
    <t>路北</t>
  </si>
  <si>
    <t>世纪大道工农路东</t>
  </si>
  <si>
    <t>信访局</t>
  </si>
  <si>
    <t>市行政中心南</t>
  </si>
  <si>
    <t>世纪大道园林路东</t>
  </si>
  <si>
    <t>妇幼保健院北</t>
  </si>
  <si>
    <t>世纪大道星城路西</t>
  </si>
  <si>
    <t>世纪新城</t>
  </si>
  <si>
    <t>世纪东城</t>
  </si>
  <si>
    <t>世纪大道世伦路口</t>
  </si>
  <si>
    <t>世纪大道盘香路口</t>
  </si>
  <si>
    <t>世纪大道通富路西</t>
  </si>
  <si>
    <t>崇川路</t>
  </si>
  <si>
    <t>第一初级中学</t>
  </si>
  <si>
    <t>崇川路工农路东</t>
  </si>
  <si>
    <t>崇川路海韵街东</t>
  </si>
  <si>
    <t>崇川路园林路西</t>
  </si>
  <si>
    <t>南通大学北</t>
  </si>
  <si>
    <t>崇川路星城路口</t>
  </si>
  <si>
    <t>崇川路世伦路口</t>
  </si>
  <si>
    <t>崇川路盘香路口</t>
  </si>
  <si>
    <t>崇川路通富路西</t>
  </si>
  <si>
    <t>桃园路</t>
  </si>
  <si>
    <t>通师一附新校区</t>
  </si>
  <si>
    <t>体育会展中心</t>
  </si>
  <si>
    <t>中南世纪城</t>
  </si>
  <si>
    <t>工农路</t>
  </si>
  <si>
    <t>体育会展中心西</t>
  </si>
  <si>
    <t>中央商务区</t>
  </si>
  <si>
    <t>烟草公司</t>
  </si>
  <si>
    <t>市行政中心西</t>
  </si>
  <si>
    <t>政务中心</t>
  </si>
  <si>
    <t>市税务局</t>
  </si>
  <si>
    <t>文峰城市广场</t>
  </si>
  <si>
    <t>钟秀路</t>
  </si>
  <si>
    <t>钟秀路通盛路口</t>
  </si>
  <si>
    <t>钟秀路太平路口</t>
  </si>
  <si>
    <t>钟秀路胜利路口</t>
  </si>
  <si>
    <t>钟秀路通富路口</t>
  </si>
  <si>
    <t>钟秀路世伦路口</t>
  </si>
  <si>
    <t>钟秀路园林路口</t>
  </si>
  <si>
    <t>洪江路</t>
  </si>
  <si>
    <t>洪江路通富路东</t>
  </si>
  <si>
    <t>洪江路通富路西</t>
  </si>
  <si>
    <t>洪江路世伦路口</t>
  </si>
  <si>
    <t>洪江路星城路口</t>
  </si>
  <si>
    <t>洪江路园林路口东</t>
  </si>
  <si>
    <t>洪江路园林路口西</t>
  </si>
  <si>
    <t>凤凰莱茵苑</t>
  </si>
  <si>
    <t>天都花苑</t>
  </si>
  <si>
    <t>洪江路工农路东</t>
  </si>
  <si>
    <t>政务中心地铁站</t>
  </si>
  <si>
    <t>天安花园</t>
  </si>
  <si>
    <t>洪江路城山路口</t>
  </si>
  <si>
    <t>青年路</t>
  </si>
  <si>
    <t>英华服装公司</t>
  </si>
  <si>
    <t>世伦桥西</t>
  </si>
  <si>
    <t>客运东站</t>
  </si>
  <si>
    <t>车管所</t>
  </si>
  <si>
    <t>国城生活广场</t>
  </si>
  <si>
    <t>青年路太平路西</t>
  </si>
  <si>
    <t>金地国际</t>
  </si>
  <si>
    <t>红星路</t>
  </si>
  <si>
    <t>工农路西</t>
  </si>
  <si>
    <t>沿河路</t>
  </si>
  <si>
    <t>新城小区北</t>
  </si>
  <si>
    <t>沿河路工农路东</t>
  </si>
  <si>
    <t>人民路</t>
  </si>
  <si>
    <t>东晖花园</t>
  </si>
  <si>
    <t>人民路世伦路西</t>
  </si>
  <si>
    <t>人民路世伦路东</t>
  </si>
  <si>
    <t>骏和棕榈湾</t>
  </si>
  <si>
    <t>人民路胜利路东</t>
  </si>
  <si>
    <t>人民路通盛路口</t>
  </si>
  <si>
    <t>园林路</t>
  </si>
  <si>
    <t>钟秀路北</t>
  </si>
  <si>
    <t>钟秀路南</t>
  </si>
  <si>
    <t>新胜路南</t>
  </si>
  <si>
    <t>新胜路北</t>
  </si>
  <si>
    <t>人民路北</t>
  </si>
  <si>
    <t>园林路国胜路北</t>
  </si>
  <si>
    <t>东晖花园西</t>
  </si>
  <si>
    <t>天一景河苑</t>
  </si>
  <si>
    <t>园林路通甲路南</t>
  </si>
  <si>
    <t>驾培基地</t>
  </si>
  <si>
    <t>园林路青年路北</t>
  </si>
  <si>
    <t>惠泽苑</t>
  </si>
  <si>
    <t>园林路观阳路口</t>
  </si>
  <si>
    <t>园林路观阳路南</t>
  </si>
  <si>
    <t>园林路洪江路北</t>
  </si>
  <si>
    <t>园林路洪江路南</t>
  </si>
  <si>
    <t>园林路老通启路南</t>
  </si>
  <si>
    <t>市气象局</t>
  </si>
  <si>
    <t>园林路崇川路北</t>
  </si>
  <si>
    <t>中南世纪城东</t>
  </si>
  <si>
    <t>南通大学西</t>
  </si>
  <si>
    <t>七星花园东</t>
  </si>
  <si>
    <t>园林路口</t>
  </si>
  <si>
    <t>星明路口</t>
  </si>
  <si>
    <t>世伦路口</t>
  </si>
  <si>
    <t>盘香路口</t>
  </si>
  <si>
    <t>通富路口</t>
  </si>
  <si>
    <t>通盛大道</t>
  </si>
  <si>
    <t>钟秀路口</t>
  </si>
  <si>
    <t>人民路口</t>
  </si>
  <si>
    <t>人民路南</t>
  </si>
  <si>
    <t>通甲路口</t>
  </si>
  <si>
    <t>通甲路桥西</t>
  </si>
  <si>
    <t>通甲路星城路口</t>
  </si>
  <si>
    <t>通甲路世伦路西</t>
  </si>
  <si>
    <t>星城路口</t>
  </si>
  <si>
    <t>崇文路</t>
  </si>
  <si>
    <t>市图书馆</t>
  </si>
  <si>
    <t>园林路东</t>
  </si>
  <si>
    <t>世伦路口东</t>
  </si>
  <si>
    <t>世伦路口西</t>
  </si>
  <si>
    <t>胜利路口</t>
  </si>
  <si>
    <t>太平路东</t>
  </si>
  <si>
    <t>太平路西</t>
  </si>
  <si>
    <t>通欣路口</t>
  </si>
  <si>
    <t>东快速路口</t>
  </si>
  <si>
    <t>星城路</t>
  </si>
  <si>
    <t>国胜路北</t>
  </si>
  <si>
    <t>国胜路南</t>
  </si>
  <si>
    <t>通甲路北</t>
  </si>
  <si>
    <t>通甲路南</t>
  </si>
  <si>
    <t>八一路北</t>
  </si>
  <si>
    <t>八一路南</t>
  </si>
  <si>
    <t>观畅路北</t>
  </si>
  <si>
    <t>观畅路南</t>
  </si>
  <si>
    <t>青年路北</t>
  </si>
  <si>
    <t>青年路南</t>
  </si>
  <si>
    <t>观阳路北</t>
  </si>
  <si>
    <t>观阳路南</t>
  </si>
  <si>
    <t>洪江路北</t>
  </si>
  <si>
    <t>洪江路南</t>
  </si>
  <si>
    <t>观新路北</t>
  </si>
  <si>
    <t>观新路南</t>
  </si>
  <si>
    <t>世纪大道北</t>
  </si>
  <si>
    <t>世纪大道南</t>
  </si>
  <si>
    <t>崇川路北</t>
  </si>
  <si>
    <t>弘阳上城</t>
  </si>
  <si>
    <t>碧桂园翠翠华府</t>
  </si>
  <si>
    <t>盘香路世纪大道北</t>
  </si>
  <si>
    <t>中南世纪花城</t>
  </si>
  <si>
    <t>太平路</t>
  </si>
  <si>
    <t>钟秀路口南</t>
  </si>
  <si>
    <t>钟秀路口北</t>
  </si>
  <si>
    <t>新胜路口北</t>
  </si>
  <si>
    <t>新胜路口南</t>
  </si>
  <si>
    <t>文化名邸小区</t>
  </si>
  <si>
    <t>世伦路崇川路北</t>
  </si>
  <si>
    <t>世伦路观新路南</t>
  </si>
  <si>
    <t>世伦路观新路北</t>
  </si>
  <si>
    <t>世伦路洪江路口</t>
  </si>
  <si>
    <t>世伦路观阳路口</t>
  </si>
  <si>
    <t>世伦路青年路口南</t>
  </si>
  <si>
    <t>世伦路换乘中心</t>
  </si>
  <si>
    <t>世伦路通甲路南</t>
  </si>
  <si>
    <t>世伦路人民路南</t>
  </si>
  <si>
    <t>通富路</t>
  </si>
  <si>
    <t>通富路通沪大道南</t>
  </si>
  <si>
    <t>通富路居丽路南</t>
  </si>
  <si>
    <t>通富路朝阳路口</t>
  </si>
  <si>
    <t>源兴花苑东</t>
  </si>
  <si>
    <t>通富路源兴路口</t>
  </si>
  <si>
    <t>崇川路口南</t>
  </si>
  <si>
    <t>崇川路口北</t>
  </si>
  <si>
    <t>钟秀路口项家桥</t>
  </si>
  <si>
    <t>新胜路口</t>
  </si>
  <si>
    <t>人民路口北</t>
  </si>
  <si>
    <t>人民路口南</t>
  </si>
  <si>
    <t>通富大桥南</t>
  </si>
  <si>
    <t>胜利路</t>
  </si>
  <si>
    <t>青年路口北</t>
  </si>
  <si>
    <t>江岳路</t>
  </si>
  <si>
    <t>市行政中心</t>
  </si>
  <si>
    <t>通启路</t>
  </si>
  <si>
    <t>通启路工农路东</t>
  </si>
  <si>
    <t>通启路五一路口</t>
  </si>
  <si>
    <t>通启路通京大道西</t>
  </si>
  <si>
    <t>啬园路</t>
  </si>
  <si>
    <t>工农路口</t>
  </si>
  <si>
    <t>体育会展中心南</t>
  </si>
  <si>
    <t>园林路西</t>
  </si>
  <si>
    <t>啬园</t>
  </si>
  <si>
    <t>南通大学南</t>
  </si>
  <si>
    <t>果壳箱明细表</t>
  </si>
  <si>
    <t>路段</t>
  </si>
  <si>
    <t>点位</t>
  </si>
  <si>
    <t>北崇安路</t>
  </si>
  <si>
    <t>北崇安路江岚街路口南</t>
  </si>
  <si>
    <t>北崇安路海关对面</t>
  </si>
  <si>
    <t>北崇安路江宁路东南角</t>
  </si>
  <si>
    <t>北崇安路世纪大道东北角</t>
  </si>
  <si>
    <t>北崇安路江宁路西北角</t>
  </si>
  <si>
    <t>北海风街</t>
  </si>
  <si>
    <t>北海风街图书馆西北</t>
  </si>
  <si>
    <t>北海风街图书馆对面，绿轴公园旁</t>
  </si>
  <si>
    <t>北海风街凤凰广场对面，绿轴公园旁</t>
  </si>
  <si>
    <t>北海风街8号地铁口对面</t>
  </si>
  <si>
    <t>北海风街凤凰广场前</t>
  </si>
  <si>
    <t>北海风街凤凰广场进出口南</t>
  </si>
  <si>
    <t>北海风街图书馆进出口南侧</t>
  </si>
  <si>
    <t>北海风街图书馆前</t>
  </si>
  <si>
    <t>城山路沿河路口东侧站台</t>
  </si>
  <si>
    <t>城山路洪江路口东侧站台</t>
  </si>
  <si>
    <t>解放坝东侧站台</t>
  </si>
  <si>
    <t>白塘桥东侧站台</t>
  </si>
  <si>
    <t>清源广场东侧站台</t>
  </si>
  <si>
    <t>清源广场西侧站台</t>
  </si>
  <si>
    <t>白塘桥西侧站台</t>
  </si>
  <si>
    <t>解放坝西侧站台</t>
  </si>
  <si>
    <t>城山路洪江路口西侧站台</t>
  </si>
  <si>
    <t>路西人行道农业银行前</t>
  </si>
  <si>
    <t>城山路沿河路口西侧站台</t>
  </si>
  <si>
    <t>沿河路口站台南西侧50米</t>
  </si>
  <si>
    <t>东侧沿河路口南50米指示牌下</t>
  </si>
  <si>
    <t>城山路沿河路口东南角</t>
  </si>
  <si>
    <t>东侧城南小苑对面</t>
  </si>
  <si>
    <t>东侧江纬路口南</t>
  </si>
  <si>
    <t>东侧段家坝路口对面</t>
  </si>
  <si>
    <t>东侧段家坝路口北第一个</t>
  </si>
  <si>
    <t>东侧锦安花园西出口桥头</t>
  </si>
  <si>
    <t>东侧虹桥路南第三个</t>
  </si>
  <si>
    <t>东侧虹桥路南第二个</t>
  </si>
  <si>
    <t>东侧虹桥路南第一个</t>
  </si>
  <si>
    <t>西侧城山隐前</t>
  </si>
  <si>
    <t>西侧段家坝路口北第一个</t>
  </si>
  <si>
    <t>西侧游泳馆前</t>
  </si>
  <si>
    <t>西侧费家扒鸡前</t>
  </si>
  <si>
    <t>西侧城南小苑前</t>
  </si>
  <si>
    <t>西侧中国农商银行南</t>
  </si>
  <si>
    <t>西侧天安花园西门对面北20米</t>
  </si>
  <si>
    <t>西侧天安花园西门南20米</t>
  </si>
  <si>
    <t>西侧洪江路北第二个</t>
  </si>
  <si>
    <t>西侧洪江路北第一个</t>
  </si>
  <si>
    <t>西侧鲜力达果品前</t>
  </si>
  <si>
    <t>西侧沿河路口北第一个</t>
  </si>
  <si>
    <t>东侧沿河路口北80米</t>
  </si>
  <si>
    <t>东侧农业银行对面</t>
  </si>
  <si>
    <t>东侧天安花园西门南20米</t>
  </si>
  <si>
    <t>东侧天安花园西门北20米</t>
  </si>
  <si>
    <t>城山路红星路口东南角</t>
  </si>
  <si>
    <t>城山路（长江南路一海港大桥（</t>
  </si>
  <si>
    <t>城山路东崇学路南</t>
  </si>
  <si>
    <t>城山路东崇学路北公交站台果皮箱</t>
  </si>
  <si>
    <t>城山路东城山家园东门对面</t>
  </si>
  <si>
    <t>城山路东桃园路南</t>
  </si>
  <si>
    <t>城山路（长江南路一海港大桥）</t>
  </si>
  <si>
    <t>城山路东桃园路北第一个</t>
  </si>
  <si>
    <t>城山路东桃园路北公交站台果皮箱</t>
  </si>
  <si>
    <t>城山路东桃园路北公共卫生间前</t>
  </si>
  <si>
    <t>城山路东桃园北皇家会馆对面</t>
  </si>
  <si>
    <t>城山路东桃园北祟海路对面</t>
  </si>
  <si>
    <t>城山路东桃园北天达药房对面</t>
  </si>
  <si>
    <t>城山路东崇川路南第三个</t>
  </si>
  <si>
    <t>城山路东崇川路南第二个</t>
  </si>
  <si>
    <t>城山路东崇川路南第一个</t>
  </si>
  <si>
    <t>城山路东崇川路北第一个</t>
  </si>
  <si>
    <t>城山路东崇川路北公交站台果皮箱</t>
  </si>
  <si>
    <t>城山路东崇川路北江山赋宴会中心打面</t>
  </si>
  <si>
    <t>城山路东特殊教育中心北公交站台果皮箱</t>
  </si>
  <si>
    <t>城山路东金茂府对面</t>
  </si>
  <si>
    <t>城山路东世纪大道南第一个</t>
  </si>
  <si>
    <t>城山路东世纪大道北第一个</t>
  </si>
  <si>
    <t>城山路东世纪大道北公交站台果皮箱</t>
  </si>
  <si>
    <t>城山路东世纪大道北曹公祠卫生所对面</t>
  </si>
  <si>
    <t>城山路东海港大桥南第二个</t>
  </si>
  <si>
    <t>城山路东海港大桥南第一个</t>
  </si>
  <si>
    <t>城山路西海港大桥南第一个</t>
  </si>
  <si>
    <t>城山路西海港大桥南第二个</t>
  </si>
  <si>
    <t>城山路西海港大桥南第三个</t>
  </si>
  <si>
    <t>城山路西海港大桥南公交站台果皮箱</t>
  </si>
  <si>
    <t>城山路西世纪大道北第一个</t>
  </si>
  <si>
    <t>城山路西世纪大道南公交站台果皮箱</t>
  </si>
  <si>
    <t>城山路西科茂路北</t>
  </si>
  <si>
    <t>城山路西科茂路南公交站台果皮箱</t>
  </si>
  <si>
    <t>城山路西崇川路北第二个</t>
  </si>
  <si>
    <t>城山路西崇川路北第一个</t>
  </si>
  <si>
    <t>城山路西崇川路南公交站台果皮箱</t>
  </si>
  <si>
    <t>城山路西城山路115门前</t>
  </si>
  <si>
    <t>城山路西城山路123号北</t>
  </si>
  <si>
    <t>城山路西祟海路南第一个</t>
  </si>
  <si>
    <t>城山路西129门前</t>
  </si>
  <si>
    <t>城山路西悦意境前公交站台果皮箱</t>
  </si>
  <si>
    <t>城山路西桃园路南第一个</t>
  </si>
  <si>
    <t>城山路西桃园路南公交站台果皮箱</t>
  </si>
  <si>
    <t>城山路西城山家园东门南侧第一个</t>
  </si>
  <si>
    <t>城山路西城山家园东门南侧第二个</t>
  </si>
  <si>
    <t>崇安路</t>
  </si>
  <si>
    <t>崇文路景观桥南，东侧</t>
  </si>
  <si>
    <t>崇安路景观桥头，西侧</t>
  </si>
  <si>
    <t>崇安路大有境前</t>
  </si>
  <si>
    <t>崇安路桃园路北约60米，东侧</t>
  </si>
  <si>
    <t>崇川路北侧通富路北</t>
  </si>
  <si>
    <t>崇川路北侧通富路西</t>
  </si>
  <si>
    <t>崇川路北侧盘香路东</t>
  </si>
  <si>
    <t>崇川路北侧盘香路西</t>
  </si>
  <si>
    <t>崇川路北侧世伦路东</t>
  </si>
  <si>
    <t>崇川路北侧世伦路西</t>
  </si>
  <si>
    <t>崇川路北侧星城路西</t>
  </si>
  <si>
    <t>崇川路北侧星城路口</t>
  </si>
  <si>
    <t>南通大学1号地铁口旁</t>
  </si>
  <si>
    <t>崇川路北侧海霞路东</t>
  </si>
  <si>
    <t>崇川路北侧海霞路西</t>
  </si>
  <si>
    <t>崇川路南通大学北公交站台旁</t>
  </si>
  <si>
    <t>崇川路北侧海云路东</t>
  </si>
  <si>
    <t>崇川路北侧园林路东</t>
  </si>
  <si>
    <t>崇川路南侧园林路西</t>
  </si>
  <si>
    <t>崇川路南侧海云路口</t>
  </si>
  <si>
    <t>崇川路南侧海云路西</t>
  </si>
  <si>
    <t>崇川路南侧南通大学北公交站台旁</t>
  </si>
  <si>
    <t>崇川路南侧南通大学站4号口西南角</t>
  </si>
  <si>
    <t>崇川路南侧星城路西</t>
  </si>
  <si>
    <t>崇川路南侧星城路口</t>
  </si>
  <si>
    <t>崇川路南侧星城路口公交站台旁</t>
  </si>
  <si>
    <t>崇川路南侧世伦路西</t>
  </si>
  <si>
    <t>崇川路南侧世伦路口公交站旁</t>
  </si>
  <si>
    <t>崇川路南侧盘香路西</t>
  </si>
  <si>
    <t>崇川路通富路西公交站旁</t>
  </si>
  <si>
    <t>崇川路南侧通富路西</t>
  </si>
  <si>
    <t>崇川路北侧园林路西</t>
  </si>
  <si>
    <t>崇川路北侧园林路西站台上</t>
  </si>
  <si>
    <t>崇川路北侧海秀街西</t>
  </si>
  <si>
    <t>崇川路北侧崇文路东</t>
  </si>
  <si>
    <t>崇川路北侧崇文路西</t>
  </si>
  <si>
    <t>崇川路北侧海风街东</t>
  </si>
  <si>
    <t>崇川路北侧海风街西</t>
  </si>
  <si>
    <t>崇川路北侧海韵街东站台上</t>
  </si>
  <si>
    <t>崇川路北侧海韵街东</t>
  </si>
  <si>
    <t>崇川路北侧崇安路东</t>
  </si>
  <si>
    <t>崇川路北侧工农路东站台上</t>
  </si>
  <si>
    <t>崇川路北侧海岚街东</t>
  </si>
  <si>
    <t>崇川路北侧崇和路东</t>
  </si>
  <si>
    <t>崇川路南侧工农路东站台上</t>
  </si>
  <si>
    <t>崇川路南侧崇安路西</t>
  </si>
  <si>
    <t>崇川路南侧崇安路东</t>
  </si>
  <si>
    <t>崇川路南侧海韵街西</t>
  </si>
  <si>
    <t>崇川路南侧海韵街东</t>
  </si>
  <si>
    <t>崇川路南侧海韵街东站台上</t>
  </si>
  <si>
    <t>崇川路南侧海风街西。</t>
  </si>
  <si>
    <t>崇川路南侧海风街东</t>
  </si>
  <si>
    <t>崇川区南侧崇文路西</t>
  </si>
  <si>
    <t>崇川路南侧崇文路东</t>
  </si>
  <si>
    <t>崇川路南侧园林路西站台上</t>
  </si>
  <si>
    <t>崇川路（工农路一城山路）</t>
  </si>
  <si>
    <t>崇川路北世园路西第一个</t>
  </si>
  <si>
    <t>崇川路北崇学路西第一个</t>
  </si>
  <si>
    <t>崇川路北崇学路西公交站台果皮箱</t>
  </si>
  <si>
    <t>崇川路北第一初级中学大门东</t>
  </si>
  <si>
    <t>崇川路北城山路东第一个</t>
  </si>
  <si>
    <t>崇川路南城山路东第一个</t>
  </si>
  <si>
    <t>崇川路南城山路东公交站台果皮箱</t>
  </si>
  <si>
    <t>崇川路南崇学路西第一个</t>
  </si>
  <si>
    <t>崇川路南世园路西第一个</t>
  </si>
  <si>
    <t>崇和路</t>
  </si>
  <si>
    <t>崇和路世纪大道南</t>
  </si>
  <si>
    <t>崇和路江宁路口对面</t>
  </si>
  <si>
    <t>崇和路江岚街西南</t>
  </si>
  <si>
    <t>崇和路崇川路口</t>
  </si>
  <si>
    <t>崇和路土地规划局西侧</t>
  </si>
  <si>
    <t>崇和路江宁路口北，东侧</t>
  </si>
  <si>
    <t>崇文路西侧世纪大道南站台上</t>
  </si>
  <si>
    <t>崇文路东侧江宁路北</t>
  </si>
  <si>
    <t>崇文路东侧江宁路南</t>
  </si>
  <si>
    <t>崇文路西侧市图书馆站台上</t>
  </si>
  <si>
    <t>崇文路江宁路北，东侧</t>
  </si>
  <si>
    <t>崇文路东侧市图书馆站台上</t>
  </si>
  <si>
    <t>崇文路东侧崇川路北</t>
  </si>
  <si>
    <t>崇文路世纪大道南，启瑞广场对面</t>
  </si>
  <si>
    <t>崇文路西侧中南世纪城北站台上</t>
  </si>
  <si>
    <t>崇文路东侧中南世纪城北站台果壳</t>
  </si>
  <si>
    <t>崇文路东侧中南世纪城南站上</t>
  </si>
  <si>
    <t>崇文路西侧中南世纪城南站上</t>
  </si>
  <si>
    <t>崇文路东侧江淮路北</t>
  </si>
  <si>
    <t>崇文路西侧江淮路南</t>
  </si>
  <si>
    <t>崇文路东侧江淮路南</t>
  </si>
  <si>
    <t>崇文路东侧江淮路南20米</t>
  </si>
  <si>
    <t>崇文路西侧桃园路北</t>
  </si>
  <si>
    <t>崇文路东侧桃园路北</t>
  </si>
  <si>
    <t>崇学路（江岳路一城山路）</t>
  </si>
  <si>
    <t>崇学路东新城小区东门对面</t>
  </si>
  <si>
    <t>崇学路西新城小区东门南</t>
  </si>
  <si>
    <t>崇学路西世纪大道北第二个</t>
  </si>
  <si>
    <t>崇学路东世纪大道北第二个</t>
  </si>
  <si>
    <t>崇学路东世纪大道北第一个</t>
  </si>
  <si>
    <t>崇学路西世纪大道北第一个</t>
  </si>
  <si>
    <t>崇学路西世纪大道南第一个</t>
  </si>
  <si>
    <t>崇学路东绿城玉兰公寓对面</t>
  </si>
  <si>
    <t>崇学路东渤海银行前</t>
  </si>
  <si>
    <t>崇学路西苏建学府雅居北侧</t>
  </si>
  <si>
    <t>崇学路东泊莱德酒店南侧</t>
  </si>
  <si>
    <t>崇学路西通师一附小学东大门北</t>
  </si>
  <si>
    <t>崇学路东通师一附小学东大门对面</t>
  </si>
  <si>
    <t>崇学路东桃园路北第一个</t>
  </si>
  <si>
    <t>崇学路西桃园路北第一个</t>
  </si>
  <si>
    <t>府东路</t>
  </si>
  <si>
    <t>府东路西江岳路南第一个</t>
  </si>
  <si>
    <t>府东路西江岳路南第二个</t>
  </si>
  <si>
    <t>府东路东江岳路南第一个</t>
  </si>
  <si>
    <t>府东路西江岳路南第三个</t>
  </si>
  <si>
    <t>府西路</t>
  </si>
  <si>
    <t>府西路东世纪大道北信访局公交站台果皮箱</t>
  </si>
  <si>
    <t>府西路西世纪大道北第一个</t>
  </si>
  <si>
    <t>府西路西世纪大道北第二个</t>
  </si>
  <si>
    <t>府西路东世纪大道北第二个</t>
  </si>
  <si>
    <t>沿河路口南东侧路口往南第三个</t>
  </si>
  <si>
    <t>沿河路口南东侧往南第二个</t>
  </si>
  <si>
    <t>沿河路口东侧往南第一个</t>
  </si>
  <si>
    <t>东侧沿河路口北第一个</t>
  </si>
  <si>
    <t>东侧沿河路口北第二个</t>
  </si>
  <si>
    <t>东侧沿河路口北第三个</t>
  </si>
  <si>
    <t>东侧沿河路口北第四个</t>
  </si>
  <si>
    <t>东侧沿河路口北第五个</t>
  </si>
  <si>
    <t>东侧沿河路口北第六个</t>
  </si>
  <si>
    <t>东侧沿河路口北第七个</t>
  </si>
  <si>
    <t>东侧洪江路南第一个</t>
  </si>
  <si>
    <t>洪江路南西侧第一个</t>
  </si>
  <si>
    <t>洪江路南西侧第二个</t>
  </si>
  <si>
    <t>洪江路南西侧第三个</t>
  </si>
  <si>
    <t>洪江路南西侧第四个</t>
  </si>
  <si>
    <t>洪江路口南西侧第五个</t>
  </si>
  <si>
    <t>洪江路南西侧第六个</t>
  </si>
  <si>
    <t>西侧沿河路口南第一个</t>
  </si>
  <si>
    <t>西侧沿河路口南第二个</t>
  </si>
  <si>
    <t>西侧沿河路口南第三个</t>
  </si>
  <si>
    <t>东侧红星路北第一个</t>
  </si>
  <si>
    <t>东侧红星路北第二个</t>
  </si>
  <si>
    <t>东侧红星路北第三个</t>
  </si>
  <si>
    <t>东侧红星路北第四个</t>
  </si>
  <si>
    <t>东侧红星路北第五个</t>
  </si>
  <si>
    <t>东侧江纬路南第一个</t>
  </si>
  <si>
    <t>东侧江纬路北第一个</t>
  </si>
  <si>
    <t>东侧江纬路北第二个</t>
  </si>
  <si>
    <t>东侧江纬路北第三个</t>
  </si>
  <si>
    <t>文峰城市广场站台东侧</t>
  </si>
  <si>
    <t>文峰广场站台西侧</t>
  </si>
  <si>
    <t>西侧尚文支路北第一个</t>
  </si>
  <si>
    <t>西侧尚文支路南第一个</t>
  </si>
  <si>
    <t>西侧尚文支路南第二个</t>
  </si>
  <si>
    <t>西侧江纬路北第一个</t>
  </si>
  <si>
    <t>西侧江纬路南第一个</t>
  </si>
  <si>
    <t>西侧江纬路南第二个</t>
  </si>
  <si>
    <t>西侧红星路北第二个</t>
  </si>
  <si>
    <t>西侧红星路北第一个</t>
  </si>
  <si>
    <t>西侧红星路南第一个</t>
  </si>
  <si>
    <t>西侧红星路南第二个</t>
  </si>
  <si>
    <t>西侧红星路南第三个</t>
  </si>
  <si>
    <t>西侧红星路南第四个</t>
  </si>
  <si>
    <t>东侧洪江路北第一个</t>
  </si>
  <si>
    <t>东侧洪江路北第二个</t>
  </si>
  <si>
    <t>东侧洪江路北第三个</t>
  </si>
  <si>
    <t>东侧洪江路北第四个</t>
  </si>
  <si>
    <t>东侧红星路口南第一个</t>
  </si>
  <si>
    <t>工农路世纪大道东北角</t>
  </si>
  <si>
    <t>工农路世纪大道北，北京银行前</t>
  </si>
  <si>
    <t>工农路世纪大道北，北京银行前，站台旁</t>
  </si>
  <si>
    <t>工农路海港桥头南，东侧</t>
  </si>
  <si>
    <t>工农路海港桥头南，东侧中1</t>
  </si>
  <si>
    <t>工农路海港桥头南，东侧中2</t>
  </si>
  <si>
    <t>工农路海港桥头南，东侧中3</t>
  </si>
  <si>
    <t>工农路海港桥头南1，西侧</t>
  </si>
  <si>
    <t>工农路海港桥头南2，西侧，</t>
  </si>
  <si>
    <t>工农路海港桥头南3，西侧</t>
  </si>
  <si>
    <t>工农路海港桥头南4，西侧</t>
  </si>
  <si>
    <t>工农路世纪大道路口北约100米，西侧</t>
  </si>
  <si>
    <t>工农路世纪大道西北角</t>
  </si>
  <si>
    <t>工农路世纪大道西南角</t>
  </si>
  <si>
    <t>工农路西，祠三界北侧，</t>
  </si>
  <si>
    <t>工农路世纪大道南，西侧站台旁</t>
  </si>
  <si>
    <t>工农路西，祠三界河南</t>
  </si>
  <si>
    <t>工农路世纪大道南，西侧，第一个岔口南</t>
  </si>
  <si>
    <t>工农路世纪大道南，西侧第二个岔口北</t>
  </si>
  <si>
    <t>工农路世纪大道南，西侧第二个岔口南约100米</t>
  </si>
  <si>
    <t>工农路崇川路口北，西侧第三个，</t>
  </si>
  <si>
    <t>工农路崇川路口北，西侧第二个</t>
  </si>
  <si>
    <t>工农路崇川路口北约100米，西侧，靠绿化带</t>
  </si>
  <si>
    <t>工农路崇川路口西北角</t>
  </si>
  <si>
    <t>工农路崇川路口东北角</t>
  </si>
  <si>
    <t>工农路崇川路口北约120米，东侧</t>
  </si>
  <si>
    <t>工农路崇川路口北站台旁</t>
  </si>
  <si>
    <t>工农路崇川路口北，东侧 站台北约20米，</t>
  </si>
  <si>
    <t>工农路崇川路口北约250米，东侧</t>
  </si>
  <si>
    <t>工农路  东侧，烟草公司西</t>
  </si>
  <si>
    <t>工农路  东侧 海外联谊大厦西</t>
  </si>
  <si>
    <t>工农路祠三界河南约100米，东侧</t>
  </si>
  <si>
    <t>工农路  东侧祠三界河桥头</t>
  </si>
  <si>
    <t>工农路  东侧，1号线1号地铁口南，</t>
  </si>
  <si>
    <t>工农路世纪大道东南角</t>
  </si>
  <si>
    <t>工农路（啬园路一崇川路）</t>
  </si>
  <si>
    <t>工农路东啬园路北第一个</t>
  </si>
  <si>
    <t>工农路东啬园路北第二个</t>
  </si>
  <si>
    <t>工农路东啬园路北公交站台果皮箱</t>
  </si>
  <si>
    <t>工农路东啬园路北第三个</t>
  </si>
  <si>
    <t>工农路东啬园路北第四个</t>
  </si>
  <si>
    <t>工农路东啬园路北第五个</t>
  </si>
  <si>
    <t>工农路东啬园路北第六个</t>
  </si>
  <si>
    <t>工农路东桃园路路北第一个</t>
  </si>
  <si>
    <t>工农路东桃园路路北第二个</t>
  </si>
  <si>
    <t>工农路东桃园路路北公交站台果皮箱</t>
  </si>
  <si>
    <t>工农路东江淮路北第一个</t>
  </si>
  <si>
    <t>工农路东江淮路北第二个</t>
  </si>
  <si>
    <t>工农路东江淮路北第三个</t>
  </si>
  <si>
    <t>工农路东江淮路北第四个</t>
  </si>
  <si>
    <t>工农路东江淮路北第五个</t>
  </si>
  <si>
    <t>工农路东江淮路北第六个</t>
  </si>
  <si>
    <t>工农路西崇川路第一个</t>
  </si>
  <si>
    <t>工农路西崇川路第二个</t>
  </si>
  <si>
    <t>工农路西崇川路南公交站台果皮箱</t>
  </si>
  <si>
    <t>工农路西崇川路南第三个</t>
  </si>
  <si>
    <t>工农路西崇川路南第四个</t>
  </si>
  <si>
    <t>工农路西崇川路南第五个</t>
  </si>
  <si>
    <t>工农路西崇川路南第六个</t>
  </si>
  <si>
    <t>工农路西崇川路南第七个</t>
  </si>
  <si>
    <t>工农路西桃园路南第一个</t>
  </si>
  <si>
    <t>工农路西桃园路南公交站台果皮箱</t>
  </si>
  <si>
    <t>工农路西桃园路南第二个</t>
  </si>
  <si>
    <t>工农路西桃园路南第三个</t>
  </si>
  <si>
    <t>工农路西桃园路南第四个</t>
  </si>
  <si>
    <t>工农路西桃园路南第五个</t>
  </si>
  <si>
    <t>工农路铺路</t>
  </si>
  <si>
    <t>工农路铺路桃园路北，东侧</t>
  </si>
  <si>
    <t>工农路铺路江淮路南，东侧</t>
  </si>
  <si>
    <t>观畅路南侧园林路东</t>
  </si>
  <si>
    <t>观阳路南侧园林路口</t>
  </si>
  <si>
    <t>国胜路世伦路口西50米，路南侧</t>
  </si>
  <si>
    <t>海端路</t>
  </si>
  <si>
    <t>政务中心西西侧</t>
  </si>
  <si>
    <t>政务中心西东侧站牌</t>
  </si>
  <si>
    <t>海风街</t>
  </si>
  <si>
    <t>海风街西侧桃园路北</t>
  </si>
  <si>
    <t>海风街东侧桃园路北</t>
  </si>
  <si>
    <t>海风街东侧江淮路北</t>
  </si>
  <si>
    <t>海风街路西侧江淮路北</t>
  </si>
  <si>
    <t>海风街东侧江川东路南</t>
  </si>
  <si>
    <t>海风街东侧崇川路南</t>
  </si>
  <si>
    <t>海韵街</t>
  </si>
  <si>
    <t>海韵街桃园路北约80米，东侧</t>
  </si>
  <si>
    <t>海韵街江淮路南约20米，东侧</t>
  </si>
  <si>
    <t>海韵街景观桥北 东侧</t>
  </si>
  <si>
    <t>海韵街景观桥南 西侧</t>
  </si>
  <si>
    <t>海韵街大有境进出口北侧</t>
  </si>
  <si>
    <t>海韵街桃园路北海底捞前</t>
  </si>
  <si>
    <t>路北尚海湾前</t>
  </si>
  <si>
    <t>红星路工农路西南侧站台</t>
  </si>
  <si>
    <t>洪江路园林路西站台</t>
  </si>
  <si>
    <t>凤凰莱茵苑西侧站台</t>
  </si>
  <si>
    <t>凤凰莱茵苑东侧站台</t>
  </si>
  <si>
    <t>天都花苑南侧站台</t>
  </si>
  <si>
    <t>天都花苑北侧站台</t>
  </si>
  <si>
    <t>洪江路工农路东南侧站台</t>
  </si>
  <si>
    <t>天安花园北侧站台</t>
  </si>
  <si>
    <t>洪江路城山路口南侧站台</t>
  </si>
  <si>
    <t>天安花园南侧站台</t>
  </si>
  <si>
    <t>洪江路北侧通富路西站台旁</t>
  </si>
  <si>
    <t>洪江路北侧世伦路西</t>
  </si>
  <si>
    <t>洪江路南侧园林路东公交站台旁</t>
  </si>
  <si>
    <t>洪江路南侧星城路东公交站台旁</t>
  </si>
  <si>
    <t>洪江路南侧世伦路东公交站台旁</t>
  </si>
  <si>
    <t>南侧工农路东第一个</t>
  </si>
  <si>
    <t>北侧工农路西第一个</t>
  </si>
  <si>
    <t>北侧海端路口中国银行前</t>
  </si>
  <si>
    <t>北侧南通童话摄影前</t>
  </si>
  <si>
    <t>北侧兆丰嘉园对面</t>
  </si>
  <si>
    <t>洪江路城山路口东北角</t>
  </si>
  <si>
    <t>洪江路城山路口东南角</t>
  </si>
  <si>
    <t>洪江路南侧兆丰嘉园小区门口</t>
  </si>
  <si>
    <t>南侧招商银行前</t>
  </si>
  <si>
    <t>南侧洪江路海端路口西南角</t>
  </si>
  <si>
    <t>南侧中国移动营业厅前</t>
  </si>
  <si>
    <t>南侧工农路西第一个</t>
  </si>
  <si>
    <t>江淮路</t>
  </si>
  <si>
    <t>江淮路工农路东，南侧</t>
  </si>
  <si>
    <t>江淮路崇安路东南角</t>
  </si>
  <si>
    <t>江淮路海韵街东南角</t>
  </si>
  <si>
    <t>江淮路海风街西南角</t>
  </si>
  <si>
    <t>江淮路海风街东南角</t>
  </si>
  <si>
    <t>江淮路园林路西南角</t>
  </si>
  <si>
    <t>江淮路园林路西北角</t>
  </si>
  <si>
    <t>江淮路崇文路东北角</t>
  </si>
  <si>
    <t>江淮路海风街东北角</t>
  </si>
  <si>
    <t>江淮路海风街西北角</t>
  </si>
  <si>
    <t>江淮路海韵街东北角</t>
  </si>
  <si>
    <t>江淮路崇安路东北角</t>
  </si>
  <si>
    <t>江宁路</t>
  </si>
  <si>
    <t>江宁路绿轴公园对面</t>
  </si>
  <si>
    <t>江宁路海风街路口西侧</t>
  </si>
  <si>
    <t>江宁路海风街路口东侧</t>
  </si>
  <si>
    <t>江宁路图书馆北侧</t>
  </si>
  <si>
    <t>市行政中心公交站台（北侧）果皮箱</t>
  </si>
  <si>
    <t>市行政中心公交站台（南侧）果皮箱</t>
  </si>
  <si>
    <t>江岳路崇学路往东北侧第一个</t>
  </si>
  <si>
    <t>江岳路崇学路往东南侧第一个</t>
  </si>
  <si>
    <t>江岳路崇学路往东北侧新城大桥西</t>
  </si>
  <si>
    <t>江岳路府西路西南侧第一个</t>
  </si>
  <si>
    <t>江岳路府西路西北侧第一个</t>
  </si>
  <si>
    <t>江岳路府西路东南侧第一个</t>
  </si>
  <si>
    <t>江岳路府西路东北侧第一个</t>
  </si>
  <si>
    <t>江岳路府西路东南侧第二个</t>
  </si>
  <si>
    <t>江岳路府西路东北侧第三个</t>
  </si>
  <si>
    <t>江岳路府西路东南侧第三个</t>
  </si>
  <si>
    <t>江岳路府西路东南侧第四个</t>
  </si>
  <si>
    <t>江岳路府西路东南侧第五个</t>
  </si>
  <si>
    <t>江岳路府西路东南侧公交站台北侧</t>
  </si>
  <si>
    <t>江岳路北加油站东</t>
  </si>
  <si>
    <t>江岳路北府东路西第一个</t>
  </si>
  <si>
    <t>江岳路南府东路东第一个</t>
  </si>
  <si>
    <t>江岳路北府东路东第一个</t>
  </si>
  <si>
    <t>盘香路钟秀路口南，路西侧</t>
  </si>
  <si>
    <t>盘香路钟秀路口南50米，路西侧</t>
  </si>
  <si>
    <t>盘香路钟秀路口南150米，路西侧</t>
  </si>
  <si>
    <t>盘香路新胜路口北100米，路西侧</t>
  </si>
  <si>
    <t>盘香路新胜路口北，路西侧</t>
  </si>
  <si>
    <t>盘香路新胜路口北，路东侧</t>
  </si>
  <si>
    <t>盘香路新胜路口北20米，路东侧</t>
  </si>
  <si>
    <t>盘香路新胜路口北200米，路东侧</t>
  </si>
  <si>
    <t>盘香路钟秀路口南200米，路东侧</t>
  </si>
  <si>
    <t>盘香路钟秀路口南10米，路东侧</t>
  </si>
  <si>
    <t>东站路南废弃的果壳箱</t>
  </si>
  <si>
    <t>青年路盘香路西</t>
  </si>
  <si>
    <t>青年路盘香路东</t>
  </si>
  <si>
    <t>青年路盘香路东路南</t>
  </si>
  <si>
    <t>青年路车管所对面路南</t>
  </si>
  <si>
    <t>青年路通富路西路南</t>
  </si>
  <si>
    <t>青年路通富路西路北</t>
  </si>
  <si>
    <t>青年路车管所路北</t>
  </si>
  <si>
    <t>青年路盘香路东路北</t>
  </si>
  <si>
    <t>青年路盘香路口路北</t>
  </si>
  <si>
    <t>青年路汽车东站路北</t>
  </si>
  <si>
    <t>青年路世伦路东路北</t>
  </si>
  <si>
    <t>青年路世伦路口西路北</t>
  </si>
  <si>
    <t>青年路世伦路西路北</t>
  </si>
  <si>
    <t>青年路世悦路东</t>
  </si>
  <si>
    <t>青年路大有镜路北</t>
  </si>
  <si>
    <t>青年路星城路东</t>
  </si>
  <si>
    <t>青年路星城路口路北路东</t>
  </si>
  <si>
    <t>青年路星城路口西路北</t>
  </si>
  <si>
    <t>青年路北星汉路东</t>
  </si>
  <si>
    <t>青年路北星汉路口</t>
  </si>
  <si>
    <t>青年路北星汉路西</t>
  </si>
  <si>
    <t>青年路北园林路口</t>
  </si>
  <si>
    <t>青年路南园林路口</t>
  </si>
  <si>
    <t>青年路南园林路东</t>
  </si>
  <si>
    <t>青年路南老明星路口</t>
  </si>
  <si>
    <t>青年路南星城路西</t>
  </si>
  <si>
    <t>青年路南星城路东</t>
  </si>
  <si>
    <t>青年路南大有镜对面</t>
  </si>
  <si>
    <t>青年路南世悦路东</t>
  </si>
  <si>
    <t>青年路南世伦路西</t>
  </si>
  <si>
    <t>青年路南世伦路西口</t>
  </si>
  <si>
    <t>青年路南世伦路东口</t>
  </si>
  <si>
    <t>青年路南东站对面</t>
  </si>
  <si>
    <t>青年中路</t>
  </si>
  <si>
    <t>青年路观东街路口东，路南金地国际公交站台上有果壳箱</t>
  </si>
  <si>
    <t>青年路太平路口东北角</t>
  </si>
  <si>
    <t>青年路太平路口西北角</t>
  </si>
  <si>
    <t>青年路太平路西路北公交站台果壳箱</t>
  </si>
  <si>
    <t>青年路太平路西路北人行道</t>
  </si>
  <si>
    <t>青年路胜利路东，路北人行道</t>
  </si>
  <si>
    <t>青年路胜利路西，路北人行道</t>
  </si>
  <si>
    <t>青年路星铂路西，路北人行道</t>
  </si>
  <si>
    <t>青年路星铂路东，国城生活广场公交站台果壳箱（路北）</t>
  </si>
  <si>
    <t>青年路通富路东路北人行道</t>
  </si>
  <si>
    <t>青年路通富路口东路北人行道</t>
  </si>
  <si>
    <t>青年路通富路口东路南人行道</t>
  </si>
  <si>
    <t>青年路通富路口东路南国城生活广场公交站台果壳箱</t>
  </si>
  <si>
    <t>通富路东路南人行道</t>
  </si>
  <si>
    <t>胜利路口西南角人行道</t>
  </si>
  <si>
    <t>胜利路口东南角人行道</t>
  </si>
  <si>
    <t>胜利路口东路南人行道</t>
  </si>
  <si>
    <t>太平路口西南角人行道</t>
  </si>
  <si>
    <t>人民路世伦路口西50路米，路北侧</t>
  </si>
  <si>
    <t>人民路 通富路东路南</t>
  </si>
  <si>
    <t>人民路 胜利路东路南</t>
  </si>
  <si>
    <t>人民路 胜利路东路北</t>
  </si>
  <si>
    <t>人民路世伦路口东100米，路南侧</t>
  </si>
  <si>
    <t>人民路 通富路东路北</t>
  </si>
  <si>
    <t>人民路世伦路口东100米，路北侧</t>
  </si>
  <si>
    <t>啬园路工农路东南角</t>
  </si>
  <si>
    <t>啬园路工农路东约100米，南侧</t>
  </si>
  <si>
    <t>啬园路体育会展中心，啬园路 路南。</t>
  </si>
  <si>
    <t>啬园路体育会展中心，东边岔口南</t>
  </si>
  <si>
    <t>啬园路园林路西约180米，南侧</t>
  </si>
  <si>
    <t>啬园路园林路西南角</t>
  </si>
  <si>
    <t>啬园路园林路东约100米，南侧</t>
  </si>
  <si>
    <t>啬园路啬园前</t>
  </si>
  <si>
    <t>啬园路南通大学南，4S店前</t>
  </si>
  <si>
    <t>啬园路南通大学西，北侧</t>
  </si>
  <si>
    <t>啬园路园林路西约120米，北侧</t>
  </si>
  <si>
    <t>啬园路体育会展中心正门东侧约200米</t>
  </si>
  <si>
    <t>啬园路体育会展中心前大门东</t>
  </si>
  <si>
    <t>啬园路体育会展中心大门西</t>
  </si>
  <si>
    <t>啬园路体育会展中心西约80米，北侧</t>
  </si>
  <si>
    <t>啬园路体育会展中心西门旁</t>
  </si>
  <si>
    <t>世诚路</t>
  </si>
  <si>
    <t>世诚路北侧星城路东</t>
  </si>
  <si>
    <t>世诚路南侧星城路东</t>
  </si>
  <si>
    <t>世诚路北侧星城路西</t>
  </si>
  <si>
    <t>世诚路南侧世豪大门</t>
  </si>
  <si>
    <t>世诚路北侧世豪大门</t>
  </si>
  <si>
    <t>世纪大道北侧通富路西公交站旁</t>
  </si>
  <si>
    <t>世纪大道北侧盘香路口公交站旁</t>
  </si>
  <si>
    <t>世纪东城公交站旁</t>
  </si>
  <si>
    <t>世纪大道星城路口西公交站台旁</t>
  </si>
  <si>
    <t>世纪大道妇幼保健院北公交站台旁</t>
  </si>
  <si>
    <t>世纪大道北侧园林路东公交站旁</t>
  </si>
  <si>
    <t>世纪大道南侧园林路东站台旁</t>
  </si>
  <si>
    <t>世纪大道南侧妇幼保健院站台旁</t>
  </si>
  <si>
    <t>世纪大道南侧星城路西站台旁</t>
  </si>
  <si>
    <t>世纪大道南侧世纪新城站台旁</t>
  </si>
  <si>
    <t>世纪大道南侧世伦路口站台旁</t>
  </si>
  <si>
    <t>世纪大道通富路西公交站旁</t>
  </si>
  <si>
    <t>世纪大道（园林路一城山路）</t>
  </si>
  <si>
    <t>世纪大道北工农路西第一个</t>
  </si>
  <si>
    <t>世纪大道北工农路西崇学路西好灶头前</t>
  </si>
  <si>
    <t>世纪大道北工农路西崇学路西新城小区前</t>
  </si>
  <si>
    <t>世纪大道北城山路东第一个</t>
  </si>
  <si>
    <t>世纪大道南城山路东第一个</t>
  </si>
  <si>
    <t>世纪大道南玉兰公寓（绿城）大门西</t>
  </si>
  <si>
    <t>世纪大道南崇学路西第一个</t>
  </si>
  <si>
    <t>世纪大道南崇学路东第一个</t>
  </si>
  <si>
    <t>世纪大道南工农路东第一个</t>
  </si>
  <si>
    <t>世纪大道南崇安路西第一个</t>
  </si>
  <si>
    <t>世纪大道南崇安路东第一个</t>
  </si>
  <si>
    <t>世纪大道南崇安路东第二个</t>
  </si>
  <si>
    <t>世纪大道南崇安路东第三个</t>
  </si>
  <si>
    <t>世纪大道南崇文路西第一个</t>
  </si>
  <si>
    <t>世纪大道南崇文路东第一个</t>
  </si>
  <si>
    <t>世纪大道南园林路西第一个</t>
  </si>
  <si>
    <t>世纪大道北园林路西第一个</t>
  </si>
  <si>
    <t>世纪大道北园林路西第二个</t>
  </si>
  <si>
    <t>世纪大道北市政府南大门东</t>
  </si>
  <si>
    <t>世纪大道北市政府南大门西</t>
  </si>
  <si>
    <t>世纪大道北崇安路东</t>
  </si>
  <si>
    <t>世纪大道北崇安路西</t>
  </si>
  <si>
    <t>世纪大道北崇安路西公交站台果皮箱</t>
  </si>
  <si>
    <t>世纪大道北府西路东果皮箱</t>
  </si>
  <si>
    <t>世纪大道北府西路西果皮箱</t>
  </si>
  <si>
    <t>世纪大道北园林路西公交站台边（果皮箱）</t>
  </si>
  <si>
    <t>世纪大道北工农路西崇学路西公交站台边（果皮箱）</t>
  </si>
  <si>
    <t>世纪大道南城山路东公交站台边（果皮箱）</t>
  </si>
  <si>
    <t>世纪大道南工农路东第一个公交站台边（果皮箱）</t>
  </si>
  <si>
    <t>世纪大道南崇文路东公交站台边（果皮箱）</t>
  </si>
  <si>
    <t>世伦路人民路口南50米，路西侧</t>
  </si>
  <si>
    <t>世伦路人民路口南50米，路东侧</t>
  </si>
  <si>
    <t>世伦路通甲路口南100米，路西侧</t>
  </si>
  <si>
    <t>世伦路西侧观阳路南</t>
  </si>
  <si>
    <t>世伦路西侧观新路南公交站旁</t>
  </si>
  <si>
    <t>世伦路东侧观阳路北</t>
  </si>
  <si>
    <t>世伦路东侧世纪大道北站台旁</t>
  </si>
  <si>
    <t>世伦路西侧青年路南</t>
  </si>
  <si>
    <t>世伦路西侧青年路北</t>
  </si>
  <si>
    <t>世伦路西侧通甲路南</t>
  </si>
  <si>
    <t>太平路国胜路北路东文华名邸小区公交站台有果壳箱</t>
  </si>
  <si>
    <t>太平路 钟秀路南路西</t>
  </si>
  <si>
    <t>太平路 新胜路北路东</t>
  </si>
  <si>
    <t>太平路 新胜路南路西</t>
  </si>
  <si>
    <t>太平路 人民路北路东</t>
  </si>
  <si>
    <t>太平路人民路南路西</t>
  </si>
  <si>
    <t>德城瀚景园公交站台上有果壳箱（路西）</t>
  </si>
  <si>
    <t>桃园路工农路东南角</t>
  </si>
  <si>
    <t>桃园路大有境南侧</t>
  </si>
  <si>
    <t>桃园路崇安路西南</t>
  </si>
  <si>
    <t>桃园路崇安路东南</t>
  </si>
  <si>
    <t>桃园路体育会展中心正门西</t>
  </si>
  <si>
    <t>桃园路警务室西侧，</t>
  </si>
  <si>
    <t>桃园路崇文路对面</t>
  </si>
  <si>
    <t>桃园路七星花园西 南侧</t>
  </si>
  <si>
    <t>桃园路七星花园路东</t>
  </si>
  <si>
    <t>桃园路园林路西南角</t>
  </si>
  <si>
    <t>桃园路园林路西北角</t>
  </si>
  <si>
    <t>桃园路七星花园路对面（北侧）购物中心前</t>
  </si>
  <si>
    <t>桃园路崇文路口东</t>
  </si>
  <si>
    <t>桃园路崇文路西约80米，北侧</t>
  </si>
  <si>
    <t>桃园路海风街路口西</t>
  </si>
  <si>
    <t>桃园路海韵街东侧，路北</t>
  </si>
  <si>
    <t>桃园路崇安路西，北侧</t>
  </si>
  <si>
    <t>桃园路体育会展中心西门，北侧</t>
  </si>
  <si>
    <t>桃园路大有境汽车进出口东侧</t>
  </si>
  <si>
    <t>桃园路工农路东北角</t>
  </si>
  <si>
    <t>桃园路路（工农路一园林路）</t>
  </si>
  <si>
    <t>桃园路南崇学路西第一个</t>
  </si>
  <si>
    <t>桃园路北崇学路东第一个</t>
  </si>
  <si>
    <t>桃园路北崇学路西公交站台果皮箱</t>
  </si>
  <si>
    <t>桃园路北城山路东第一个</t>
  </si>
  <si>
    <t>桃园路南城山路东第一个</t>
  </si>
  <si>
    <t>桃园路南城山路东公交站台果皮箱</t>
  </si>
  <si>
    <t>通富路东侧崇川路北</t>
  </si>
  <si>
    <t>通富路西侧洪江路南</t>
  </si>
  <si>
    <t>通富路西侧世纪大道口站台旁</t>
  </si>
  <si>
    <t>洪江路口北公交站台（路东）</t>
  </si>
  <si>
    <t>青年路口北公交站台（路东）</t>
  </si>
  <si>
    <t>通甲路南公交站台（路西）</t>
  </si>
  <si>
    <t>八一路南公交站台（路西）</t>
  </si>
  <si>
    <t>通甲路北公交站台（路东）</t>
  </si>
  <si>
    <t>通富路 国胜路南路西</t>
  </si>
  <si>
    <t>通富路 人民路南路西</t>
  </si>
  <si>
    <t>通富路 人民路北路东</t>
  </si>
  <si>
    <t>通富路 人民路北路西</t>
  </si>
  <si>
    <t>通富路 钟秀路南路西</t>
  </si>
  <si>
    <t>通富路 环岛路南路西</t>
  </si>
  <si>
    <t>通启路通启大道西站台</t>
  </si>
  <si>
    <t>通启路五一路口站台</t>
  </si>
  <si>
    <t>通启路五一路口南侧站台果皮箱</t>
  </si>
  <si>
    <t>星城路人民路口南30米，路西侧</t>
  </si>
  <si>
    <t>新城小区北南侧站台</t>
  </si>
  <si>
    <t>新城小区北北侧站台</t>
  </si>
  <si>
    <t>园林路世纪大道西南角</t>
  </si>
  <si>
    <t>江宁路园林路路口</t>
  </si>
  <si>
    <t>园林路西侧江宁路南站台上</t>
  </si>
  <si>
    <t>园林路崇川路西北角</t>
  </si>
  <si>
    <t>园林路西侧崇川路南</t>
  </si>
  <si>
    <t>园林路西侧老街路口</t>
  </si>
  <si>
    <t>园林路西侧江淮路北</t>
  </si>
  <si>
    <t>园林路西侧江淮路南站台上</t>
  </si>
  <si>
    <t>园林路西侧桃园路北</t>
  </si>
  <si>
    <t>园林路西侧啬园路北</t>
  </si>
  <si>
    <t>园林路啬园路东北角</t>
  </si>
  <si>
    <t>园林路东侧啬园路北站台上</t>
  </si>
  <si>
    <t>园林路东侧桃园路北</t>
  </si>
  <si>
    <t>园林路东侧江淮路南</t>
  </si>
  <si>
    <t>园林路东侧南通大学西门北</t>
  </si>
  <si>
    <t>园林路东侧老街对面</t>
  </si>
  <si>
    <t>园林路崇川路东南角</t>
  </si>
  <si>
    <t>园林路崇川路东北角</t>
  </si>
  <si>
    <t>园林路东侧崇川路北站台上</t>
  </si>
  <si>
    <t>园林路世纪大道东南角</t>
  </si>
  <si>
    <t>园林路西侧洪江路南公交站台旁</t>
  </si>
  <si>
    <t>园林路西侧府东路北</t>
  </si>
  <si>
    <t>园林路西侧府东路南公交站台旁</t>
  </si>
  <si>
    <t>园林路西侧江岳路北</t>
  </si>
  <si>
    <t>园林路西侧世纪大道北</t>
  </si>
  <si>
    <t>园林路东侧世纪大道北</t>
  </si>
  <si>
    <t>园林路东侧气象局站台旁</t>
  </si>
  <si>
    <t>园林路东侧湾坝路北</t>
  </si>
  <si>
    <t>园林路东侧通启路北</t>
  </si>
  <si>
    <t>园林路东侧洪江路南</t>
  </si>
  <si>
    <t>园林路人民路口北50米，路东侧</t>
  </si>
  <si>
    <t>园林路新胜路口北20米，路东侧</t>
  </si>
  <si>
    <t>园林路新胜路口北50米，路东侧</t>
  </si>
  <si>
    <t>园林路新胜路口北200米，路东侧路东侧</t>
  </si>
  <si>
    <t>园林路钟秀路口南10米，路西侧</t>
  </si>
  <si>
    <t>园林路钟秀路口南50米，路西侧</t>
  </si>
  <si>
    <t>园林路新胜路口北250米，路西侧</t>
  </si>
  <si>
    <t>园林路新胜路口北200米，路西侧</t>
  </si>
  <si>
    <t>园林路新胜路口北10米，路西侧</t>
  </si>
  <si>
    <t>园林路新胜路口南50米，路西侧</t>
  </si>
  <si>
    <t>园林路人民路口北5米，路西侧</t>
  </si>
  <si>
    <t>园林路人民路口南，路西侧</t>
  </si>
  <si>
    <t>园林路人民路口南50米，路西侧</t>
  </si>
  <si>
    <t>园林路国胜路口，路西侧</t>
  </si>
  <si>
    <t>园林路国胜路口南100米，路西侧</t>
  </si>
  <si>
    <t>园林路通甲路口，路西侧</t>
  </si>
  <si>
    <t>园林路通甲路口南50米，路西侧</t>
  </si>
  <si>
    <t>园林路西侧八一路南</t>
  </si>
  <si>
    <t>园林路东侧观畅路北</t>
  </si>
  <si>
    <t>园林路八一路口北100米，路西侧</t>
  </si>
  <si>
    <t>园林路八一路口北50米，路东侧</t>
  </si>
  <si>
    <t>园林路通甲路口，路东侧</t>
  </si>
  <si>
    <t>园林路西侧青年路北</t>
  </si>
  <si>
    <t>园林路东侧青年路北</t>
  </si>
  <si>
    <t>园林路西侧青年路南</t>
  </si>
  <si>
    <t>园林路观顺路口北30米，路东侧</t>
  </si>
  <si>
    <t>园林路国胜路口南20米，路东侧</t>
  </si>
  <si>
    <t>园林路东侧观阳路北</t>
  </si>
  <si>
    <t>园林路国胜路口北50米，路东侧</t>
  </si>
  <si>
    <t>园林路人民路口南200米，路东侧</t>
  </si>
  <si>
    <t>园林路人民路口，路东侧</t>
  </si>
  <si>
    <t>园林路西侧观阳路北</t>
  </si>
  <si>
    <t>园林路西侧观阳路南</t>
  </si>
  <si>
    <t>园林路西侧观贤路对面</t>
  </si>
  <si>
    <t>园林路西侧洪江路北</t>
  </si>
  <si>
    <t>园林路东侧洪江路北</t>
  </si>
  <si>
    <t>园林路东侧青年路南</t>
  </si>
  <si>
    <t>长江南路</t>
  </si>
  <si>
    <t>长江南路工农路西南角</t>
  </si>
  <si>
    <t>长江南路工农路东北角</t>
  </si>
  <si>
    <t>长江南路工农路西隧道入口北侧</t>
  </si>
  <si>
    <t>长江南路城山路东北角</t>
  </si>
  <si>
    <t>长江南路城山路东南角</t>
  </si>
  <si>
    <t>长江南路城山路东约120米，南侧</t>
  </si>
  <si>
    <t>钟秀路 通富路东路南</t>
  </si>
  <si>
    <t>钟秀路 胜利路西路北</t>
  </si>
  <si>
    <t>钟秀路 胜利路东路南</t>
  </si>
  <si>
    <t>钟秀路园林路口东10米，路南侧</t>
  </si>
  <si>
    <t>钟秀路园林路口东20米，路南侧</t>
  </si>
  <si>
    <t>钟秀路 太平路西路北</t>
  </si>
  <si>
    <t>钟秀路世伦路口东20米，路南侧</t>
  </si>
  <si>
    <t>钟秀路通富路口西20米，路北侧</t>
  </si>
  <si>
    <t>钟秀路世伦路路口西20米，路北侧</t>
  </si>
  <si>
    <t>钟秀路 东快速东路南</t>
  </si>
  <si>
    <t>五位一体道路明细表</t>
  </si>
  <si>
    <t>路段名称</t>
  </si>
  <si>
    <t>起----止</t>
  </si>
  <si>
    <t>背街后巷道路</t>
  </si>
  <si>
    <t>人行道（至店面前）</t>
  </si>
  <si>
    <t>备注</t>
  </si>
  <si>
    <t>长度m</t>
  </si>
  <si>
    <t>宽度m</t>
  </si>
  <si>
    <t>面积㎡</t>
  </si>
  <si>
    <t>通甲河北侧路</t>
  </si>
  <si>
    <t>盘香路-通富路</t>
  </si>
  <si>
    <t>胜利河西侧路</t>
  </si>
  <si>
    <t>通甲河-国胜路</t>
  </si>
  <si>
    <t>国胜工业园区区间路</t>
  </si>
  <si>
    <t>通甲路-国平路</t>
  </si>
  <si>
    <t>通甲路绿化带</t>
  </si>
  <si>
    <t>世伦路---先锋界</t>
  </si>
  <si>
    <t>青年路教堂周边路</t>
  </si>
  <si>
    <t>园林路-海港引河</t>
  </si>
  <si>
    <t>星火社区北侧路</t>
  </si>
  <si>
    <t>园林路-海港引河400米</t>
  </si>
  <si>
    <t>弹药库西侧路</t>
  </si>
  <si>
    <t>通甲路-6组500米</t>
  </si>
  <si>
    <t>盘香路绿化带</t>
  </si>
  <si>
    <t>世纪大道至洪江路</t>
  </si>
  <si>
    <t>观新路绿化带</t>
  </si>
  <si>
    <t>世伦路至铺港河</t>
  </si>
  <si>
    <t>观文路绿化带</t>
  </si>
  <si>
    <t>盘香路至世伦路</t>
  </si>
  <si>
    <t>世伦路绿化带</t>
  </si>
  <si>
    <t>观阳路至世纪大道</t>
  </si>
  <si>
    <t>青伍路（人民路北段）</t>
  </si>
  <si>
    <t>人民路——港盛南侧河</t>
  </si>
  <si>
    <t>青伍路（人民路南段）</t>
  </si>
  <si>
    <t>人民路——五桥朝东埭界河</t>
  </si>
  <si>
    <t>朝太路</t>
  </si>
  <si>
    <t>太平支路-香山殿庙</t>
  </si>
  <si>
    <t>新光南侧路</t>
  </si>
  <si>
    <t>太平支路-兴石河</t>
  </si>
  <si>
    <t>九木厂北边</t>
  </si>
  <si>
    <t>新丰色织路</t>
  </si>
  <si>
    <t>通欣路-新丰色织</t>
  </si>
  <si>
    <t>如华园区北侧路</t>
  </si>
  <si>
    <t>创建路西段</t>
  </si>
  <si>
    <t>安中路—成家桥</t>
  </si>
  <si>
    <t>安中路南段</t>
  </si>
  <si>
    <t>创建路—翻身桥</t>
  </si>
  <si>
    <t>安中路</t>
  </si>
  <si>
    <t>周金芝—观正路</t>
  </si>
  <si>
    <t>观正路</t>
  </si>
  <si>
    <t>火车路东—正场界</t>
  </si>
  <si>
    <t>五圩角竖河路南段</t>
  </si>
  <si>
    <t>东片打水战—成家桥</t>
  </si>
  <si>
    <t>五圩角竖河中段</t>
  </si>
  <si>
    <t>文化校——东片打水站</t>
  </si>
  <si>
    <t>兴石河—东快速路</t>
  </si>
  <si>
    <t>文华小学周边</t>
  </si>
  <si>
    <t>钟秀路南—文华校门口</t>
  </si>
  <si>
    <t>新胜河北侧路</t>
  </si>
  <si>
    <t>园林路------海港引河</t>
  </si>
  <si>
    <t>海港引河东侧路</t>
  </si>
  <si>
    <t>钟秀路大桥下----海港北闸南500米处</t>
  </si>
  <si>
    <t>中桥一组、二组、三组、四组内部道路</t>
  </si>
  <si>
    <t>太平路东、八一路北、双坝西、通甲路南</t>
  </si>
  <si>
    <t>中桥五组内部道路</t>
  </si>
  <si>
    <t>华联东路西、通甲路北、菜市场南、观北界河西</t>
  </si>
  <si>
    <t>中桥四组内部道路</t>
  </si>
  <si>
    <t>太平路西、八一路北、新绿叶东、八一花园南</t>
  </si>
  <si>
    <t>中桥社区七组、八组内部道路</t>
  </si>
  <si>
    <t>八一花园西、八一路北、双鹤园区东、通甲路南</t>
  </si>
  <si>
    <t>中桥社区八一花园内部道路</t>
  </si>
  <si>
    <t>太平路西、老政府宿舍楼北、新绿叶东、通甲路南</t>
  </si>
  <si>
    <t>市容街区明细表</t>
  </si>
  <si>
    <t>社区</t>
  </si>
  <si>
    <t>街区名称</t>
  </si>
  <si>
    <t>起始地点</t>
  </si>
  <si>
    <t>面积（㎡）</t>
  </si>
  <si>
    <t>新胜</t>
  </si>
  <si>
    <t>观洪路观河华府街区</t>
  </si>
  <si>
    <t>观河华府东侧-最西侧</t>
  </si>
  <si>
    <t>德诚南侧街区</t>
  </si>
  <si>
    <t>太平路-胜利路</t>
  </si>
  <si>
    <t>太平路东万通城一期西侧</t>
  </si>
  <si>
    <t>万通城南侧-最北侧</t>
  </si>
  <si>
    <t>太平路西侧</t>
  </si>
  <si>
    <t>观洪路-人民路</t>
  </si>
  <si>
    <t>观洪路 至 德诚翰景园西门</t>
  </si>
  <si>
    <t>胜利路至太平路</t>
  </si>
  <si>
    <t>学堂桥</t>
  </si>
  <si>
    <t>观阳名邸商业街</t>
  </si>
  <si>
    <t>观阳名邸17幢</t>
  </si>
  <si>
    <t>埭伍桥</t>
  </si>
  <si>
    <t>胜利路东侧街区</t>
  </si>
  <si>
    <t>国胜路-观洪路</t>
  </si>
  <si>
    <t>胜利路西侧街区</t>
  </si>
  <si>
    <t>观洪路南侧街区</t>
  </si>
  <si>
    <t>观洪路北侧街区</t>
  </si>
  <si>
    <t>胜利路-观洪路</t>
  </si>
  <si>
    <t>太平路西侧街区</t>
  </si>
  <si>
    <t>观洪路-国胜路</t>
  </si>
  <si>
    <t>国胜路北侧街区</t>
  </si>
  <si>
    <t>明星</t>
  </si>
  <si>
    <t>园林路西（惠泽苑南门两侧）</t>
  </si>
  <si>
    <t>民心花园北侧</t>
  </si>
  <si>
    <t>观新路（星城路东－铺港河西侧）</t>
  </si>
  <si>
    <t>民心花园西侧</t>
  </si>
  <si>
    <t>星城路（星城路东－观学路北）</t>
  </si>
  <si>
    <t>世伦桥</t>
  </si>
  <si>
    <t>世濠花园街区</t>
  </si>
  <si>
    <t>世诚路东起世濠花园南门西至世濠幼儿园</t>
  </si>
  <si>
    <t>紫兴</t>
  </si>
  <si>
    <t>天空之城街区（含拐角）</t>
  </si>
  <si>
    <t>天空之城底层商铺</t>
  </si>
  <si>
    <t>世伦名郡街区</t>
  </si>
  <si>
    <t>世伦路东侧</t>
  </si>
  <si>
    <t>观畅</t>
  </si>
  <si>
    <t>涌鑫东城广场街区</t>
  </si>
  <si>
    <t>涌鑫东城广场底层商铺</t>
  </si>
  <si>
    <t>东站北侧街区</t>
  </si>
  <si>
    <t>世伦路-盘香路</t>
  </si>
  <si>
    <t>太平</t>
  </si>
  <si>
    <t>天山花苑一期西侧街区</t>
  </si>
  <si>
    <t>通甲河到观中路</t>
  </si>
  <si>
    <t>天山二期东侧街区</t>
  </si>
  <si>
    <t>二期东门到国胜路</t>
  </si>
  <si>
    <t>天山二期北侧街区</t>
  </si>
  <si>
    <t>胜利路至最西侧</t>
  </si>
  <si>
    <t>雅学苑街区</t>
  </si>
  <si>
    <t>雅学苑周边全部范围</t>
  </si>
  <si>
    <t>新胜花苑北侧街区</t>
  </si>
  <si>
    <t>胜利路至新胜花苑区间路</t>
  </si>
  <si>
    <t xml:space="preserve">新胜花苑西侧街区 </t>
  </si>
  <si>
    <t>观中路至观北街</t>
  </si>
  <si>
    <t>新胜花苑东侧街区</t>
  </si>
  <si>
    <t>太平路中心幼儿园街区</t>
  </si>
  <si>
    <t>中桥</t>
  </si>
  <si>
    <t>太平路东通甲路南侧街区</t>
  </si>
  <si>
    <t>太平路东-至先锋界</t>
  </si>
  <si>
    <t>太平路东通甲路北侧街区</t>
  </si>
  <si>
    <t>太平路西通甲路南侧街区</t>
  </si>
  <si>
    <t>太平路西-至通富路</t>
  </si>
  <si>
    <t>太平路西通甲路北侧街区</t>
  </si>
  <si>
    <t>通甲路北太平路西侧街区</t>
  </si>
  <si>
    <t>通甲路北-观中路</t>
  </si>
  <si>
    <t>中桥名邸街区</t>
  </si>
  <si>
    <t>中桥名邸小区周边</t>
  </si>
  <si>
    <t>十八湾</t>
  </si>
  <si>
    <t>裕景苑南侧街区</t>
  </si>
  <si>
    <t>裕景苑最东头-最西头</t>
  </si>
  <si>
    <t>裕景苑东侧街区</t>
  </si>
  <si>
    <t>裕景苑最南头-东门</t>
  </si>
  <si>
    <t>盘香沟</t>
  </si>
  <si>
    <t>世纪东城北侧街区（含东侧拐弯）</t>
  </si>
  <si>
    <t>盘香路-世伦路</t>
  </si>
  <si>
    <t>世纪东城西侧街区</t>
  </si>
  <si>
    <t>小区最南侧-观新路</t>
  </si>
  <si>
    <t>世纪新城东侧街区</t>
  </si>
  <si>
    <t>世纪新城北侧街区</t>
  </si>
  <si>
    <t>最东侧店铺-最西侧</t>
  </si>
  <si>
    <t>四季春城东侧街区</t>
  </si>
  <si>
    <t>小区最南侧-小区最北侧</t>
  </si>
  <si>
    <t>翡翠华府商业广场</t>
  </si>
  <si>
    <t>翡翠华府西北角商铺</t>
  </si>
  <si>
    <t>中沙</t>
  </si>
  <si>
    <t>盘香路东侧街区</t>
  </si>
  <si>
    <t>崇川路-世纪大道</t>
  </si>
  <si>
    <t>盘香路西侧街区</t>
  </si>
  <si>
    <t>世伦路东侧街区</t>
  </si>
  <si>
    <t>世伦路西侧街区</t>
  </si>
  <si>
    <t>星城路东侧街区</t>
  </si>
  <si>
    <t>三桥</t>
  </si>
  <si>
    <t>万科城市之光南侧街区（含拐角）</t>
  </si>
  <si>
    <t>小区东侧-西侧</t>
  </si>
  <si>
    <t>万科城市之光中间街区</t>
  </si>
  <si>
    <t>二桥</t>
  </si>
  <si>
    <t>星城路西侧街区</t>
  </si>
  <si>
    <t>国胜路-人民路</t>
  </si>
  <si>
    <t>东晖花园南侧街区</t>
  </si>
  <si>
    <t>星城路-园林路</t>
  </si>
  <si>
    <t>未来景城北侧街区</t>
  </si>
  <si>
    <t>星城路-世伦路</t>
  </si>
  <si>
    <t>滨河东城东侧街区</t>
  </si>
  <si>
    <t>小区南侧-北侧</t>
  </si>
  <si>
    <t>国胜</t>
  </si>
  <si>
    <t>景和苑北侧街区</t>
  </si>
  <si>
    <t>园林路-星城路</t>
  </si>
  <si>
    <t>景和苑东侧街区</t>
  </si>
  <si>
    <t>国胜路-小区东门</t>
  </si>
  <si>
    <t>恒盛豪庭西侧街区</t>
  </si>
  <si>
    <t>国胜路-观顺路</t>
  </si>
  <si>
    <t>恒盛豪庭南侧街区</t>
  </si>
  <si>
    <t>同和佳苑街区（含拐角）</t>
  </si>
  <si>
    <t>世伦路-国和路</t>
  </si>
  <si>
    <t>洪济</t>
  </si>
  <si>
    <t>弘阳上城西侧街区</t>
  </si>
  <si>
    <t>精英汇北侧街区（含拐角）</t>
  </si>
  <si>
    <t>盘香路-小区最东侧</t>
  </si>
  <si>
    <t>山港桥</t>
  </si>
  <si>
    <t>八一路南侧街区（幼儿园往西）</t>
  </si>
  <si>
    <t>胜利路-通富路</t>
  </si>
  <si>
    <t>无明确管养区域明细表</t>
  </si>
  <si>
    <t>详细位置（起-始）</t>
  </si>
  <si>
    <t>长度（m）</t>
  </si>
  <si>
    <t>宽度（m）</t>
  </si>
  <si>
    <t>有无绿化</t>
  </si>
  <si>
    <t>国胜路北侧（恒盛豪庭北门-星城路）绿化</t>
  </si>
  <si>
    <t>有</t>
  </si>
  <si>
    <t>星城路西侧（裕澄海鲜-观顺路）绿化</t>
  </si>
  <si>
    <t>观顺路北侧（星城路-园林路）绿化</t>
  </si>
  <si>
    <t>园林路西侧（观顺路-国胜路）绿化</t>
  </si>
  <si>
    <t>园和路西侧（同和幼儿园大门两侧）绿化</t>
  </si>
  <si>
    <t>园平路北侧（国胜竖河-国和路）绿化</t>
  </si>
  <si>
    <t>国平路南侧（国胜竖河-世伦路）绿化</t>
  </si>
  <si>
    <t>国和路东侧（国胜路-国平路）绿化</t>
  </si>
  <si>
    <t>观顺路北侧（国胜竖河-世伦路）绿化</t>
  </si>
  <si>
    <t>钟秀路北、崇川园发大门外南围墙与绿化带之间</t>
  </si>
  <si>
    <t>钟秀路北、柴油机厂南围墙外</t>
  </si>
  <si>
    <t>新胜路南侧（通富路东-胜利路西）</t>
  </si>
  <si>
    <t>无</t>
  </si>
  <si>
    <t>国学路（人民路-国安路）</t>
  </si>
  <si>
    <t>国学路（国安路-国胜路）</t>
  </si>
  <si>
    <t>国安路（盘香路-国学路）</t>
  </si>
  <si>
    <t>国安路（国学路-世伦路）</t>
  </si>
  <si>
    <t>胜和路（国胜路-同和嘉苑二期东门南约15米处）</t>
  </si>
  <si>
    <t>星城路东（东城花园店面北-未来锦城）</t>
  </si>
  <si>
    <t>世伦路西（滨河东城东门-未来锦城）</t>
  </si>
  <si>
    <t>国胜路南（天山花苑小区西端-胜利路）</t>
  </si>
  <si>
    <t>国胜路南（申丞护理院西北端-太平路）</t>
  </si>
  <si>
    <t>太平路西（国胜路-观北街）</t>
  </si>
  <si>
    <t>观北街北（太平路-申丞护理院西南端）</t>
  </si>
  <si>
    <t>观北街南（太平路-太平北苑小区西端）</t>
  </si>
  <si>
    <t>绿城东围墙至界港河</t>
  </si>
  <si>
    <t>河道保洁明细表</t>
  </si>
  <si>
    <t>街道</t>
  </si>
  <si>
    <t>河道名称</t>
  </si>
  <si>
    <t>起点-止点</t>
  </si>
  <si>
    <t>长度</t>
  </si>
  <si>
    <t>宽度</t>
  </si>
  <si>
    <t>单侧河坡（1）双侧河坡（2）</t>
  </si>
  <si>
    <t>河面面积      （m2)</t>
  </si>
  <si>
    <t>崇川开发区</t>
  </si>
  <si>
    <t>通吕运河</t>
  </si>
  <si>
    <t>海港引河-通州界</t>
  </si>
  <si>
    <t>海港引河</t>
  </si>
  <si>
    <t>通吕运河-南川河</t>
  </si>
  <si>
    <t>通甲河-通吕运河</t>
  </si>
  <si>
    <t>裤子港河</t>
  </si>
  <si>
    <t>崇川路-世纪大道-世纪东城-界港河</t>
  </si>
  <si>
    <t>营船港河</t>
  </si>
  <si>
    <t>通甲河-青年路</t>
  </si>
  <si>
    <t>海港引河-五圩角竖河</t>
  </si>
  <si>
    <t>新胜河</t>
  </si>
  <si>
    <t>海港引河-东快速往北300米</t>
  </si>
  <si>
    <t>明星河</t>
  </si>
  <si>
    <t>1、南川河-观贤路</t>
  </si>
  <si>
    <t>2.观阳路-观阳路往北100米</t>
  </si>
  <si>
    <t>南川河</t>
  </si>
  <si>
    <t>海港引河-陆洪闸小学南门</t>
  </si>
  <si>
    <t>夏家桥河</t>
  </si>
  <si>
    <t>青年路-八一横河</t>
  </si>
  <si>
    <t>周灶港河</t>
  </si>
  <si>
    <t>通甲河-先锋界河</t>
  </si>
  <si>
    <t>横港支河</t>
  </si>
  <si>
    <t>海纳春江东门往南-观阳路北50米向东-界港河</t>
  </si>
  <si>
    <t>通甲河-人民路北-往东至盘香路</t>
  </si>
  <si>
    <t>海洪横河</t>
  </si>
  <si>
    <t>季灶港河-兴石河</t>
  </si>
  <si>
    <t>横港河</t>
  </si>
  <si>
    <t>东站西侧往南-观新路北-界港河</t>
  </si>
  <si>
    <t>山港河（山港竖河）</t>
  </si>
  <si>
    <t>青年路-通甲河</t>
  </si>
  <si>
    <t>铺港河</t>
  </si>
  <si>
    <t>1、世纪新城西侧-世康路-八一路北侧约100米</t>
  </si>
  <si>
    <t>2、 通甲河-八一横河北侧约100米</t>
  </si>
  <si>
    <t>幸福河</t>
  </si>
  <si>
    <t>通甲河-滨河东城-国胜竖河</t>
  </si>
  <si>
    <t>铺港河-山港竖河</t>
  </si>
  <si>
    <t>五桥横河</t>
  </si>
  <si>
    <t>周灶港河-青伍路东侧</t>
  </si>
  <si>
    <t>五桥朝东埭界河</t>
  </si>
  <si>
    <t>周灶港河-青伍路西100米</t>
  </si>
  <si>
    <t>国胜路北侧河（书院河）</t>
  </si>
  <si>
    <t>观中观北界河-胜利河</t>
  </si>
  <si>
    <t>胜利河-世伦路</t>
  </si>
  <si>
    <t>星明界河</t>
  </si>
  <si>
    <t>海港引河-横港支河</t>
  </si>
  <si>
    <t>界港河</t>
  </si>
  <si>
    <t>中沙横河-通甲河</t>
  </si>
  <si>
    <t>胜利河</t>
  </si>
  <si>
    <t>通甲河-国胜路-人民路北-青龙横河</t>
  </si>
  <si>
    <t>海港引河-通富路</t>
  </si>
  <si>
    <t>通富路-营船港河</t>
  </si>
  <si>
    <t>营船港河-周灶港河</t>
  </si>
  <si>
    <t>通甲河-国胜路北250米</t>
  </si>
  <si>
    <t>中沙横河</t>
  </si>
  <si>
    <t>通富路-裤子港河</t>
  </si>
  <si>
    <t>先锋界河</t>
  </si>
  <si>
    <t>五圩角竖河--正场界河-绿博园东北角门</t>
  </si>
  <si>
    <t>朝东埭横河</t>
  </si>
  <si>
    <t>朝东埭竖河-东快速</t>
  </si>
  <si>
    <t>五圩角竖河</t>
  </si>
  <si>
    <t>青龙横河-先锋界河</t>
  </si>
  <si>
    <t>铺港支河</t>
  </si>
  <si>
    <t>1、铺港河-明星河</t>
  </si>
  <si>
    <t>12/4.5</t>
  </si>
  <si>
    <t>2、横港河-界港河西小游园</t>
  </si>
  <si>
    <t>正场界河</t>
  </si>
  <si>
    <t>先锋界河-马家桥北200米</t>
  </si>
  <si>
    <t xml:space="preserve">1、胜利河-太平路                               </t>
  </si>
  <si>
    <t>2、太平路-兴石河                                      3、兴石河-东快速</t>
  </si>
  <si>
    <t>世伦竖河（观文南支河）</t>
  </si>
  <si>
    <t>横港河-观文河，观文河-洪江路南20米</t>
  </si>
  <si>
    <t>观文北支河</t>
  </si>
  <si>
    <t>观文河-铺港支河</t>
  </si>
  <si>
    <t>世伦二组横河（观文河）</t>
  </si>
  <si>
    <t>界港河-裕景院东北侧-铺港河</t>
  </si>
  <si>
    <t>明铺河</t>
  </si>
  <si>
    <t>明星河-铺港支河</t>
  </si>
  <si>
    <t>红旗河</t>
  </si>
  <si>
    <t>青年路北-界港河</t>
  </si>
  <si>
    <t>朝东埭竖河</t>
  </si>
  <si>
    <t>人民路北30米-沿铁西河</t>
  </si>
  <si>
    <t>沿铁西河</t>
  </si>
  <si>
    <t>朝东埭竖河-青龙横河</t>
  </si>
  <si>
    <t>翻身河</t>
  </si>
  <si>
    <t>沿铁西河-五圩角竖河</t>
  </si>
  <si>
    <t>青北竖河</t>
  </si>
  <si>
    <t>青龙横河-通吕运河</t>
  </si>
  <si>
    <t>五桥竖河</t>
  </si>
  <si>
    <t>五桥横河-求富路</t>
  </si>
  <si>
    <t>季灶港河</t>
  </si>
  <si>
    <t>通甲河-海洪横河</t>
  </si>
  <si>
    <t>世伦7组河</t>
  </si>
  <si>
    <t>横港支河-铺港支河</t>
  </si>
  <si>
    <t>徐家河塘</t>
  </si>
  <si>
    <t>胜利往东，八一路南北各一个</t>
  </si>
  <si>
    <t>无名河道</t>
  </si>
  <si>
    <t>（朝东埭村部北侧）青伍路-朝东埭竖河</t>
  </si>
  <si>
    <t>港盛南侧（沿铁西河西-新胜河东）</t>
  </si>
  <si>
    <t>园林路东，观新路北，边检站后面</t>
  </si>
  <si>
    <t>世园河</t>
  </si>
  <si>
    <t>国胜竖河-新胜河</t>
  </si>
  <si>
    <t>陆洪二组河</t>
  </si>
  <si>
    <t>崇川路-世纪大道南，向西至星城路</t>
  </si>
  <si>
    <t>世伦路西侧河</t>
  </si>
  <si>
    <t>时代悦城东侧-八一横河</t>
  </si>
  <si>
    <t>派出所东侧河</t>
  </si>
  <si>
    <t>八一路-八一横河</t>
  </si>
  <si>
    <t>大有境南侧河</t>
  </si>
  <si>
    <t>爱民路-星城路</t>
  </si>
  <si>
    <t>安乐中心河</t>
  </si>
  <si>
    <t>铁路-五圩角竖河</t>
  </si>
  <si>
    <t>安乐中心河北侧河</t>
  </si>
  <si>
    <t>安乐中心路西侧-五圩角竖河</t>
  </si>
  <si>
    <t>五圩角中心河</t>
  </si>
  <si>
    <t>五圩角竖河-正场界河</t>
  </si>
  <si>
    <t>京源环保二期西侧河</t>
  </si>
  <si>
    <t>通富路西，青龙横河-往南200米</t>
  </si>
  <si>
    <t>铺港河公园河</t>
  </si>
  <si>
    <t>铺港河-星城路</t>
  </si>
  <si>
    <t>10余个沟塘</t>
  </si>
  <si>
    <t>无名沟塘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</si>
</sst>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73">
    <font>
      <sz val="11"/>
      <color indexed="8"/>
      <name val="宋体"/>
      <charset val="134"/>
    </font>
    <font>
      <sz val="28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b/>
      <sz val="26"/>
      <color theme="1"/>
      <name val="宋体"/>
      <charset val="134"/>
    </font>
    <font>
      <b/>
      <sz val="12"/>
      <name val="宋体"/>
      <charset val="134"/>
    </font>
    <font>
      <b/>
      <sz val="18"/>
      <color indexed="8"/>
      <name val="宋体"/>
      <charset val="134"/>
    </font>
    <font>
      <b/>
      <sz val="20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0"/>
      <color rgb="FFFF0000"/>
      <name val="仿宋_GB2312"/>
      <charset val="134"/>
    </font>
    <font>
      <sz val="10"/>
      <color indexed="8"/>
      <name val="仿宋_GB2312"/>
      <charset val="134"/>
    </font>
    <font>
      <b/>
      <sz val="18"/>
      <color indexed="8"/>
      <name val="仿宋_GB2312"/>
      <charset val="134"/>
    </font>
    <font>
      <b/>
      <sz val="10"/>
      <color indexed="8"/>
      <name val="仿宋_GB2312"/>
      <charset val="134"/>
    </font>
    <font>
      <b/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仿宋_GB2312"/>
      <charset val="134"/>
    </font>
    <font>
      <b/>
      <sz val="14"/>
      <color rgb="FF00000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b/>
      <sz val="8"/>
      <name val="黑体"/>
      <charset val="134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2"/>
      <color indexed="8"/>
      <name val="宋体"/>
      <charset val="134"/>
    </font>
    <font>
      <b/>
      <sz val="12"/>
      <color rgb="FF000000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8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0" fillId="3" borderId="2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4" borderId="24" applyNumberFormat="0" applyAlignment="0" applyProtection="0">
      <alignment vertical="center"/>
    </xf>
    <xf numFmtId="0" fontId="62" fillId="5" borderId="25" applyNumberFormat="0" applyAlignment="0" applyProtection="0">
      <alignment vertical="center"/>
    </xf>
    <xf numFmtId="0" fontId="63" fillId="5" borderId="24" applyNumberFormat="0" applyAlignment="0" applyProtection="0">
      <alignment vertical="center"/>
    </xf>
    <xf numFmtId="0" fontId="64" fillId="6" borderId="26" applyNumberFormat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7" fillId="0" borderId="0">
      <alignment vertical="center"/>
    </xf>
    <xf numFmtId="0" fontId="7" fillId="0" borderId="0">
      <alignment vertical="center"/>
    </xf>
    <xf numFmtId="0" fontId="37" fillId="0" borderId="0">
      <alignment vertical="center"/>
    </xf>
  </cellStyleXfs>
  <cellXfs count="19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54" applyFont="1" applyBorder="1" applyAlignment="1">
      <alignment horizontal="center" vertical="center" wrapText="1"/>
    </xf>
    <xf numFmtId="0" fontId="14" fillId="0" borderId="1" xfId="54" applyFont="1" applyBorder="1" applyAlignment="1">
      <alignment horizontal="center" vertical="center"/>
    </xf>
    <xf numFmtId="0" fontId="14" fillId="0" borderId="3" xfId="54" applyFont="1" applyBorder="1" applyAlignment="1">
      <alignment horizontal="center" vertical="center" wrapText="1"/>
    </xf>
    <xf numFmtId="0" fontId="14" fillId="0" borderId="4" xfId="54" applyFont="1" applyBorder="1" applyAlignment="1">
      <alignment horizontal="center" vertical="center" wrapText="1"/>
    </xf>
    <xf numFmtId="0" fontId="14" fillId="0" borderId="5" xfId="54" applyFont="1" applyBorder="1" applyAlignment="1">
      <alignment horizontal="center" vertical="center" wrapText="1"/>
    </xf>
    <xf numFmtId="0" fontId="14" fillId="0" borderId="6" xfId="54" applyFont="1" applyBorder="1" applyAlignment="1">
      <alignment horizontal="center" vertical="center" wrapText="1"/>
    </xf>
    <xf numFmtId="0" fontId="14" fillId="0" borderId="7" xfId="54" applyFont="1" applyBorder="1" applyAlignment="1">
      <alignment horizontal="center" vertical="center" wrapText="1"/>
    </xf>
    <xf numFmtId="0" fontId="14" fillId="0" borderId="8" xfId="54" applyFont="1" applyBorder="1" applyAlignment="1">
      <alignment horizontal="center" vertical="center" wrapText="1"/>
    </xf>
    <xf numFmtId="0" fontId="14" fillId="0" borderId="1" xfId="54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8" fillId="0" borderId="1" xfId="49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3" fillId="0" borderId="1" xfId="0" applyFont="1" applyBorder="1"/>
    <xf numFmtId="0" fontId="3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1" xfId="0" applyFont="1" applyBorder="1"/>
    <xf numFmtId="0" fontId="0" fillId="0" borderId="1" xfId="0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34" fillId="0" borderId="16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16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8" fillId="0" borderId="16" xfId="0" applyNumberFormat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8" fillId="0" borderId="18" xfId="0" applyNumberFormat="1" applyFont="1" applyFill="1" applyBorder="1" applyAlignment="1">
      <alignment horizontal="center" vertical="center"/>
    </xf>
    <xf numFmtId="0" fontId="38" fillId="0" borderId="12" xfId="0" applyNumberFormat="1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4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10" fontId="46" fillId="0" borderId="16" xfId="0" applyNumberFormat="1" applyFont="1" applyBorder="1" applyAlignment="1">
      <alignment horizontal="center" vertical="center" wrapText="1"/>
    </xf>
    <xf numFmtId="10" fontId="43" fillId="0" borderId="2" xfId="0" applyNumberFormat="1" applyFont="1" applyBorder="1" applyAlignment="1">
      <alignment horizontal="center" vertical="center" wrapText="1"/>
    </xf>
    <xf numFmtId="10" fontId="43" fillId="0" borderId="15" xfId="0" applyNumberFormat="1" applyFont="1" applyBorder="1" applyAlignment="1">
      <alignment horizontal="center" vertical="center" wrapText="1"/>
    </xf>
    <xf numFmtId="10" fontId="47" fillId="0" borderId="16" xfId="0" applyNumberFormat="1" applyFont="1" applyBorder="1" applyAlignment="1">
      <alignment horizontal="center" vertical="center" wrapText="1"/>
    </xf>
    <xf numFmtId="10" fontId="48" fillId="0" borderId="15" xfId="0" applyNumberFormat="1" applyFont="1" applyBorder="1" applyAlignment="1">
      <alignment horizontal="center" vertical="center" wrapText="1"/>
    </xf>
    <xf numFmtId="10" fontId="14" fillId="0" borderId="16" xfId="0" applyNumberFormat="1" applyFont="1" applyBorder="1" applyAlignment="1">
      <alignment horizontal="center" vertical="center" wrapText="1"/>
    </xf>
    <xf numFmtId="10" fontId="14" fillId="0" borderId="15" xfId="0" applyNumberFormat="1" applyFont="1" applyBorder="1" applyAlignment="1">
      <alignment horizontal="center" vertical="center" wrapText="1"/>
    </xf>
    <xf numFmtId="10" fontId="46" fillId="0" borderId="17" xfId="0" applyNumberFormat="1" applyFont="1" applyBorder="1" applyAlignment="1">
      <alignment horizontal="center" vertical="center" wrapText="1"/>
    </xf>
    <xf numFmtId="10" fontId="47" fillId="0" borderId="1" xfId="0" applyNumberFormat="1" applyFont="1" applyBorder="1" applyAlignment="1">
      <alignment horizontal="center" vertical="center" wrapText="1"/>
    </xf>
    <xf numFmtId="10" fontId="47" fillId="0" borderId="17" xfId="0" applyNumberFormat="1" applyFont="1" applyBorder="1" applyAlignment="1">
      <alignment horizontal="center" vertical="center" wrapText="1"/>
    </xf>
    <xf numFmtId="10" fontId="48" fillId="0" borderId="1" xfId="0" applyNumberFormat="1" applyFont="1" applyBorder="1" applyAlignment="1">
      <alignment horizontal="center" vertical="center" wrapText="1"/>
    </xf>
    <xf numFmtId="10" fontId="14" fillId="0" borderId="17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0" fontId="50" fillId="0" borderId="16" xfId="0" applyNumberFormat="1" applyFont="1" applyBorder="1" applyAlignment="1">
      <alignment horizontal="center" vertical="center" wrapText="1"/>
    </xf>
    <xf numFmtId="10" fontId="47" fillId="0" borderId="15" xfId="0" applyNumberFormat="1" applyFont="1" applyBorder="1" applyAlignment="1">
      <alignment horizontal="center" vertical="center" wrapText="1"/>
    </xf>
    <xf numFmtId="10" fontId="50" fillId="0" borderId="17" xfId="0" applyNumberFormat="1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0" fontId="50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0" fontId="43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177" fontId="0" fillId="0" borderId="0" xfId="0" applyNumberFormat="1"/>
    <xf numFmtId="177" fontId="43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1" xfId="0" applyFont="1" applyFill="1" applyBorder="1" applyAlignment="1" quotePrefix="1">
      <alignment horizontal="center" vertical="center" wrapText="1"/>
    </xf>
    <xf numFmtId="0" fontId="3" fillId="0" borderId="11" xfId="0" applyFont="1" applyFill="1" applyBorder="1" applyAlignment="1" quotePrefix="1">
      <alignment horizontal="center" vertical="center" wrapText="1"/>
    </xf>
    <xf numFmtId="0" fontId="7" fillId="0" borderId="12" xfId="0" applyFont="1" applyFill="1" applyBorder="1" applyAlignment="1" quotePrefix="1">
      <alignment horizontal="center" vertical="center" wrapText="1"/>
    </xf>
    <xf numFmtId="0" fontId="7" fillId="0" borderId="13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适中_Sheet1" xfId="49"/>
    <cellStyle name="常规 10" xfId="50"/>
    <cellStyle name="常规_城北" xfId="51"/>
    <cellStyle name="常规 2" xfId="52"/>
    <cellStyle name="常规 3" xfId="53"/>
    <cellStyle name="常规 8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37465</xdr:rowOff>
    </xdr:to>
    <xdr:pic>
      <xdr:nvPicPr>
        <xdr:cNvPr id="10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31990" y="1060450"/>
          <a:ext cx="0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5"/>
  <sheetViews>
    <sheetView zoomScaleSheetLayoutView="60" workbookViewId="0">
      <pane ySplit="3" topLeftCell="A49" activePane="bottomLeft" state="frozen"/>
      <selection/>
      <selection pane="bottomLeft" activeCell="E43" sqref="E43"/>
    </sheetView>
  </sheetViews>
  <sheetFormatPr defaultColWidth="9" defaultRowHeight="14"/>
  <cols>
    <col min="1" max="1" width="5.75454545454545" style="96" customWidth="1"/>
    <col min="2" max="2" width="30.6272727272727" style="96" customWidth="1"/>
    <col min="3" max="3" width="9.12727272727273" style="134" customWidth="1"/>
    <col min="4" max="4" width="9.5" style="134" customWidth="1"/>
    <col min="5" max="5" width="10" style="134" customWidth="1"/>
    <col min="6" max="6" width="10" style="135" customWidth="1"/>
    <col min="7" max="8" width="10" style="174" customWidth="1"/>
    <col min="9" max="9" width="9.12727272727273" style="174" customWidth="1"/>
    <col min="10" max="13" width="10" style="174" customWidth="1"/>
    <col min="14" max="14" width="8.75454545454545" style="174" customWidth="1"/>
    <col min="15" max="15" width="10" style="174" customWidth="1"/>
    <col min="16" max="16" width="8.88181818181818" style="174" customWidth="1"/>
    <col min="17" max="17" width="8.25454545454545" style="134" customWidth="1"/>
    <col min="18" max="18" width="8.75454545454545" style="134" customWidth="1"/>
    <col min="19" max="19" width="8.5" style="134" customWidth="1"/>
    <col min="20" max="20" width="8.25454545454545" style="96" customWidth="1"/>
    <col min="21" max="21" width="12.6272727272727" style="169"/>
    <col min="22" max="22" width="12.6272727272727" style="96"/>
    <col min="23" max="251" width="9" style="96"/>
  </cols>
  <sheetData>
    <row r="1" customFormat="1" ht="33" customHeight="1" spans="1:2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88"/>
    </row>
    <row r="2" s="132" customFormat="1" ht="27" customHeight="1" spans="1:21">
      <c r="A2" s="145" t="s">
        <v>1</v>
      </c>
      <c r="B2" s="145" t="s">
        <v>2</v>
      </c>
      <c r="C2" s="175" t="s">
        <v>3</v>
      </c>
      <c r="D2" s="175"/>
      <c r="E2" s="145" t="s">
        <v>4</v>
      </c>
      <c r="F2" s="147" t="s">
        <v>5</v>
      </c>
      <c r="G2" s="176" t="s">
        <v>6</v>
      </c>
      <c r="H2" s="176" t="s">
        <v>7</v>
      </c>
      <c r="I2" s="176" t="s">
        <v>8</v>
      </c>
      <c r="J2" s="147" t="s">
        <v>9</v>
      </c>
      <c r="K2" s="176" t="s">
        <v>10</v>
      </c>
      <c r="L2" s="147" t="s">
        <v>11</v>
      </c>
      <c r="M2" s="176" t="s">
        <v>12</v>
      </c>
      <c r="N2" s="176" t="s">
        <v>13</v>
      </c>
      <c r="O2" s="176" t="s">
        <v>14</v>
      </c>
      <c r="P2" s="176" t="s">
        <v>15</v>
      </c>
      <c r="Q2" s="168" t="s">
        <v>16</v>
      </c>
      <c r="R2" s="168" t="s">
        <v>17</v>
      </c>
      <c r="S2" s="168" t="s">
        <v>18</v>
      </c>
      <c r="T2" s="168" t="s">
        <v>19</v>
      </c>
      <c r="U2" s="189"/>
    </row>
    <row r="3" s="132" customFormat="1" ht="23" customHeight="1" spans="1:21">
      <c r="A3" s="145"/>
      <c r="B3" s="145"/>
      <c r="C3" s="145" t="s">
        <v>20</v>
      </c>
      <c r="D3" s="145" t="s">
        <v>21</v>
      </c>
      <c r="E3" s="145"/>
      <c r="F3" s="147" t="s">
        <v>21</v>
      </c>
      <c r="G3" s="176"/>
      <c r="H3" s="147" t="s">
        <v>21</v>
      </c>
      <c r="I3" s="176"/>
      <c r="J3" s="147" t="s">
        <v>21</v>
      </c>
      <c r="K3" s="176"/>
      <c r="L3" s="147" t="s">
        <v>21</v>
      </c>
      <c r="M3" s="176"/>
      <c r="N3" s="176"/>
      <c r="O3" s="147" t="s">
        <v>21</v>
      </c>
      <c r="P3" s="176"/>
      <c r="Q3" s="168"/>
      <c r="R3" s="168"/>
      <c r="S3" s="168"/>
      <c r="T3" s="168"/>
      <c r="U3" s="189"/>
    </row>
    <row r="4" ht="33" customHeight="1" spans="1:22">
      <c r="A4" s="177">
        <v>1</v>
      </c>
      <c r="B4" s="151" t="s">
        <v>22</v>
      </c>
      <c r="C4" s="151">
        <v>3800</v>
      </c>
      <c r="D4" s="151">
        <v>60</v>
      </c>
      <c r="E4" s="151">
        <f t="shared" ref="E4:E44" si="0">C4*D4</f>
        <v>228000</v>
      </c>
      <c r="F4" s="151">
        <v>16</v>
      </c>
      <c r="G4" s="151">
        <f t="shared" ref="G4:G44" si="1">C4*F4</f>
        <v>60800</v>
      </c>
      <c r="H4" s="151">
        <v>13</v>
      </c>
      <c r="I4" s="151">
        <f t="shared" ref="I4:I44" si="2">C4*H4</f>
        <v>49400</v>
      </c>
      <c r="J4" s="151">
        <v>4</v>
      </c>
      <c r="K4" s="156">
        <f t="shared" ref="K4:K17" si="3">C4*J4</f>
        <v>15200</v>
      </c>
      <c r="L4" s="151">
        <v>4</v>
      </c>
      <c r="M4" s="151">
        <f t="shared" ref="M4:M17" si="4">C4*L4</f>
        <v>15200</v>
      </c>
      <c r="N4" s="151">
        <f t="shared" ref="N4:N17" si="5">K4+M4</f>
        <v>30400</v>
      </c>
      <c r="O4" s="151">
        <f t="shared" ref="O4:O17" si="6">D4-F4-H4-J4-L4</f>
        <v>23</v>
      </c>
      <c r="P4" s="151">
        <f t="shared" ref="P4:P17" si="7">O4*C4</f>
        <v>87400</v>
      </c>
      <c r="Q4" s="151">
        <f t="shared" ref="Q4:Q44" si="8">C4*S4</f>
        <v>30400</v>
      </c>
      <c r="R4" s="151">
        <f>C4*2</f>
        <v>7600</v>
      </c>
      <c r="S4" s="151">
        <v>8</v>
      </c>
      <c r="T4" s="190" t="s">
        <v>23</v>
      </c>
      <c r="V4" s="169"/>
    </row>
    <row r="5" ht="40" customHeight="1" spans="1:22">
      <c r="A5" s="178">
        <v>2</v>
      </c>
      <c r="B5" s="151" t="s">
        <v>24</v>
      </c>
      <c r="C5" s="151">
        <v>156</v>
      </c>
      <c r="D5" s="151">
        <v>22</v>
      </c>
      <c r="E5" s="151">
        <f t="shared" si="0"/>
        <v>3432</v>
      </c>
      <c r="F5" s="151">
        <v>8</v>
      </c>
      <c r="G5" s="151">
        <f t="shared" si="1"/>
        <v>1248</v>
      </c>
      <c r="H5" s="151">
        <v>14</v>
      </c>
      <c r="I5" s="151">
        <f t="shared" si="2"/>
        <v>2184</v>
      </c>
      <c r="J5" s="151">
        <v>0</v>
      </c>
      <c r="K5" s="156">
        <f t="shared" si="3"/>
        <v>0</v>
      </c>
      <c r="L5" s="151">
        <v>0</v>
      </c>
      <c r="M5" s="151">
        <f t="shared" si="4"/>
        <v>0</v>
      </c>
      <c r="N5" s="151">
        <f t="shared" si="5"/>
        <v>0</v>
      </c>
      <c r="O5" s="151">
        <f t="shared" si="6"/>
        <v>0</v>
      </c>
      <c r="P5" s="151">
        <f t="shared" si="7"/>
        <v>0</v>
      </c>
      <c r="Q5" s="151">
        <f t="shared" si="8"/>
        <v>312</v>
      </c>
      <c r="R5" s="151">
        <f>C5</f>
        <v>156</v>
      </c>
      <c r="S5" s="151">
        <v>2</v>
      </c>
      <c r="T5" s="125" t="s">
        <v>23</v>
      </c>
      <c r="V5" s="169"/>
    </row>
    <row r="6" ht="31" customHeight="1" spans="1:22">
      <c r="A6" s="178">
        <v>3</v>
      </c>
      <c r="B6" s="151" t="s">
        <v>25</v>
      </c>
      <c r="C6" s="151">
        <v>335</v>
      </c>
      <c r="D6" s="151">
        <v>18</v>
      </c>
      <c r="E6" s="151">
        <f t="shared" si="0"/>
        <v>6030</v>
      </c>
      <c r="F6" s="151">
        <v>6</v>
      </c>
      <c r="G6" s="151">
        <f t="shared" si="1"/>
        <v>2010</v>
      </c>
      <c r="H6" s="151">
        <v>12</v>
      </c>
      <c r="I6" s="151">
        <f t="shared" si="2"/>
        <v>4020</v>
      </c>
      <c r="J6" s="151">
        <v>0</v>
      </c>
      <c r="K6" s="156">
        <f t="shared" si="3"/>
        <v>0</v>
      </c>
      <c r="L6" s="151"/>
      <c r="M6" s="151">
        <f t="shared" si="4"/>
        <v>0</v>
      </c>
      <c r="N6" s="151">
        <f t="shared" si="5"/>
        <v>0</v>
      </c>
      <c r="O6" s="151">
        <f t="shared" si="6"/>
        <v>0</v>
      </c>
      <c r="P6" s="151">
        <f t="shared" si="7"/>
        <v>0</v>
      </c>
      <c r="Q6" s="151">
        <f t="shared" si="8"/>
        <v>670</v>
      </c>
      <c r="R6" s="151">
        <f>C6</f>
        <v>335</v>
      </c>
      <c r="S6" s="151">
        <v>2</v>
      </c>
      <c r="T6" s="125" t="s">
        <v>23</v>
      </c>
      <c r="V6" s="169"/>
    </row>
    <row r="7" ht="33" customHeight="1" spans="1:22">
      <c r="A7" s="178">
        <v>4</v>
      </c>
      <c r="B7" s="151" t="s">
        <v>26</v>
      </c>
      <c r="C7" s="151">
        <v>1200</v>
      </c>
      <c r="D7" s="151">
        <v>9</v>
      </c>
      <c r="E7" s="151">
        <f t="shared" si="0"/>
        <v>10800</v>
      </c>
      <c r="F7" s="151">
        <v>0</v>
      </c>
      <c r="G7" s="151">
        <f t="shared" si="1"/>
        <v>0</v>
      </c>
      <c r="H7" s="151">
        <v>9</v>
      </c>
      <c r="I7" s="151">
        <f t="shared" si="2"/>
        <v>10800</v>
      </c>
      <c r="J7" s="151">
        <v>0</v>
      </c>
      <c r="K7" s="156">
        <f t="shared" si="3"/>
        <v>0</v>
      </c>
      <c r="L7" s="151">
        <v>0</v>
      </c>
      <c r="M7" s="151">
        <f t="shared" si="4"/>
        <v>0</v>
      </c>
      <c r="N7" s="151">
        <f t="shared" si="5"/>
        <v>0</v>
      </c>
      <c r="O7" s="151">
        <f t="shared" si="6"/>
        <v>0</v>
      </c>
      <c r="P7" s="151">
        <f t="shared" si="7"/>
        <v>0</v>
      </c>
      <c r="Q7" s="151">
        <f t="shared" si="8"/>
        <v>2400</v>
      </c>
      <c r="R7" s="151">
        <f>C7</f>
        <v>1200</v>
      </c>
      <c r="S7" s="170">
        <v>2</v>
      </c>
      <c r="T7" s="125" t="s">
        <v>23</v>
      </c>
      <c r="V7" s="169"/>
    </row>
    <row r="8" ht="33" customHeight="1" spans="1:22">
      <c r="A8" s="178">
        <v>5</v>
      </c>
      <c r="B8" s="151" t="s">
        <v>27</v>
      </c>
      <c r="C8" s="151">
        <v>2800</v>
      </c>
      <c r="D8" s="151">
        <v>60</v>
      </c>
      <c r="E8" s="151">
        <f t="shared" si="0"/>
        <v>168000</v>
      </c>
      <c r="F8" s="151">
        <v>4.5</v>
      </c>
      <c r="G8" s="151">
        <f t="shared" si="1"/>
        <v>12600</v>
      </c>
      <c r="H8" s="151">
        <v>15</v>
      </c>
      <c r="I8" s="151">
        <f t="shared" si="2"/>
        <v>42000</v>
      </c>
      <c r="J8" s="151">
        <v>6</v>
      </c>
      <c r="K8" s="156">
        <f t="shared" si="3"/>
        <v>16800</v>
      </c>
      <c r="L8" s="151">
        <v>10.5</v>
      </c>
      <c r="M8" s="151">
        <f t="shared" si="4"/>
        <v>29400</v>
      </c>
      <c r="N8" s="151">
        <f t="shared" si="5"/>
        <v>46200</v>
      </c>
      <c r="O8" s="151">
        <f t="shared" si="6"/>
        <v>24</v>
      </c>
      <c r="P8" s="151">
        <f t="shared" si="7"/>
        <v>67200</v>
      </c>
      <c r="Q8" s="151">
        <f t="shared" si="8"/>
        <v>22400</v>
      </c>
      <c r="R8" s="151">
        <f>C8*2</f>
        <v>5600</v>
      </c>
      <c r="S8" s="151">
        <v>8</v>
      </c>
      <c r="T8" s="125" t="s">
        <v>23</v>
      </c>
      <c r="V8" s="169"/>
    </row>
    <row r="9" ht="33" customHeight="1" spans="1:22">
      <c r="A9" s="177">
        <v>6</v>
      </c>
      <c r="B9" s="151" t="s">
        <v>28</v>
      </c>
      <c r="C9" s="151">
        <v>1100</v>
      </c>
      <c r="D9" s="151">
        <v>20</v>
      </c>
      <c r="E9" s="151">
        <f t="shared" si="0"/>
        <v>22000</v>
      </c>
      <c r="F9" s="151">
        <v>6</v>
      </c>
      <c r="G9" s="151">
        <f t="shared" si="1"/>
        <v>6600</v>
      </c>
      <c r="H9" s="151">
        <v>14</v>
      </c>
      <c r="I9" s="151">
        <f t="shared" si="2"/>
        <v>15400</v>
      </c>
      <c r="J9" s="151">
        <v>0</v>
      </c>
      <c r="K9" s="156">
        <f t="shared" si="3"/>
        <v>0</v>
      </c>
      <c r="L9" s="151">
        <v>0</v>
      </c>
      <c r="M9" s="151">
        <f t="shared" si="4"/>
        <v>0</v>
      </c>
      <c r="N9" s="151">
        <f t="shared" si="5"/>
        <v>0</v>
      </c>
      <c r="O9" s="151">
        <f t="shared" si="6"/>
        <v>0</v>
      </c>
      <c r="P9" s="151">
        <f t="shared" si="7"/>
        <v>0</v>
      </c>
      <c r="Q9" s="151">
        <f t="shared" si="8"/>
        <v>2200</v>
      </c>
      <c r="R9" s="151">
        <f>C9</f>
        <v>1100</v>
      </c>
      <c r="S9" s="151">
        <v>2</v>
      </c>
      <c r="T9" s="125" t="s">
        <v>23</v>
      </c>
      <c r="V9" s="169"/>
    </row>
    <row r="10" ht="33" customHeight="1" spans="1:22">
      <c r="A10" s="177">
        <v>7</v>
      </c>
      <c r="B10" s="151" t="s">
        <v>29</v>
      </c>
      <c r="C10" s="151">
        <v>1575</v>
      </c>
      <c r="D10" s="151">
        <v>60</v>
      </c>
      <c r="E10" s="151">
        <f t="shared" si="0"/>
        <v>94500</v>
      </c>
      <c r="F10" s="151">
        <v>8</v>
      </c>
      <c r="G10" s="151">
        <f t="shared" si="1"/>
        <v>12600</v>
      </c>
      <c r="H10" s="167">
        <v>10</v>
      </c>
      <c r="I10" s="151">
        <f t="shared" si="2"/>
        <v>15750</v>
      </c>
      <c r="J10" s="151">
        <v>8</v>
      </c>
      <c r="K10" s="156">
        <f t="shared" si="3"/>
        <v>12600</v>
      </c>
      <c r="L10" s="151">
        <v>10</v>
      </c>
      <c r="M10" s="151">
        <f t="shared" si="4"/>
        <v>15750</v>
      </c>
      <c r="N10" s="151">
        <f t="shared" si="5"/>
        <v>28350</v>
      </c>
      <c r="O10" s="151">
        <f t="shared" si="6"/>
        <v>24</v>
      </c>
      <c r="P10" s="151">
        <f t="shared" si="7"/>
        <v>37800</v>
      </c>
      <c r="Q10" s="151">
        <f t="shared" si="8"/>
        <v>12600</v>
      </c>
      <c r="R10" s="151">
        <f>C10*2</f>
        <v>3150</v>
      </c>
      <c r="S10" s="151">
        <v>8</v>
      </c>
      <c r="T10" s="125" t="s">
        <v>23</v>
      </c>
      <c r="V10" s="169"/>
    </row>
    <row r="11" ht="33" customHeight="1" spans="1:22">
      <c r="A11" s="177">
        <v>8</v>
      </c>
      <c r="B11" s="156" t="s">
        <v>30</v>
      </c>
      <c r="C11" s="156">
        <v>1500</v>
      </c>
      <c r="D11" s="156">
        <v>60</v>
      </c>
      <c r="E11" s="156">
        <f t="shared" si="0"/>
        <v>90000</v>
      </c>
      <c r="F11" s="156">
        <v>8</v>
      </c>
      <c r="G11" s="151">
        <f t="shared" si="1"/>
        <v>12000</v>
      </c>
      <c r="H11" s="151">
        <v>10</v>
      </c>
      <c r="I11" s="151">
        <f t="shared" si="2"/>
        <v>15000</v>
      </c>
      <c r="J11" s="151">
        <v>8</v>
      </c>
      <c r="K11" s="156">
        <f t="shared" si="3"/>
        <v>12000</v>
      </c>
      <c r="L11" s="151">
        <v>10</v>
      </c>
      <c r="M11" s="151">
        <f t="shared" si="4"/>
        <v>15000</v>
      </c>
      <c r="N11" s="151">
        <f t="shared" si="5"/>
        <v>27000</v>
      </c>
      <c r="O11" s="151">
        <f t="shared" si="6"/>
        <v>24</v>
      </c>
      <c r="P11" s="151">
        <f t="shared" si="7"/>
        <v>36000</v>
      </c>
      <c r="Q11" s="151">
        <f t="shared" si="8"/>
        <v>12000</v>
      </c>
      <c r="R11" s="151">
        <f>C11*2</f>
        <v>3000</v>
      </c>
      <c r="S11" s="151">
        <v>8</v>
      </c>
      <c r="T11" s="125" t="s">
        <v>23</v>
      </c>
      <c r="V11" s="169"/>
    </row>
    <row r="12" ht="33" customHeight="1" spans="1:22">
      <c r="A12" s="177">
        <v>9</v>
      </c>
      <c r="B12" s="151" t="s">
        <v>31</v>
      </c>
      <c r="C12" s="151">
        <v>4100</v>
      </c>
      <c r="D12" s="151">
        <v>25</v>
      </c>
      <c r="E12" s="151">
        <f t="shared" si="0"/>
        <v>102500</v>
      </c>
      <c r="F12" s="151">
        <v>3</v>
      </c>
      <c r="G12" s="151">
        <f t="shared" si="1"/>
        <v>12300</v>
      </c>
      <c r="H12" s="151">
        <v>18</v>
      </c>
      <c r="I12" s="151">
        <f t="shared" si="2"/>
        <v>73800</v>
      </c>
      <c r="J12" s="151">
        <v>4</v>
      </c>
      <c r="K12" s="156">
        <f t="shared" si="3"/>
        <v>16400</v>
      </c>
      <c r="L12" s="151"/>
      <c r="M12" s="151">
        <f t="shared" si="4"/>
        <v>0</v>
      </c>
      <c r="N12" s="151">
        <f t="shared" si="5"/>
        <v>16400</v>
      </c>
      <c r="O12" s="151">
        <f t="shared" si="6"/>
        <v>0</v>
      </c>
      <c r="P12" s="151">
        <f t="shared" si="7"/>
        <v>0</v>
      </c>
      <c r="Q12" s="151">
        <f t="shared" si="8"/>
        <v>8200</v>
      </c>
      <c r="R12" s="151">
        <f t="shared" ref="R12:R17" si="9">C12</f>
        <v>4100</v>
      </c>
      <c r="S12" s="151">
        <v>2</v>
      </c>
      <c r="T12" s="190" t="s">
        <v>32</v>
      </c>
      <c r="V12" s="169"/>
    </row>
    <row r="13" ht="33" customHeight="1" spans="1:22">
      <c r="A13" s="177">
        <v>10</v>
      </c>
      <c r="B13" s="151" t="s">
        <v>33</v>
      </c>
      <c r="C13" s="151">
        <v>401</v>
      </c>
      <c r="D13" s="151">
        <v>19</v>
      </c>
      <c r="E13" s="151">
        <f t="shared" si="0"/>
        <v>7619</v>
      </c>
      <c r="F13" s="151">
        <v>4</v>
      </c>
      <c r="G13" s="151">
        <f t="shared" si="1"/>
        <v>1604</v>
      </c>
      <c r="H13" s="151">
        <v>15</v>
      </c>
      <c r="I13" s="151">
        <f t="shared" si="2"/>
        <v>6015</v>
      </c>
      <c r="J13" s="151">
        <v>0</v>
      </c>
      <c r="K13" s="156">
        <f t="shared" si="3"/>
        <v>0</v>
      </c>
      <c r="L13" s="151">
        <v>0</v>
      </c>
      <c r="M13" s="151">
        <f t="shared" si="4"/>
        <v>0</v>
      </c>
      <c r="N13" s="151">
        <f t="shared" si="5"/>
        <v>0</v>
      </c>
      <c r="O13" s="151">
        <f t="shared" si="6"/>
        <v>0</v>
      </c>
      <c r="P13" s="151">
        <f t="shared" si="7"/>
        <v>0</v>
      </c>
      <c r="Q13" s="151">
        <f t="shared" si="8"/>
        <v>802</v>
      </c>
      <c r="R13" s="151">
        <f t="shared" si="9"/>
        <v>401</v>
      </c>
      <c r="S13" s="151">
        <v>2</v>
      </c>
      <c r="T13" s="190" t="s">
        <v>32</v>
      </c>
      <c r="V13" s="169"/>
    </row>
    <row r="14" ht="33" customHeight="1" spans="1:22">
      <c r="A14" s="178">
        <v>11</v>
      </c>
      <c r="B14" s="151" t="s">
        <v>34</v>
      </c>
      <c r="C14" s="151">
        <v>2500</v>
      </c>
      <c r="D14" s="151">
        <v>19</v>
      </c>
      <c r="E14" s="151">
        <f t="shared" si="0"/>
        <v>47500</v>
      </c>
      <c r="F14" s="151">
        <v>4</v>
      </c>
      <c r="G14" s="151">
        <f t="shared" si="1"/>
        <v>10000</v>
      </c>
      <c r="H14" s="151">
        <v>15</v>
      </c>
      <c r="I14" s="151">
        <f t="shared" si="2"/>
        <v>37500</v>
      </c>
      <c r="J14" s="151">
        <v>0</v>
      </c>
      <c r="K14" s="156">
        <f t="shared" si="3"/>
        <v>0</v>
      </c>
      <c r="L14" s="151">
        <v>0</v>
      </c>
      <c r="M14" s="151">
        <f t="shared" si="4"/>
        <v>0</v>
      </c>
      <c r="N14" s="151">
        <f t="shared" si="5"/>
        <v>0</v>
      </c>
      <c r="O14" s="151">
        <f t="shared" si="6"/>
        <v>0</v>
      </c>
      <c r="P14" s="151">
        <f t="shared" si="7"/>
        <v>0</v>
      </c>
      <c r="Q14" s="151">
        <f t="shared" si="8"/>
        <v>5000</v>
      </c>
      <c r="R14" s="151">
        <f t="shared" si="9"/>
        <v>2500</v>
      </c>
      <c r="S14" s="151">
        <v>2</v>
      </c>
      <c r="T14" s="190" t="s">
        <v>32</v>
      </c>
      <c r="V14" s="169"/>
    </row>
    <row r="15" ht="33" customHeight="1" spans="1:22">
      <c r="A15" s="178">
        <v>12</v>
      </c>
      <c r="B15" s="151" t="s">
        <v>35</v>
      </c>
      <c r="C15" s="151">
        <v>550</v>
      </c>
      <c r="D15" s="151">
        <v>9.2</v>
      </c>
      <c r="E15" s="151">
        <f t="shared" si="0"/>
        <v>5060</v>
      </c>
      <c r="F15" s="151">
        <v>3.2</v>
      </c>
      <c r="G15" s="151">
        <f t="shared" si="1"/>
        <v>1760</v>
      </c>
      <c r="H15" s="151">
        <v>6</v>
      </c>
      <c r="I15" s="151">
        <f t="shared" si="2"/>
        <v>3300</v>
      </c>
      <c r="J15" s="151">
        <v>0</v>
      </c>
      <c r="K15" s="156">
        <f t="shared" si="3"/>
        <v>0</v>
      </c>
      <c r="L15" s="151"/>
      <c r="M15" s="151">
        <f t="shared" si="4"/>
        <v>0</v>
      </c>
      <c r="N15" s="151">
        <f t="shared" si="5"/>
        <v>0</v>
      </c>
      <c r="O15" s="151">
        <f t="shared" si="6"/>
        <v>0</v>
      </c>
      <c r="P15" s="151">
        <f t="shared" si="7"/>
        <v>0</v>
      </c>
      <c r="Q15" s="151">
        <f t="shared" si="8"/>
        <v>1100</v>
      </c>
      <c r="R15" s="151">
        <f t="shared" si="9"/>
        <v>550</v>
      </c>
      <c r="S15" s="151">
        <v>2</v>
      </c>
      <c r="T15" s="125" t="s">
        <v>32</v>
      </c>
      <c r="V15" s="169"/>
    </row>
    <row r="16" ht="33" customHeight="1" spans="1:22">
      <c r="A16" s="178">
        <v>13</v>
      </c>
      <c r="B16" s="151" t="s">
        <v>36</v>
      </c>
      <c r="C16" s="151">
        <v>400</v>
      </c>
      <c r="D16" s="151">
        <v>20</v>
      </c>
      <c r="E16" s="151">
        <f t="shared" si="0"/>
        <v>8000</v>
      </c>
      <c r="F16" s="151">
        <v>6</v>
      </c>
      <c r="G16" s="151">
        <f t="shared" si="1"/>
        <v>2400</v>
      </c>
      <c r="H16" s="151">
        <v>14</v>
      </c>
      <c r="I16" s="151">
        <f t="shared" si="2"/>
        <v>5600</v>
      </c>
      <c r="J16" s="151"/>
      <c r="K16" s="156">
        <f t="shared" si="3"/>
        <v>0</v>
      </c>
      <c r="L16" s="151"/>
      <c r="M16" s="151">
        <f t="shared" si="4"/>
        <v>0</v>
      </c>
      <c r="N16" s="151">
        <f t="shared" si="5"/>
        <v>0</v>
      </c>
      <c r="O16" s="151">
        <f t="shared" si="6"/>
        <v>0</v>
      </c>
      <c r="P16" s="151">
        <f t="shared" si="7"/>
        <v>0</v>
      </c>
      <c r="Q16" s="151">
        <f t="shared" si="8"/>
        <v>800</v>
      </c>
      <c r="R16" s="151">
        <f t="shared" si="9"/>
        <v>400</v>
      </c>
      <c r="S16" s="170">
        <v>2</v>
      </c>
      <c r="T16" s="125" t="s">
        <v>32</v>
      </c>
      <c r="V16" s="169"/>
    </row>
    <row r="17" ht="33" customHeight="1" spans="1:22">
      <c r="A17" s="177">
        <v>14</v>
      </c>
      <c r="B17" s="151" t="s">
        <v>37</v>
      </c>
      <c r="C17" s="151">
        <v>640</v>
      </c>
      <c r="D17" s="151">
        <v>20</v>
      </c>
      <c r="E17" s="151">
        <f t="shared" si="0"/>
        <v>12800</v>
      </c>
      <c r="F17" s="151">
        <v>6</v>
      </c>
      <c r="G17" s="151">
        <f t="shared" si="1"/>
        <v>3840</v>
      </c>
      <c r="H17" s="151">
        <v>14</v>
      </c>
      <c r="I17" s="151">
        <f t="shared" si="2"/>
        <v>8960</v>
      </c>
      <c r="J17" s="151">
        <v>0</v>
      </c>
      <c r="K17" s="156">
        <f t="shared" si="3"/>
        <v>0</v>
      </c>
      <c r="L17" s="151">
        <v>0</v>
      </c>
      <c r="M17" s="151">
        <f t="shared" si="4"/>
        <v>0</v>
      </c>
      <c r="N17" s="151">
        <f t="shared" si="5"/>
        <v>0</v>
      </c>
      <c r="O17" s="151">
        <f t="shared" si="6"/>
        <v>0</v>
      </c>
      <c r="P17" s="151">
        <f t="shared" si="7"/>
        <v>0</v>
      </c>
      <c r="Q17" s="151">
        <f t="shared" si="8"/>
        <v>1280</v>
      </c>
      <c r="R17" s="151">
        <f t="shared" si="9"/>
        <v>640</v>
      </c>
      <c r="S17" s="151">
        <v>2</v>
      </c>
      <c r="T17" s="125" t="s">
        <v>32</v>
      </c>
      <c r="V17" s="169"/>
    </row>
    <row r="18" ht="33" customHeight="1" spans="1:22">
      <c r="A18" s="177">
        <v>15</v>
      </c>
      <c r="B18" s="151" t="s">
        <v>38</v>
      </c>
      <c r="C18" s="151">
        <v>350</v>
      </c>
      <c r="D18" s="151">
        <v>13</v>
      </c>
      <c r="E18" s="151">
        <f t="shared" si="0"/>
        <v>4550</v>
      </c>
      <c r="F18" s="151">
        <v>4</v>
      </c>
      <c r="G18" s="151">
        <f t="shared" si="1"/>
        <v>1400</v>
      </c>
      <c r="H18" s="151">
        <v>9</v>
      </c>
      <c r="I18" s="151">
        <f t="shared" si="2"/>
        <v>3150</v>
      </c>
      <c r="J18" s="151"/>
      <c r="K18" s="156"/>
      <c r="L18" s="151"/>
      <c r="M18" s="151"/>
      <c r="N18" s="151"/>
      <c r="O18" s="151"/>
      <c r="P18" s="151"/>
      <c r="Q18" s="151">
        <f t="shared" si="8"/>
        <v>700</v>
      </c>
      <c r="R18" s="151">
        <v>350</v>
      </c>
      <c r="S18" s="151">
        <v>2</v>
      </c>
      <c r="T18" s="125" t="s">
        <v>32</v>
      </c>
      <c r="V18" s="169"/>
    </row>
    <row r="19" ht="33" customHeight="1" spans="1:22">
      <c r="A19" s="179">
        <v>16</v>
      </c>
      <c r="B19" s="151" t="s">
        <v>39</v>
      </c>
      <c r="C19" s="151">
        <v>540</v>
      </c>
      <c r="D19" s="151">
        <v>13</v>
      </c>
      <c r="E19" s="151">
        <f t="shared" si="0"/>
        <v>7020</v>
      </c>
      <c r="F19" s="151">
        <v>4</v>
      </c>
      <c r="G19" s="151">
        <f t="shared" si="1"/>
        <v>2160</v>
      </c>
      <c r="H19" s="151">
        <v>9</v>
      </c>
      <c r="I19" s="151">
        <f t="shared" si="2"/>
        <v>4860</v>
      </c>
      <c r="J19" s="151">
        <v>0</v>
      </c>
      <c r="K19" s="156">
        <f t="shared" ref="K19:K44" si="10">C19*J19</f>
        <v>0</v>
      </c>
      <c r="L19" s="151">
        <v>0</v>
      </c>
      <c r="M19" s="151">
        <f t="shared" ref="M19:M44" si="11">C19*L19</f>
        <v>0</v>
      </c>
      <c r="N19" s="151">
        <f t="shared" ref="N19:N44" si="12">K19+M19</f>
        <v>0</v>
      </c>
      <c r="O19" s="151">
        <f t="shared" ref="O19:O44" si="13">D19-F19-H19-J19-L19</f>
        <v>0</v>
      </c>
      <c r="P19" s="151">
        <f t="shared" ref="P19:P44" si="14">O19*C19</f>
        <v>0</v>
      </c>
      <c r="Q19" s="151">
        <f t="shared" si="8"/>
        <v>1080</v>
      </c>
      <c r="R19" s="151">
        <f t="shared" ref="R19:R27" si="15">C19</f>
        <v>540</v>
      </c>
      <c r="S19" s="151">
        <v>2</v>
      </c>
      <c r="T19" s="125" t="s">
        <v>32</v>
      </c>
      <c r="V19" s="169"/>
    </row>
    <row r="20" ht="33" customHeight="1" spans="1:22">
      <c r="A20" s="177">
        <v>17</v>
      </c>
      <c r="B20" s="151" t="s">
        <v>40</v>
      </c>
      <c r="C20" s="151">
        <v>342</v>
      </c>
      <c r="D20" s="151">
        <v>15.2</v>
      </c>
      <c r="E20" s="151">
        <f t="shared" si="0"/>
        <v>5198.4</v>
      </c>
      <c r="F20" s="151">
        <v>5.2</v>
      </c>
      <c r="G20" s="151">
        <f t="shared" si="1"/>
        <v>1778.4</v>
      </c>
      <c r="H20" s="151">
        <v>10</v>
      </c>
      <c r="I20" s="151">
        <f t="shared" si="2"/>
        <v>3420</v>
      </c>
      <c r="J20" s="151">
        <v>0</v>
      </c>
      <c r="K20" s="156">
        <f t="shared" si="10"/>
        <v>0</v>
      </c>
      <c r="L20" s="151">
        <v>0</v>
      </c>
      <c r="M20" s="151">
        <f t="shared" si="11"/>
        <v>0</v>
      </c>
      <c r="N20" s="151">
        <f t="shared" si="12"/>
        <v>0</v>
      </c>
      <c r="O20" s="151">
        <f t="shared" si="13"/>
        <v>0</v>
      </c>
      <c r="P20" s="151">
        <f t="shared" si="14"/>
        <v>0</v>
      </c>
      <c r="Q20" s="151">
        <f t="shared" si="8"/>
        <v>684</v>
      </c>
      <c r="R20" s="151">
        <f t="shared" si="15"/>
        <v>342</v>
      </c>
      <c r="S20" s="151">
        <v>2</v>
      </c>
      <c r="T20" s="125" t="s">
        <v>32</v>
      </c>
      <c r="V20" s="169"/>
    </row>
    <row r="21" ht="33" customHeight="1" spans="1:22">
      <c r="A21" s="178">
        <v>18</v>
      </c>
      <c r="B21" s="151" t="s">
        <v>41</v>
      </c>
      <c r="C21" s="151">
        <v>1122</v>
      </c>
      <c r="D21" s="151">
        <v>24</v>
      </c>
      <c r="E21" s="151">
        <f t="shared" si="0"/>
        <v>26928</v>
      </c>
      <c r="F21" s="151">
        <v>8</v>
      </c>
      <c r="G21" s="151">
        <f t="shared" si="1"/>
        <v>8976</v>
      </c>
      <c r="H21" s="151">
        <v>16</v>
      </c>
      <c r="I21" s="151">
        <f t="shared" si="2"/>
        <v>17952</v>
      </c>
      <c r="J21" s="151">
        <v>0</v>
      </c>
      <c r="K21" s="156">
        <f t="shared" si="10"/>
        <v>0</v>
      </c>
      <c r="L21" s="151">
        <v>0</v>
      </c>
      <c r="M21" s="151">
        <f t="shared" si="11"/>
        <v>0</v>
      </c>
      <c r="N21" s="151">
        <f t="shared" si="12"/>
        <v>0</v>
      </c>
      <c r="O21" s="151">
        <f t="shared" si="13"/>
        <v>0</v>
      </c>
      <c r="P21" s="151">
        <f t="shared" si="14"/>
        <v>0</v>
      </c>
      <c r="Q21" s="151">
        <f t="shared" si="8"/>
        <v>2244</v>
      </c>
      <c r="R21" s="151">
        <f t="shared" si="15"/>
        <v>1122</v>
      </c>
      <c r="S21" s="151">
        <v>2</v>
      </c>
      <c r="T21" s="125" t="s">
        <v>32</v>
      </c>
      <c r="V21" s="169"/>
    </row>
    <row r="22" ht="33" customHeight="1" spans="1:22">
      <c r="A22" s="178">
        <v>19</v>
      </c>
      <c r="B22" s="151" t="s">
        <v>42</v>
      </c>
      <c r="C22" s="151">
        <v>342</v>
      </c>
      <c r="D22" s="151">
        <v>14</v>
      </c>
      <c r="E22" s="151">
        <f t="shared" si="0"/>
        <v>4788</v>
      </c>
      <c r="F22" s="151">
        <v>5</v>
      </c>
      <c r="G22" s="151">
        <f t="shared" si="1"/>
        <v>1710</v>
      </c>
      <c r="H22" s="151">
        <v>9</v>
      </c>
      <c r="I22" s="151">
        <f t="shared" si="2"/>
        <v>3078</v>
      </c>
      <c r="J22" s="151">
        <v>0</v>
      </c>
      <c r="K22" s="156">
        <f t="shared" si="10"/>
        <v>0</v>
      </c>
      <c r="L22" s="151">
        <v>0</v>
      </c>
      <c r="M22" s="151">
        <f t="shared" si="11"/>
        <v>0</v>
      </c>
      <c r="N22" s="151">
        <f t="shared" si="12"/>
        <v>0</v>
      </c>
      <c r="O22" s="151">
        <f t="shared" si="13"/>
        <v>0</v>
      </c>
      <c r="P22" s="151">
        <f t="shared" si="14"/>
        <v>0</v>
      </c>
      <c r="Q22" s="151">
        <f t="shared" si="8"/>
        <v>684</v>
      </c>
      <c r="R22" s="151">
        <f t="shared" si="15"/>
        <v>342</v>
      </c>
      <c r="S22" s="151">
        <v>2</v>
      </c>
      <c r="T22" s="125" t="s">
        <v>32</v>
      </c>
      <c r="V22" s="169"/>
    </row>
    <row r="23" ht="33" customHeight="1" spans="1:22">
      <c r="A23" s="178">
        <v>20</v>
      </c>
      <c r="B23" s="151" t="s">
        <v>43</v>
      </c>
      <c r="C23" s="151">
        <v>590</v>
      </c>
      <c r="D23" s="151">
        <v>18</v>
      </c>
      <c r="E23" s="151">
        <f t="shared" si="0"/>
        <v>10620</v>
      </c>
      <c r="F23" s="151">
        <v>6</v>
      </c>
      <c r="G23" s="151">
        <f t="shared" si="1"/>
        <v>3540</v>
      </c>
      <c r="H23" s="151">
        <v>12</v>
      </c>
      <c r="I23" s="151">
        <f t="shared" si="2"/>
        <v>7080</v>
      </c>
      <c r="J23" s="151">
        <v>0</v>
      </c>
      <c r="K23" s="156">
        <f t="shared" si="10"/>
        <v>0</v>
      </c>
      <c r="L23" s="151">
        <v>0</v>
      </c>
      <c r="M23" s="151">
        <f t="shared" si="11"/>
        <v>0</v>
      </c>
      <c r="N23" s="151">
        <f t="shared" si="12"/>
        <v>0</v>
      </c>
      <c r="O23" s="151">
        <f t="shared" si="13"/>
        <v>0</v>
      </c>
      <c r="P23" s="151">
        <f t="shared" si="14"/>
        <v>0</v>
      </c>
      <c r="Q23" s="151">
        <f t="shared" si="8"/>
        <v>1180</v>
      </c>
      <c r="R23" s="151">
        <f t="shared" si="15"/>
        <v>590</v>
      </c>
      <c r="S23" s="151">
        <v>2</v>
      </c>
      <c r="T23" s="125" t="s">
        <v>32</v>
      </c>
      <c r="V23" s="169"/>
    </row>
    <row r="24" s="173" customFormat="1" ht="33" customHeight="1" spans="1:251">
      <c r="A24" s="177">
        <v>21</v>
      </c>
      <c r="B24" s="151" t="s">
        <v>44</v>
      </c>
      <c r="C24" s="151">
        <v>342</v>
      </c>
      <c r="D24" s="151">
        <v>15</v>
      </c>
      <c r="E24" s="151">
        <f t="shared" si="0"/>
        <v>5130</v>
      </c>
      <c r="F24" s="180">
        <v>6</v>
      </c>
      <c r="G24" s="180">
        <f t="shared" si="1"/>
        <v>2052</v>
      </c>
      <c r="H24" s="180">
        <v>9</v>
      </c>
      <c r="I24" s="180">
        <f t="shared" si="2"/>
        <v>3078</v>
      </c>
      <c r="J24" s="180">
        <v>0</v>
      </c>
      <c r="K24" s="187">
        <f t="shared" si="10"/>
        <v>0</v>
      </c>
      <c r="L24" s="180">
        <v>0</v>
      </c>
      <c r="M24" s="180">
        <f t="shared" si="11"/>
        <v>0</v>
      </c>
      <c r="N24" s="180">
        <f t="shared" si="12"/>
        <v>0</v>
      </c>
      <c r="O24" s="180">
        <f t="shared" si="13"/>
        <v>0</v>
      </c>
      <c r="P24" s="180">
        <f t="shared" si="14"/>
        <v>0</v>
      </c>
      <c r="Q24" s="180">
        <f t="shared" si="8"/>
        <v>684</v>
      </c>
      <c r="R24" s="180">
        <f t="shared" si="15"/>
        <v>342</v>
      </c>
      <c r="S24" s="180">
        <v>2</v>
      </c>
      <c r="T24" s="125" t="s">
        <v>32</v>
      </c>
      <c r="U24" s="169"/>
      <c r="V24" s="169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</row>
    <row r="25" ht="33" customHeight="1" spans="1:22">
      <c r="A25" s="178">
        <v>22</v>
      </c>
      <c r="B25" s="181" t="s">
        <v>45</v>
      </c>
      <c r="C25" s="151">
        <v>590</v>
      </c>
      <c r="D25" s="151">
        <v>18</v>
      </c>
      <c r="E25" s="151">
        <f t="shared" si="0"/>
        <v>10620</v>
      </c>
      <c r="F25" s="151">
        <v>6</v>
      </c>
      <c r="G25" s="151">
        <f t="shared" si="1"/>
        <v>3540</v>
      </c>
      <c r="H25" s="151">
        <v>12</v>
      </c>
      <c r="I25" s="151">
        <f t="shared" si="2"/>
        <v>7080</v>
      </c>
      <c r="J25" s="151">
        <v>0</v>
      </c>
      <c r="K25" s="156">
        <f t="shared" si="10"/>
        <v>0</v>
      </c>
      <c r="L25" s="151">
        <v>0</v>
      </c>
      <c r="M25" s="151">
        <f t="shared" si="11"/>
        <v>0</v>
      </c>
      <c r="N25" s="151">
        <f t="shared" si="12"/>
        <v>0</v>
      </c>
      <c r="O25" s="151">
        <f t="shared" si="13"/>
        <v>0</v>
      </c>
      <c r="P25" s="151">
        <f t="shared" si="14"/>
        <v>0</v>
      </c>
      <c r="Q25" s="151">
        <f t="shared" si="8"/>
        <v>1180</v>
      </c>
      <c r="R25" s="151">
        <f t="shared" si="15"/>
        <v>590</v>
      </c>
      <c r="S25" s="151">
        <v>2</v>
      </c>
      <c r="T25" s="125" t="s">
        <v>32</v>
      </c>
      <c r="V25" s="169"/>
    </row>
    <row r="26" ht="33" customHeight="1" spans="1:22">
      <c r="A26" s="178">
        <v>23</v>
      </c>
      <c r="B26" s="151" t="s">
        <v>46</v>
      </c>
      <c r="C26" s="151">
        <v>1200</v>
      </c>
      <c r="D26" s="151">
        <v>22.6</v>
      </c>
      <c r="E26" s="151">
        <f t="shared" si="0"/>
        <v>27120</v>
      </c>
      <c r="F26" s="151">
        <v>6.6</v>
      </c>
      <c r="G26" s="151">
        <f t="shared" si="1"/>
        <v>7920</v>
      </c>
      <c r="H26" s="151">
        <v>16</v>
      </c>
      <c r="I26" s="151">
        <f t="shared" si="2"/>
        <v>19200</v>
      </c>
      <c r="J26" s="151">
        <v>0</v>
      </c>
      <c r="K26" s="156">
        <f t="shared" si="10"/>
        <v>0</v>
      </c>
      <c r="L26" s="151"/>
      <c r="M26" s="151">
        <f t="shared" si="11"/>
        <v>0</v>
      </c>
      <c r="N26" s="151">
        <f t="shared" si="12"/>
        <v>0</v>
      </c>
      <c r="O26" s="151">
        <f t="shared" si="13"/>
        <v>0</v>
      </c>
      <c r="P26" s="151">
        <f t="shared" si="14"/>
        <v>0</v>
      </c>
      <c r="Q26" s="151">
        <f t="shared" si="8"/>
        <v>2400</v>
      </c>
      <c r="R26" s="151">
        <f t="shared" si="15"/>
        <v>1200</v>
      </c>
      <c r="S26" s="151">
        <v>2</v>
      </c>
      <c r="T26" s="125" t="s">
        <v>32</v>
      </c>
      <c r="V26" s="169"/>
    </row>
    <row r="27" ht="33" customHeight="1" spans="1:22">
      <c r="A27" s="178">
        <v>24</v>
      </c>
      <c r="B27" s="151" t="s">
        <v>47</v>
      </c>
      <c r="C27" s="151">
        <v>1100</v>
      </c>
      <c r="D27" s="151">
        <v>19</v>
      </c>
      <c r="E27" s="151">
        <f t="shared" si="0"/>
        <v>20900</v>
      </c>
      <c r="F27" s="151">
        <v>4</v>
      </c>
      <c r="G27" s="151">
        <f t="shared" si="1"/>
        <v>4400</v>
      </c>
      <c r="H27" s="151">
        <v>15</v>
      </c>
      <c r="I27" s="151">
        <f t="shared" si="2"/>
        <v>16500</v>
      </c>
      <c r="J27" s="151"/>
      <c r="K27" s="156">
        <f t="shared" si="10"/>
        <v>0</v>
      </c>
      <c r="L27" s="151"/>
      <c r="M27" s="151">
        <f t="shared" si="11"/>
        <v>0</v>
      </c>
      <c r="N27" s="151">
        <f t="shared" si="12"/>
        <v>0</v>
      </c>
      <c r="O27" s="151">
        <f t="shared" si="13"/>
        <v>0</v>
      </c>
      <c r="P27" s="151">
        <f t="shared" si="14"/>
        <v>0</v>
      </c>
      <c r="Q27" s="151">
        <f t="shared" si="8"/>
        <v>2200</v>
      </c>
      <c r="R27" s="151">
        <f t="shared" si="15"/>
        <v>1100</v>
      </c>
      <c r="S27" s="170">
        <v>2</v>
      </c>
      <c r="T27" s="125" t="s">
        <v>32</v>
      </c>
      <c r="V27" s="169"/>
    </row>
    <row r="28" ht="33" customHeight="1" spans="1:22">
      <c r="A28" s="178">
        <v>25</v>
      </c>
      <c r="B28" s="167" t="s">
        <v>48</v>
      </c>
      <c r="C28" s="151">
        <v>357</v>
      </c>
      <c r="D28" s="151">
        <v>15</v>
      </c>
      <c r="E28" s="151">
        <f t="shared" si="0"/>
        <v>5355</v>
      </c>
      <c r="F28" s="151">
        <v>4</v>
      </c>
      <c r="G28" s="151">
        <f t="shared" si="1"/>
        <v>1428</v>
      </c>
      <c r="H28" s="151">
        <v>11</v>
      </c>
      <c r="I28" s="151">
        <f t="shared" si="2"/>
        <v>3927</v>
      </c>
      <c r="J28" s="151">
        <v>0</v>
      </c>
      <c r="K28" s="156">
        <f t="shared" si="10"/>
        <v>0</v>
      </c>
      <c r="L28" s="151">
        <v>0</v>
      </c>
      <c r="M28" s="151">
        <f t="shared" si="11"/>
        <v>0</v>
      </c>
      <c r="N28" s="151">
        <f t="shared" si="12"/>
        <v>0</v>
      </c>
      <c r="O28" s="151">
        <f t="shared" si="13"/>
        <v>0</v>
      </c>
      <c r="P28" s="151">
        <f t="shared" si="14"/>
        <v>0</v>
      </c>
      <c r="Q28" s="151">
        <f t="shared" si="8"/>
        <v>714</v>
      </c>
      <c r="R28" s="151">
        <v>357</v>
      </c>
      <c r="S28" s="151">
        <v>2</v>
      </c>
      <c r="T28" s="125" t="s">
        <v>32</v>
      </c>
      <c r="V28" s="169"/>
    </row>
    <row r="29" ht="33" customHeight="1" spans="1:22">
      <c r="A29" s="178">
        <v>26</v>
      </c>
      <c r="B29" s="151" t="s">
        <v>49</v>
      </c>
      <c r="C29" s="151">
        <v>300</v>
      </c>
      <c r="D29" s="151">
        <v>14.4</v>
      </c>
      <c r="E29" s="151">
        <f t="shared" si="0"/>
        <v>4320</v>
      </c>
      <c r="F29" s="151">
        <v>2.4</v>
      </c>
      <c r="G29" s="151">
        <f t="shared" si="1"/>
        <v>720</v>
      </c>
      <c r="H29" s="151">
        <v>12</v>
      </c>
      <c r="I29" s="151">
        <f t="shared" si="2"/>
        <v>3600</v>
      </c>
      <c r="J29" s="151">
        <v>0</v>
      </c>
      <c r="K29" s="156">
        <f t="shared" si="10"/>
        <v>0</v>
      </c>
      <c r="L29" s="151">
        <v>0</v>
      </c>
      <c r="M29" s="151">
        <f t="shared" si="11"/>
        <v>0</v>
      </c>
      <c r="N29" s="151">
        <f t="shared" si="12"/>
        <v>0</v>
      </c>
      <c r="O29" s="151">
        <f t="shared" si="13"/>
        <v>0</v>
      </c>
      <c r="P29" s="151">
        <f t="shared" si="14"/>
        <v>0</v>
      </c>
      <c r="Q29" s="151">
        <f t="shared" si="8"/>
        <v>600</v>
      </c>
      <c r="R29" s="151">
        <f>C29</f>
        <v>300</v>
      </c>
      <c r="S29" s="151">
        <v>2</v>
      </c>
      <c r="T29" s="125" t="s">
        <v>32</v>
      </c>
      <c r="V29" s="169"/>
    </row>
    <row r="30" ht="33" customHeight="1" spans="1:22">
      <c r="A30" s="178">
        <v>27</v>
      </c>
      <c r="B30" s="151" t="s">
        <v>50</v>
      </c>
      <c r="C30" s="151">
        <v>1900</v>
      </c>
      <c r="D30" s="151">
        <v>50</v>
      </c>
      <c r="E30" s="151">
        <f t="shared" si="0"/>
        <v>95000</v>
      </c>
      <c r="F30" s="151">
        <v>7</v>
      </c>
      <c r="G30" s="151">
        <f t="shared" si="1"/>
        <v>13300</v>
      </c>
      <c r="H30" s="151">
        <v>7.2</v>
      </c>
      <c r="I30" s="151">
        <f t="shared" si="2"/>
        <v>13680</v>
      </c>
      <c r="J30" s="151">
        <v>4</v>
      </c>
      <c r="K30" s="156">
        <f t="shared" si="10"/>
        <v>7600</v>
      </c>
      <c r="L30" s="151">
        <v>8.7</v>
      </c>
      <c r="M30" s="151">
        <f t="shared" si="11"/>
        <v>16530</v>
      </c>
      <c r="N30" s="151">
        <f t="shared" si="12"/>
        <v>24130</v>
      </c>
      <c r="O30" s="151">
        <f t="shared" si="13"/>
        <v>23.1</v>
      </c>
      <c r="P30" s="151">
        <f t="shared" si="14"/>
        <v>43890</v>
      </c>
      <c r="Q30" s="151">
        <f t="shared" si="8"/>
        <v>15200</v>
      </c>
      <c r="R30" s="151">
        <f>C30*2</f>
        <v>3800</v>
      </c>
      <c r="S30" s="151">
        <v>8</v>
      </c>
      <c r="T30" s="125" t="s">
        <v>32</v>
      </c>
      <c r="V30" s="169"/>
    </row>
    <row r="31" ht="33" customHeight="1" spans="1:22">
      <c r="A31" s="178">
        <v>28</v>
      </c>
      <c r="B31" s="151" t="s">
        <v>51</v>
      </c>
      <c r="C31" s="151">
        <v>1157</v>
      </c>
      <c r="D31" s="151">
        <v>13.4</v>
      </c>
      <c r="E31" s="151">
        <f t="shared" si="0"/>
        <v>15503.8</v>
      </c>
      <c r="F31" s="151">
        <v>4.4</v>
      </c>
      <c r="G31" s="151">
        <f t="shared" si="1"/>
        <v>5090.8</v>
      </c>
      <c r="H31" s="151">
        <v>9</v>
      </c>
      <c r="I31" s="151">
        <f t="shared" si="2"/>
        <v>10413</v>
      </c>
      <c r="J31" s="151">
        <v>0</v>
      </c>
      <c r="K31" s="156">
        <f t="shared" si="10"/>
        <v>0</v>
      </c>
      <c r="L31" s="151"/>
      <c r="M31" s="151">
        <f t="shared" si="11"/>
        <v>0</v>
      </c>
      <c r="N31" s="151">
        <f t="shared" si="12"/>
        <v>0</v>
      </c>
      <c r="O31" s="151">
        <f t="shared" si="13"/>
        <v>0</v>
      </c>
      <c r="P31" s="151">
        <f t="shared" si="14"/>
        <v>0</v>
      </c>
      <c r="Q31" s="151">
        <f t="shared" si="8"/>
        <v>2314</v>
      </c>
      <c r="R31" s="151">
        <f>C31</f>
        <v>1157</v>
      </c>
      <c r="S31" s="151">
        <v>2</v>
      </c>
      <c r="T31" s="125" t="s">
        <v>32</v>
      </c>
      <c r="V31" s="169"/>
    </row>
    <row r="32" ht="33" customHeight="1" spans="1:22">
      <c r="A32" s="178">
        <v>29</v>
      </c>
      <c r="B32" s="151" t="s">
        <v>52</v>
      </c>
      <c r="C32" s="151">
        <v>1412</v>
      </c>
      <c r="D32" s="151">
        <v>24</v>
      </c>
      <c r="E32" s="151">
        <f t="shared" si="0"/>
        <v>33888</v>
      </c>
      <c r="F32" s="151">
        <v>4.3</v>
      </c>
      <c r="G32" s="151">
        <f t="shared" si="1"/>
        <v>6071.6</v>
      </c>
      <c r="H32" s="151">
        <v>19.7</v>
      </c>
      <c r="I32" s="151">
        <f t="shared" si="2"/>
        <v>27816.4</v>
      </c>
      <c r="J32" s="151"/>
      <c r="K32" s="156">
        <f t="shared" si="10"/>
        <v>0</v>
      </c>
      <c r="L32" s="151"/>
      <c r="M32" s="151">
        <f t="shared" si="11"/>
        <v>0</v>
      </c>
      <c r="N32" s="151">
        <f t="shared" si="12"/>
        <v>0</v>
      </c>
      <c r="O32" s="151">
        <f t="shared" si="13"/>
        <v>0</v>
      </c>
      <c r="P32" s="151">
        <f t="shared" si="14"/>
        <v>0</v>
      </c>
      <c r="Q32" s="151">
        <f t="shared" si="8"/>
        <v>2824</v>
      </c>
      <c r="R32" s="151">
        <f>C32</f>
        <v>1412</v>
      </c>
      <c r="S32" s="151">
        <v>2</v>
      </c>
      <c r="T32" s="125" t="s">
        <v>32</v>
      </c>
      <c r="V32" s="169"/>
    </row>
    <row r="33" ht="33" customHeight="1" spans="1:22">
      <c r="A33" s="177">
        <v>30</v>
      </c>
      <c r="B33" s="151" t="s">
        <v>53</v>
      </c>
      <c r="C33" s="151">
        <v>2356</v>
      </c>
      <c r="D33" s="151">
        <v>40</v>
      </c>
      <c r="E33" s="151">
        <f t="shared" si="0"/>
        <v>94240</v>
      </c>
      <c r="F33" s="151">
        <v>8</v>
      </c>
      <c r="G33" s="151">
        <f t="shared" si="1"/>
        <v>18848</v>
      </c>
      <c r="H33" s="151">
        <v>11</v>
      </c>
      <c r="I33" s="151">
        <f t="shared" si="2"/>
        <v>25916</v>
      </c>
      <c r="J33" s="151">
        <v>5</v>
      </c>
      <c r="K33" s="156">
        <f t="shared" si="10"/>
        <v>11780</v>
      </c>
      <c r="L33" s="151">
        <v>0</v>
      </c>
      <c r="M33" s="151">
        <f t="shared" si="11"/>
        <v>0</v>
      </c>
      <c r="N33" s="151">
        <f t="shared" si="12"/>
        <v>11780</v>
      </c>
      <c r="O33" s="151">
        <f t="shared" si="13"/>
        <v>16</v>
      </c>
      <c r="P33" s="151">
        <f t="shared" si="14"/>
        <v>37696</v>
      </c>
      <c r="Q33" s="151">
        <f t="shared" si="8"/>
        <v>14136</v>
      </c>
      <c r="R33" s="151">
        <f>C33*2</f>
        <v>4712</v>
      </c>
      <c r="S33" s="151">
        <v>6</v>
      </c>
      <c r="T33" s="125" t="s">
        <v>32</v>
      </c>
      <c r="V33" s="169"/>
    </row>
    <row r="34" ht="33" customHeight="1" spans="1:22">
      <c r="A34" s="178">
        <v>31</v>
      </c>
      <c r="B34" s="151" t="s">
        <v>54</v>
      </c>
      <c r="C34" s="151">
        <v>1412</v>
      </c>
      <c r="D34" s="151">
        <v>30</v>
      </c>
      <c r="E34" s="151">
        <f t="shared" si="0"/>
        <v>42360</v>
      </c>
      <c r="F34" s="151">
        <v>12</v>
      </c>
      <c r="G34" s="151">
        <f t="shared" si="1"/>
        <v>16944</v>
      </c>
      <c r="H34" s="151">
        <v>18</v>
      </c>
      <c r="I34" s="151">
        <f t="shared" si="2"/>
        <v>25416</v>
      </c>
      <c r="J34" s="151">
        <v>0</v>
      </c>
      <c r="K34" s="156">
        <f t="shared" si="10"/>
        <v>0</v>
      </c>
      <c r="L34" s="151">
        <v>0</v>
      </c>
      <c r="M34" s="151">
        <f t="shared" si="11"/>
        <v>0</v>
      </c>
      <c r="N34" s="151">
        <f t="shared" si="12"/>
        <v>0</v>
      </c>
      <c r="O34" s="151">
        <f t="shared" si="13"/>
        <v>0</v>
      </c>
      <c r="P34" s="151">
        <f t="shared" si="14"/>
        <v>0</v>
      </c>
      <c r="Q34" s="151">
        <f t="shared" si="8"/>
        <v>2824</v>
      </c>
      <c r="R34" s="151">
        <f>C34</f>
        <v>1412</v>
      </c>
      <c r="S34" s="151">
        <v>2</v>
      </c>
      <c r="T34" s="125" t="s">
        <v>32</v>
      </c>
      <c r="V34" s="169"/>
    </row>
    <row r="35" ht="33" customHeight="1" spans="1:22">
      <c r="A35" s="178">
        <v>32</v>
      </c>
      <c r="B35" s="151" t="s">
        <v>55</v>
      </c>
      <c r="C35" s="151">
        <v>980</v>
      </c>
      <c r="D35" s="151">
        <v>20</v>
      </c>
      <c r="E35" s="151">
        <f t="shared" si="0"/>
        <v>19600</v>
      </c>
      <c r="F35" s="151">
        <v>8</v>
      </c>
      <c r="G35" s="151">
        <f t="shared" si="1"/>
        <v>7840</v>
      </c>
      <c r="H35" s="151">
        <v>12</v>
      </c>
      <c r="I35" s="151">
        <f t="shared" si="2"/>
        <v>11760</v>
      </c>
      <c r="J35" s="151">
        <v>0</v>
      </c>
      <c r="K35" s="156">
        <f t="shared" si="10"/>
        <v>0</v>
      </c>
      <c r="L35" s="151">
        <v>0</v>
      </c>
      <c r="M35" s="151">
        <f t="shared" si="11"/>
        <v>0</v>
      </c>
      <c r="N35" s="151">
        <f t="shared" si="12"/>
        <v>0</v>
      </c>
      <c r="O35" s="151">
        <f t="shared" si="13"/>
        <v>0</v>
      </c>
      <c r="P35" s="151">
        <f t="shared" si="14"/>
        <v>0</v>
      </c>
      <c r="Q35" s="151">
        <f t="shared" si="8"/>
        <v>1960</v>
      </c>
      <c r="R35" s="151">
        <f>C35</f>
        <v>980</v>
      </c>
      <c r="S35" s="151">
        <v>2</v>
      </c>
      <c r="T35" s="125" t="s">
        <v>32</v>
      </c>
      <c r="V35" s="169"/>
    </row>
    <row r="36" ht="33" customHeight="1" spans="1:22">
      <c r="A36" s="178">
        <v>33</v>
      </c>
      <c r="B36" s="151" t="s">
        <v>56</v>
      </c>
      <c r="C36" s="151">
        <v>340</v>
      </c>
      <c r="D36" s="151">
        <v>15.2</v>
      </c>
      <c r="E36" s="151">
        <f t="shared" si="0"/>
        <v>5168</v>
      </c>
      <c r="F36" s="151">
        <v>5.2</v>
      </c>
      <c r="G36" s="151">
        <f t="shared" si="1"/>
        <v>1768</v>
      </c>
      <c r="H36" s="151">
        <v>10</v>
      </c>
      <c r="I36" s="151">
        <f t="shared" si="2"/>
        <v>3400</v>
      </c>
      <c r="J36" s="151">
        <v>0</v>
      </c>
      <c r="K36" s="156">
        <f t="shared" si="10"/>
        <v>0</v>
      </c>
      <c r="L36" s="151">
        <v>0</v>
      </c>
      <c r="M36" s="151">
        <f t="shared" si="11"/>
        <v>0</v>
      </c>
      <c r="N36" s="151">
        <f t="shared" si="12"/>
        <v>0</v>
      </c>
      <c r="O36" s="151">
        <f t="shared" si="13"/>
        <v>0</v>
      </c>
      <c r="P36" s="151">
        <f t="shared" si="14"/>
        <v>0</v>
      </c>
      <c r="Q36" s="151">
        <f t="shared" si="8"/>
        <v>680</v>
      </c>
      <c r="R36" s="151">
        <f>C36</f>
        <v>340</v>
      </c>
      <c r="S36" s="151">
        <v>2</v>
      </c>
      <c r="T36" s="125" t="s">
        <v>32</v>
      </c>
      <c r="V36" s="169"/>
    </row>
    <row r="37" ht="33" customHeight="1" spans="1:22">
      <c r="A37" s="178">
        <v>34</v>
      </c>
      <c r="B37" s="151" t="s">
        <v>57</v>
      </c>
      <c r="C37" s="151">
        <v>250</v>
      </c>
      <c r="D37" s="151">
        <v>14.6</v>
      </c>
      <c r="E37" s="151">
        <f t="shared" si="0"/>
        <v>3650</v>
      </c>
      <c r="F37" s="151">
        <v>4.6</v>
      </c>
      <c r="G37" s="151">
        <f t="shared" si="1"/>
        <v>1150</v>
      </c>
      <c r="H37" s="151">
        <v>10</v>
      </c>
      <c r="I37" s="151">
        <f t="shared" si="2"/>
        <v>2500</v>
      </c>
      <c r="J37" s="151">
        <v>0</v>
      </c>
      <c r="K37" s="156">
        <f t="shared" si="10"/>
        <v>0</v>
      </c>
      <c r="L37" s="151"/>
      <c r="M37" s="151">
        <f t="shared" si="11"/>
        <v>0</v>
      </c>
      <c r="N37" s="151">
        <f t="shared" si="12"/>
        <v>0</v>
      </c>
      <c r="O37" s="151">
        <f t="shared" si="13"/>
        <v>0</v>
      </c>
      <c r="P37" s="151">
        <f t="shared" si="14"/>
        <v>0</v>
      </c>
      <c r="Q37" s="151">
        <f t="shared" si="8"/>
        <v>500</v>
      </c>
      <c r="R37" s="151">
        <f>C37</f>
        <v>250</v>
      </c>
      <c r="S37" s="151">
        <v>2</v>
      </c>
      <c r="T37" s="125" t="s">
        <v>32</v>
      </c>
      <c r="V37" s="169"/>
    </row>
    <row r="38" ht="33" customHeight="1" spans="1:22">
      <c r="A38" s="178">
        <v>35</v>
      </c>
      <c r="B38" s="151" t="s">
        <v>58</v>
      </c>
      <c r="C38" s="151">
        <v>1547</v>
      </c>
      <c r="D38" s="151">
        <v>40</v>
      </c>
      <c r="E38" s="151">
        <f t="shared" si="0"/>
        <v>61880</v>
      </c>
      <c r="F38" s="151">
        <v>7</v>
      </c>
      <c r="G38" s="151">
        <f t="shared" si="1"/>
        <v>10829</v>
      </c>
      <c r="H38" s="151">
        <v>9</v>
      </c>
      <c r="I38" s="151">
        <f t="shared" si="2"/>
        <v>13923</v>
      </c>
      <c r="J38" s="151">
        <v>6</v>
      </c>
      <c r="K38" s="156">
        <f t="shared" si="10"/>
        <v>9282</v>
      </c>
      <c r="L38" s="151"/>
      <c r="M38" s="151">
        <f t="shared" si="11"/>
        <v>0</v>
      </c>
      <c r="N38" s="151">
        <f t="shared" si="12"/>
        <v>9282</v>
      </c>
      <c r="O38" s="151">
        <f t="shared" si="13"/>
        <v>18</v>
      </c>
      <c r="P38" s="151">
        <f t="shared" si="14"/>
        <v>27846</v>
      </c>
      <c r="Q38" s="151">
        <f t="shared" si="8"/>
        <v>9282</v>
      </c>
      <c r="R38" s="151">
        <f>C38*2</f>
        <v>3094</v>
      </c>
      <c r="S38" s="151">
        <v>6</v>
      </c>
      <c r="T38" s="125" t="s">
        <v>32</v>
      </c>
      <c r="V38" s="169"/>
    </row>
    <row r="39" ht="33" customHeight="1" spans="1:22">
      <c r="A39" s="178">
        <v>36</v>
      </c>
      <c r="B39" s="151" t="s">
        <v>59</v>
      </c>
      <c r="C39" s="151">
        <v>140</v>
      </c>
      <c r="D39" s="151">
        <v>12</v>
      </c>
      <c r="E39" s="151">
        <f t="shared" si="0"/>
        <v>1680</v>
      </c>
      <c r="F39" s="151">
        <v>5</v>
      </c>
      <c r="G39" s="151">
        <f t="shared" si="1"/>
        <v>700</v>
      </c>
      <c r="H39" s="151">
        <v>7</v>
      </c>
      <c r="I39" s="151">
        <f t="shared" si="2"/>
        <v>980</v>
      </c>
      <c r="J39" s="151">
        <v>0</v>
      </c>
      <c r="K39" s="156">
        <f t="shared" si="10"/>
        <v>0</v>
      </c>
      <c r="L39" s="151">
        <v>0</v>
      </c>
      <c r="M39" s="151">
        <f t="shared" si="11"/>
        <v>0</v>
      </c>
      <c r="N39" s="151">
        <f t="shared" si="12"/>
        <v>0</v>
      </c>
      <c r="O39" s="151">
        <f t="shared" si="13"/>
        <v>0</v>
      </c>
      <c r="P39" s="151">
        <f t="shared" si="14"/>
        <v>0</v>
      </c>
      <c r="Q39" s="151">
        <f t="shared" si="8"/>
        <v>280</v>
      </c>
      <c r="R39" s="151">
        <f>C39</f>
        <v>140</v>
      </c>
      <c r="S39" s="151">
        <v>2</v>
      </c>
      <c r="T39" s="125" t="s">
        <v>32</v>
      </c>
      <c r="V39" s="169"/>
    </row>
    <row r="40" ht="33" customHeight="1" spans="1:22">
      <c r="A40" s="178">
        <v>37</v>
      </c>
      <c r="B40" s="151" t="s">
        <v>60</v>
      </c>
      <c r="C40" s="151">
        <v>980</v>
      </c>
      <c r="D40" s="151">
        <v>22</v>
      </c>
      <c r="E40" s="151">
        <f t="shared" si="0"/>
        <v>21560</v>
      </c>
      <c r="F40" s="151">
        <v>8</v>
      </c>
      <c r="G40" s="151">
        <f t="shared" si="1"/>
        <v>7840</v>
      </c>
      <c r="H40" s="151">
        <v>14</v>
      </c>
      <c r="I40" s="151">
        <f t="shared" si="2"/>
        <v>13720</v>
      </c>
      <c r="J40" s="151">
        <v>0</v>
      </c>
      <c r="K40" s="156">
        <f t="shared" si="10"/>
        <v>0</v>
      </c>
      <c r="L40" s="151">
        <v>0</v>
      </c>
      <c r="M40" s="151">
        <f t="shared" si="11"/>
        <v>0</v>
      </c>
      <c r="N40" s="151">
        <f t="shared" si="12"/>
        <v>0</v>
      </c>
      <c r="O40" s="151">
        <f t="shared" si="13"/>
        <v>0</v>
      </c>
      <c r="P40" s="151">
        <f t="shared" si="14"/>
        <v>0</v>
      </c>
      <c r="Q40" s="151">
        <f t="shared" si="8"/>
        <v>1960</v>
      </c>
      <c r="R40" s="151">
        <f>C40</f>
        <v>980</v>
      </c>
      <c r="S40" s="151">
        <v>2</v>
      </c>
      <c r="T40" s="125" t="s">
        <v>32</v>
      </c>
      <c r="V40" s="169"/>
    </row>
    <row r="41" ht="33" customHeight="1" spans="1:22">
      <c r="A41" s="178">
        <v>38</v>
      </c>
      <c r="B41" s="151" t="s">
        <v>61</v>
      </c>
      <c r="C41" s="151">
        <v>1600</v>
      </c>
      <c r="D41" s="151">
        <v>24</v>
      </c>
      <c r="E41" s="151">
        <f t="shared" si="0"/>
        <v>38400</v>
      </c>
      <c r="F41" s="151">
        <v>6</v>
      </c>
      <c r="G41" s="151">
        <f t="shared" si="1"/>
        <v>9600</v>
      </c>
      <c r="H41" s="151">
        <v>18</v>
      </c>
      <c r="I41" s="151">
        <f t="shared" si="2"/>
        <v>28800</v>
      </c>
      <c r="J41" s="151"/>
      <c r="K41" s="156">
        <f t="shared" si="10"/>
        <v>0</v>
      </c>
      <c r="L41" s="151"/>
      <c r="M41" s="151">
        <f t="shared" si="11"/>
        <v>0</v>
      </c>
      <c r="N41" s="151">
        <f t="shared" si="12"/>
        <v>0</v>
      </c>
      <c r="O41" s="151">
        <f t="shared" si="13"/>
        <v>0</v>
      </c>
      <c r="P41" s="151">
        <f t="shared" si="14"/>
        <v>0</v>
      </c>
      <c r="Q41" s="151">
        <f t="shared" si="8"/>
        <v>3200</v>
      </c>
      <c r="R41" s="151">
        <f>C41</f>
        <v>1600</v>
      </c>
      <c r="S41" s="151">
        <v>2</v>
      </c>
      <c r="T41" s="125" t="s">
        <v>32</v>
      </c>
      <c r="V41" s="169"/>
    </row>
    <row r="42" ht="33" customHeight="1" spans="1:22">
      <c r="A42" s="178">
        <v>39</v>
      </c>
      <c r="B42" s="151" t="s">
        <v>62</v>
      </c>
      <c r="C42" s="151">
        <v>385</v>
      </c>
      <c r="D42" s="151">
        <v>58</v>
      </c>
      <c r="E42" s="151">
        <f t="shared" si="0"/>
        <v>22330</v>
      </c>
      <c r="F42" s="151">
        <v>4</v>
      </c>
      <c r="G42" s="151">
        <f t="shared" si="1"/>
        <v>1540</v>
      </c>
      <c r="H42" s="151">
        <v>8.4</v>
      </c>
      <c r="I42" s="151">
        <f t="shared" si="2"/>
        <v>3234</v>
      </c>
      <c r="J42" s="151">
        <v>4</v>
      </c>
      <c r="K42" s="156">
        <f t="shared" si="10"/>
        <v>1540</v>
      </c>
      <c r="L42" s="151">
        <v>2.6</v>
      </c>
      <c r="M42" s="151">
        <f t="shared" si="11"/>
        <v>1001</v>
      </c>
      <c r="N42" s="151">
        <f t="shared" si="12"/>
        <v>2541</v>
      </c>
      <c r="O42" s="151">
        <f t="shared" si="13"/>
        <v>39</v>
      </c>
      <c r="P42" s="151">
        <f t="shared" si="14"/>
        <v>15015</v>
      </c>
      <c r="Q42" s="151">
        <f t="shared" si="8"/>
        <v>3080</v>
      </c>
      <c r="R42" s="151">
        <f>C42*2</f>
        <v>770</v>
      </c>
      <c r="S42" s="151">
        <v>8</v>
      </c>
      <c r="T42" s="190" t="s">
        <v>32</v>
      </c>
      <c r="V42" s="169"/>
    </row>
    <row r="43" ht="28" customHeight="1" spans="1:22">
      <c r="A43" s="178"/>
      <c r="B43" s="158"/>
      <c r="C43" s="182">
        <f>SUM(C4:C42)</f>
        <v>42691</v>
      </c>
      <c r="D43" s="151"/>
      <c r="E43" s="182">
        <f t="shared" ref="E43:R43" si="16">SUM(E4:E42)</f>
        <v>1394050.2</v>
      </c>
      <c r="F43" s="151">
        <f t="shared" si="16"/>
        <v>227.4</v>
      </c>
      <c r="G43" s="182">
        <f t="shared" si="16"/>
        <v>280907.8</v>
      </c>
      <c r="H43" s="151">
        <f t="shared" si="16"/>
        <v>472.3</v>
      </c>
      <c r="I43" s="182">
        <f t="shared" si="16"/>
        <v>564212.4</v>
      </c>
      <c r="J43" s="151">
        <f t="shared" si="16"/>
        <v>49</v>
      </c>
      <c r="K43" s="182">
        <f t="shared" si="16"/>
        <v>103202</v>
      </c>
      <c r="L43" s="151">
        <f t="shared" si="16"/>
        <v>45.8</v>
      </c>
      <c r="M43" s="182">
        <f t="shared" si="16"/>
        <v>92881</v>
      </c>
      <c r="N43" s="182">
        <f t="shared" si="16"/>
        <v>196083</v>
      </c>
      <c r="O43" s="182">
        <f t="shared" si="16"/>
        <v>191.1</v>
      </c>
      <c r="P43" s="182">
        <f t="shared" si="16"/>
        <v>352847</v>
      </c>
      <c r="Q43" s="182">
        <f t="shared" si="16"/>
        <v>172754</v>
      </c>
      <c r="R43" s="182">
        <f t="shared" si="16"/>
        <v>58554</v>
      </c>
      <c r="S43" s="151"/>
      <c r="T43" s="125"/>
      <c r="V43" s="169"/>
    </row>
    <row r="44" s="133" customFormat="1" ht="45" customHeight="1" spans="1:22">
      <c r="A44" s="183"/>
      <c r="C44" s="184"/>
      <c r="D44" s="184"/>
      <c r="E44" s="184"/>
      <c r="F44" s="185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4"/>
      <c r="R44" s="184"/>
      <c r="S44" s="184"/>
      <c r="U44" s="192"/>
      <c r="V44" s="192"/>
    </row>
    <row r="45" s="133" customFormat="1" ht="27" customHeight="1" spans="3:21">
      <c r="C45" s="184"/>
      <c r="D45" s="184"/>
      <c r="E45" s="184"/>
      <c r="F45" s="185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4"/>
      <c r="R45" s="184"/>
      <c r="S45" s="184"/>
      <c r="U45" s="192"/>
    </row>
    <row r="46" s="133" customFormat="1" ht="29" customHeight="1" spans="3:21">
      <c r="C46" s="184"/>
      <c r="D46" s="184"/>
      <c r="E46" s="184"/>
      <c r="F46" s="185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4"/>
      <c r="R46" s="184"/>
      <c r="S46" s="184"/>
      <c r="U46" s="192"/>
    </row>
    <row r="47" s="133" customFormat="1" spans="3:21">
      <c r="C47" s="184"/>
      <c r="D47" s="184"/>
      <c r="E47" s="184"/>
      <c r="F47" s="185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4"/>
      <c r="R47" s="184"/>
      <c r="S47" s="184"/>
      <c r="U47" s="192"/>
    </row>
    <row r="48" s="133" customFormat="1" spans="3:21">
      <c r="C48" s="184"/>
      <c r="D48" s="184"/>
      <c r="E48" s="184"/>
      <c r="F48" s="185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4"/>
      <c r="R48" s="184"/>
      <c r="S48" s="184"/>
      <c r="U48" s="192"/>
    </row>
    <row r="49" s="133" customFormat="1" spans="3:21">
      <c r="C49" s="184"/>
      <c r="D49" s="184"/>
      <c r="E49" s="184"/>
      <c r="F49" s="185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4"/>
      <c r="R49" s="184"/>
      <c r="S49" s="184"/>
      <c r="U49" s="192"/>
    </row>
    <row r="50" s="133" customFormat="1" spans="3:21">
      <c r="C50" s="184"/>
      <c r="D50" s="184"/>
      <c r="E50" s="184"/>
      <c r="F50" s="185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4"/>
      <c r="R50" s="184"/>
      <c r="S50" s="184"/>
      <c r="U50" s="192"/>
    </row>
    <row r="51" s="133" customFormat="1" spans="3:21">
      <c r="C51" s="184"/>
      <c r="D51" s="184"/>
      <c r="E51" s="184"/>
      <c r="F51" s="185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4"/>
      <c r="R51" s="184"/>
      <c r="S51" s="184"/>
      <c r="U51" s="192"/>
    </row>
    <row r="52" s="133" customFormat="1" spans="3:21">
      <c r="C52" s="184"/>
      <c r="D52" s="184"/>
      <c r="E52" s="184"/>
      <c r="F52" s="185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4"/>
      <c r="R52" s="184"/>
      <c r="S52" s="184"/>
      <c r="U52" s="192"/>
    </row>
    <row r="53" s="133" customFormat="1" spans="3:21">
      <c r="C53" s="184"/>
      <c r="D53" s="184"/>
      <c r="E53" s="184"/>
      <c r="F53" s="185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4"/>
      <c r="R53" s="184"/>
      <c r="S53" s="184"/>
      <c r="U53" s="192"/>
    </row>
    <row r="54" s="133" customFormat="1" spans="3:21">
      <c r="C54" s="184"/>
      <c r="D54" s="184"/>
      <c r="E54" s="184"/>
      <c r="F54" s="185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4"/>
      <c r="R54" s="184"/>
      <c r="S54" s="184"/>
      <c r="U54" s="192"/>
    </row>
    <row r="55" s="133" customFormat="1" spans="3:21">
      <c r="C55" s="184"/>
      <c r="D55" s="184"/>
      <c r="E55" s="184"/>
      <c r="F55" s="185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4"/>
      <c r="R55" s="184"/>
      <c r="S55" s="184"/>
      <c r="U55" s="192"/>
    </row>
    <row r="56" s="133" customFormat="1" spans="3:21">
      <c r="C56" s="184"/>
      <c r="D56" s="184"/>
      <c r="E56" s="184"/>
      <c r="F56" s="185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4"/>
      <c r="R56" s="184"/>
      <c r="S56" s="184"/>
      <c r="U56" s="192"/>
    </row>
    <row r="57" s="133" customFormat="1" spans="3:21">
      <c r="C57" s="184"/>
      <c r="D57" s="184"/>
      <c r="E57" s="184"/>
      <c r="F57" s="185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4"/>
      <c r="R57" s="184"/>
      <c r="S57" s="184"/>
      <c r="U57" s="192"/>
    </row>
    <row r="58" s="133" customFormat="1" spans="3:21">
      <c r="C58" s="184"/>
      <c r="D58" s="184"/>
      <c r="E58" s="184"/>
      <c r="F58" s="185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4"/>
      <c r="R58" s="184"/>
      <c r="S58" s="184"/>
      <c r="U58" s="192"/>
    </row>
    <row r="59" s="133" customFormat="1" spans="3:21">
      <c r="C59" s="184"/>
      <c r="D59" s="184"/>
      <c r="E59" s="184"/>
      <c r="F59" s="185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4"/>
      <c r="R59" s="184"/>
      <c r="S59" s="184"/>
      <c r="U59" s="192"/>
    </row>
    <row r="60" s="133" customFormat="1" spans="3:21">
      <c r="C60" s="184"/>
      <c r="D60" s="184"/>
      <c r="E60" s="184"/>
      <c r="F60" s="185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4"/>
      <c r="R60" s="184"/>
      <c r="S60" s="184"/>
      <c r="U60" s="192"/>
    </row>
    <row r="61" s="133" customFormat="1" spans="3:21">
      <c r="C61" s="184"/>
      <c r="D61" s="184"/>
      <c r="E61" s="184"/>
      <c r="F61" s="185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4"/>
      <c r="R61" s="184"/>
      <c r="S61" s="184"/>
      <c r="U61" s="192"/>
    </row>
    <row r="62" s="133" customFormat="1" spans="3:21">
      <c r="C62" s="184"/>
      <c r="D62" s="184"/>
      <c r="E62" s="184"/>
      <c r="F62" s="185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4"/>
      <c r="R62" s="184"/>
      <c r="S62" s="184"/>
      <c r="U62" s="192"/>
    </row>
    <row r="63" s="133" customFormat="1" spans="3:21">
      <c r="C63" s="184"/>
      <c r="D63" s="184"/>
      <c r="E63" s="184"/>
      <c r="F63" s="185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4"/>
      <c r="R63" s="184"/>
      <c r="S63" s="184"/>
      <c r="U63" s="192"/>
    </row>
    <row r="64" s="133" customFormat="1" spans="3:21">
      <c r="C64" s="184"/>
      <c r="D64" s="184"/>
      <c r="E64" s="184"/>
      <c r="F64" s="185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4"/>
      <c r="R64" s="184"/>
      <c r="S64" s="184"/>
      <c r="U64" s="192"/>
    </row>
    <row r="65" s="133" customFormat="1" spans="3:21">
      <c r="C65" s="184"/>
      <c r="D65" s="184"/>
      <c r="E65" s="184"/>
      <c r="F65" s="185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4"/>
      <c r="R65" s="184"/>
      <c r="S65" s="184"/>
      <c r="U65" s="192"/>
    </row>
    <row r="66" s="133" customFormat="1" spans="3:21">
      <c r="C66" s="184"/>
      <c r="D66" s="184"/>
      <c r="E66" s="184"/>
      <c r="F66" s="185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4"/>
      <c r="R66" s="184"/>
      <c r="S66" s="184"/>
      <c r="U66" s="192"/>
    </row>
    <row r="67" s="133" customFormat="1" spans="3:21">
      <c r="C67" s="184"/>
      <c r="D67" s="184"/>
      <c r="E67" s="184"/>
      <c r="F67" s="185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4"/>
      <c r="R67" s="184"/>
      <c r="S67" s="184"/>
      <c r="U67" s="192"/>
    </row>
    <row r="68" s="133" customFormat="1" spans="3:21">
      <c r="C68" s="184"/>
      <c r="D68" s="184"/>
      <c r="E68" s="184"/>
      <c r="F68" s="185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4"/>
      <c r="R68" s="184"/>
      <c r="S68" s="184"/>
      <c r="U68" s="192"/>
    </row>
    <row r="69" s="133" customFormat="1" spans="3:21">
      <c r="C69" s="184"/>
      <c r="D69" s="184"/>
      <c r="E69" s="184"/>
      <c r="F69" s="185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4"/>
      <c r="R69" s="184"/>
      <c r="S69" s="184"/>
      <c r="U69" s="192"/>
    </row>
    <row r="70" s="133" customFormat="1" spans="3:21">
      <c r="C70" s="184"/>
      <c r="D70" s="184"/>
      <c r="E70" s="184"/>
      <c r="F70" s="185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4"/>
      <c r="R70" s="184"/>
      <c r="S70" s="184"/>
      <c r="U70" s="192"/>
    </row>
    <row r="71" s="133" customFormat="1" spans="3:21">
      <c r="C71" s="184"/>
      <c r="D71" s="184"/>
      <c r="E71" s="184"/>
      <c r="F71" s="185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4"/>
      <c r="R71" s="184"/>
      <c r="S71" s="184"/>
      <c r="U71" s="192"/>
    </row>
    <row r="72" s="133" customFormat="1" spans="3:21">
      <c r="C72" s="184"/>
      <c r="D72" s="184"/>
      <c r="E72" s="184"/>
      <c r="F72" s="185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4"/>
      <c r="R72" s="184"/>
      <c r="S72" s="184"/>
      <c r="U72" s="192"/>
    </row>
    <row r="73" s="133" customFormat="1" spans="3:21">
      <c r="C73" s="184"/>
      <c r="D73" s="184"/>
      <c r="E73" s="184"/>
      <c r="F73" s="185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4"/>
      <c r="R73" s="184"/>
      <c r="S73" s="184"/>
      <c r="U73" s="192"/>
    </row>
    <row r="74" s="133" customFormat="1" spans="3:21">
      <c r="C74" s="184"/>
      <c r="D74" s="184"/>
      <c r="E74" s="184"/>
      <c r="F74" s="185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4"/>
      <c r="R74" s="184"/>
      <c r="S74" s="184"/>
      <c r="U74" s="192"/>
    </row>
    <row r="75" s="133" customFormat="1" spans="3:21">
      <c r="C75" s="184"/>
      <c r="D75" s="184"/>
      <c r="E75" s="184"/>
      <c r="F75" s="185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4"/>
      <c r="R75" s="184"/>
      <c r="S75" s="184"/>
      <c r="U75" s="192"/>
    </row>
    <row r="76" s="133" customFormat="1" spans="3:21">
      <c r="C76" s="184"/>
      <c r="D76" s="184"/>
      <c r="E76" s="184"/>
      <c r="F76" s="185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4"/>
      <c r="R76" s="184"/>
      <c r="S76" s="184"/>
      <c r="U76" s="192"/>
    </row>
    <row r="77" s="133" customFormat="1" spans="3:21">
      <c r="C77" s="184"/>
      <c r="D77" s="184"/>
      <c r="E77" s="184"/>
      <c r="F77" s="185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4"/>
      <c r="R77" s="184"/>
      <c r="S77" s="184"/>
      <c r="U77" s="192"/>
    </row>
    <row r="78" s="133" customFormat="1" spans="3:21">
      <c r="C78" s="184"/>
      <c r="D78" s="184"/>
      <c r="E78" s="184"/>
      <c r="F78" s="185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4"/>
      <c r="R78" s="184"/>
      <c r="S78" s="184"/>
      <c r="U78" s="192"/>
    </row>
    <row r="79" s="133" customFormat="1" spans="3:21">
      <c r="C79" s="184"/>
      <c r="D79" s="184"/>
      <c r="E79" s="184"/>
      <c r="F79" s="185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4"/>
      <c r="R79" s="184"/>
      <c r="S79" s="184"/>
      <c r="U79" s="192"/>
    </row>
    <row r="80" s="133" customFormat="1" spans="3:21">
      <c r="C80" s="184"/>
      <c r="D80" s="184"/>
      <c r="E80" s="184"/>
      <c r="F80" s="185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4"/>
      <c r="R80" s="184"/>
      <c r="S80" s="184"/>
      <c r="U80" s="192"/>
    </row>
    <row r="81" s="133" customFormat="1" spans="3:21">
      <c r="C81" s="184"/>
      <c r="D81" s="184"/>
      <c r="E81" s="184"/>
      <c r="F81" s="185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4"/>
      <c r="R81" s="184"/>
      <c r="S81" s="184"/>
      <c r="U81" s="192"/>
    </row>
    <row r="82" s="133" customFormat="1" spans="3:21">
      <c r="C82" s="184"/>
      <c r="D82" s="184"/>
      <c r="E82" s="184"/>
      <c r="F82" s="185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4"/>
      <c r="R82" s="184"/>
      <c r="S82" s="184"/>
      <c r="U82" s="192"/>
    </row>
    <row r="83" s="133" customFormat="1" spans="3:21">
      <c r="C83" s="184"/>
      <c r="D83" s="184"/>
      <c r="E83" s="184"/>
      <c r="F83" s="185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4"/>
      <c r="R83" s="184"/>
      <c r="S83" s="184"/>
      <c r="U83" s="192"/>
    </row>
    <row r="84" s="133" customFormat="1" spans="3:21">
      <c r="C84" s="184"/>
      <c r="D84" s="184"/>
      <c r="E84" s="184"/>
      <c r="F84" s="185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4"/>
      <c r="R84" s="184"/>
      <c r="S84" s="184"/>
      <c r="U84" s="192"/>
    </row>
    <row r="85" s="133" customFormat="1" spans="3:21">
      <c r="C85" s="184"/>
      <c r="D85" s="184"/>
      <c r="E85" s="184"/>
      <c r="F85" s="185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4"/>
      <c r="R85" s="184"/>
      <c r="S85" s="184"/>
      <c r="U85" s="192"/>
    </row>
  </sheetData>
  <mergeCells count="15">
    <mergeCell ref="A1:T1"/>
    <mergeCell ref="C2:D2"/>
    <mergeCell ref="A2:A3"/>
    <mergeCell ref="B2:B3"/>
    <mergeCell ref="E2:E3"/>
    <mergeCell ref="G2:G3"/>
    <mergeCell ref="I2:I3"/>
    <mergeCell ref="K2:K3"/>
    <mergeCell ref="M2:M3"/>
    <mergeCell ref="N2:N3"/>
    <mergeCell ref="P2:P3"/>
    <mergeCell ref="Q2:Q3"/>
    <mergeCell ref="R2:R3"/>
    <mergeCell ref="S2:S3"/>
    <mergeCell ref="T2:T3"/>
  </mergeCells>
  <pageMargins left="0.511805555555556" right="0.239583333333333" top="0.354166666666667" bottom="0.200694444444444" header="0.310416666666667" footer="0.310416666666667"/>
  <pageSetup paperSize="9" fitToHeight="0" orientation="landscape" horizontalDpi="6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48" workbookViewId="0">
      <selection activeCell="E3" sqref="E3:E71"/>
    </sheetView>
  </sheetViews>
  <sheetFormatPr defaultColWidth="8.89090909090909" defaultRowHeight="14"/>
  <cols>
    <col min="2" max="2" width="14.1090909090909" customWidth="1"/>
    <col min="3" max="3" width="11.5545454545455" customWidth="1"/>
    <col min="4" max="4" width="17.6636363636364" customWidth="1"/>
  </cols>
  <sheetData>
    <row r="1" ht="39" customHeight="1" spans="1:9">
      <c r="A1" s="1" t="s">
        <v>1582</v>
      </c>
      <c r="B1" s="1"/>
      <c r="C1" s="1"/>
      <c r="D1" s="1"/>
      <c r="E1" s="1"/>
      <c r="F1" s="1"/>
      <c r="G1" s="1"/>
      <c r="H1" s="1"/>
      <c r="I1" s="1"/>
    </row>
    <row r="2" ht="56" spans="1:9">
      <c r="A2" s="2" t="s">
        <v>1</v>
      </c>
      <c r="B2" s="2" t="s">
        <v>1583</v>
      </c>
      <c r="C2" s="2" t="s">
        <v>1584</v>
      </c>
      <c r="D2" s="2" t="s">
        <v>1585</v>
      </c>
      <c r="E2" s="2" t="s">
        <v>1586</v>
      </c>
      <c r="F2" s="2" t="s">
        <v>1587</v>
      </c>
      <c r="G2" s="3" t="s">
        <v>1588</v>
      </c>
      <c r="H2" s="3" t="s">
        <v>1589</v>
      </c>
      <c r="I2" s="2" t="s">
        <v>1355</v>
      </c>
    </row>
    <row r="3" spans="1:9">
      <c r="A3" s="3">
        <v>1</v>
      </c>
      <c r="B3" s="3" t="s">
        <v>1590</v>
      </c>
      <c r="C3" s="3" t="s">
        <v>1591</v>
      </c>
      <c r="D3" s="3" t="s">
        <v>1592</v>
      </c>
      <c r="E3" s="3">
        <v>4650</v>
      </c>
      <c r="F3" s="3">
        <v>80</v>
      </c>
      <c r="G3" s="3">
        <v>1</v>
      </c>
      <c r="H3" s="3">
        <v>372000</v>
      </c>
      <c r="I3" s="6"/>
    </row>
    <row r="4" spans="1:9">
      <c r="A4" s="3">
        <v>2</v>
      </c>
      <c r="B4" s="3" t="s">
        <v>1590</v>
      </c>
      <c r="C4" s="3" t="s">
        <v>1593</v>
      </c>
      <c r="D4" s="3" t="s">
        <v>1594</v>
      </c>
      <c r="E4" s="3">
        <v>5800</v>
      </c>
      <c r="F4" s="3">
        <v>40</v>
      </c>
      <c r="G4" s="3">
        <v>1</v>
      </c>
      <c r="H4" s="3">
        <v>232000</v>
      </c>
      <c r="I4" s="6"/>
    </row>
    <row r="5" spans="1:9">
      <c r="A5" s="3">
        <v>3</v>
      </c>
      <c r="B5" s="3" t="s">
        <v>1590</v>
      </c>
      <c r="C5" s="3" t="s">
        <v>435</v>
      </c>
      <c r="D5" s="3" t="s">
        <v>1595</v>
      </c>
      <c r="E5" s="3">
        <v>3600</v>
      </c>
      <c r="F5" s="3">
        <v>30</v>
      </c>
      <c r="G5" s="3">
        <v>2</v>
      </c>
      <c r="H5" s="3">
        <v>108000</v>
      </c>
      <c r="I5" s="6"/>
    </row>
    <row r="6" ht="28" spans="1:9">
      <c r="A6" s="3">
        <v>4</v>
      </c>
      <c r="B6" s="3" t="s">
        <v>1590</v>
      </c>
      <c r="C6" s="3" t="s">
        <v>1596</v>
      </c>
      <c r="D6" s="3" t="s">
        <v>1597</v>
      </c>
      <c r="E6" s="3">
        <v>770</v>
      </c>
      <c r="F6" s="3">
        <v>12</v>
      </c>
      <c r="G6" s="3">
        <v>2</v>
      </c>
      <c r="H6" s="3">
        <v>9240</v>
      </c>
      <c r="I6" s="6"/>
    </row>
    <row r="7" spans="1:9">
      <c r="A7" s="3">
        <v>5</v>
      </c>
      <c r="B7" s="3" t="s">
        <v>1590</v>
      </c>
      <c r="C7" s="3" t="s">
        <v>1598</v>
      </c>
      <c r="D7" s="3" t="s">
        <v>1599</v>
      </c>
      <c r="E7" s="3">
        <v>800</v>
      </c>
      <c r="F7" s="3">
        <v>10</v>
      </c>
      <c r="G7" s="3">
        <v>2</v>
      </c>
      <c r="H7" s="3">
        <v>8000</v>
      </c>
      <c r="I7" s="6"/>
    </row>
    <row r="8" ht="28" spans="1:9">
      <c r="A8" s="3">
        <v>6</v>
      </c>
      <c r="B8" s="3" t="s">
        <v>1590</v>
      </c>
      <c r="C8" s="3" t="s">
        <v>432</v>
      </c>
      <c r="D8" s="3" t="s">
        <v>1600</v>
      </c>
      <c r="E8" s="3">
        <v>4750</v>
      </c>
      <c r="F8" s="3">
        <v>12</v>
      </c>
      <c r="G8" s="3">
        <v>2</v>
      </c>
      <c r="H8" s="3">
        <v>57000</v>
      </c>
      <c r="I8" s="6"/>
    </row>
    <row r="9" ht="28" spans="1:9">
      <c r="A9" s="3">
        <v>7</v>
      </c>
      <c r="B9" s="3" t="s">
        <v>1590</v>
      </c>
      <c r="C9" s="3" t="s">
        <v>1601</v>
      </c>
      <c r="D9" s="3" t="s">
        <v>1602</v>
      </c>
      <c r="E9" s="3">
        <v>3427</v>
      </c>
      <c r="F9" s="3">
        <v>6</v>
      </c>
      <c r="G9" s="3">
        <v>2</v>
      </c>
      <c r="H9" s="3">
        <v>20562</v>
      </c>
      <c r="I9" s="6"/>
    </row>
    <row r="10" spans="1:9">
      <c r="A10" s="3">
        <v>8</v>
      </c>
      <c r="B10" s="3" t="s">
        <v>1590</v>
      </c>
      <c r="C10" s="3" t="s">
        <v>1603</v>
      </c>
      <c r="D10" s="3" t="s">
        <v>1604</v>
      </c>
      <c r="E10" s="3">
        <v>1340</v>
      </c>
      <c r="F10" s="4">
        <v>45207</v>
      </c>
      <c r="G10" s="3">
        <v>2</v>
      </c>
      <c r="H10" s="3">
        <v>13400</v>
      </c>
      <c r="I10" s="6"/>
    </row>
    <row r="11" ht="28" spans="1:9">
      <c r="A11" s="3">
        <v>9</v>
      </c>
      <c r="B11" s="3" t="s">
        <v>1590</v>
      </c>
      <c r="C11" s="3"/>
      <c r="D11" s="3" t="s">
        <v>1605</v>
      </c>
      <c r="E11" s="3"/>
      <c r="F11" s="4"/>
      <c r="G11" s="3"/>
      <c r="H11" s="3"/>
      <c r="I11" s="6"/>
    </row>
    <row r="12" ht="28" spans="1:9">
      <c r="A12" s="3">
        <v>10</v>
      </c>
      <c r="B12" s="3" t="s">
        <v>1590</v>
      </c>
      <c r="C12" s="3" t="s">
        <v>1606</v>
      </c>
      <c r="D12" s="3" t="s">
        <v>1607</v>
      </c>
      <c r="E12" s="3">
        <v>860</v>
      </c>
      <c r="F12" s="3">
        <v>20</v>
      </c>
      <c r="G12" s="3">
        <v>1</v>
      </c>
      <c r="H12" s="3">
        <v>17200</v>
      </c>
      <c r="I12" s="6"/>
    </row>
    <row r="13" spans="1:9">
      <c r="A13" s="3">
        <v>11</v>
      </c>
      <c r="B13" s="3" t="s">
        <v>1590</v>
      </c>
      <c r="C13" s="3" t="s">
        <v>1608</v>
      </c>
      <c r="D13" s="3" t="s">
        <v>1609</v>
      </c>
      <c r="E13" s="3">
        <v>540</v>
      </c>
      <c r="F13" s="3">
        <v>20</v>
      </c>
      <c r="G13" s="3">
        <v>2</v>
      </c>
      <c r="H13" s="3">
        <v>10800</v>
      </c>
      <c r="I13" s="6"/>
    </row>
    <row r="14" spans="1:9">
      <c r="A14" s="3">
        <v>12</v>
      </c>
      <c r="B14" s="3" t="s">
        <v>1590</v>
      </c>
      <c r="C14" s="3" t="s">
        <v>1610</v>
      </c>
      <c r="D14" s="3" t="s">
        <v>1611</v>
      </c>
      <c r="E14" s="3">
        <v>2300</v>
      </c>
      <c r="F14" s="3">
        <v>4</v>
      </c>
      <c r="G14" s="3">
        <v>1</v>
      </c>
      <c r="H14" s="3">
        <v>9200</v>
      </c>
      <c r="I14" s="6"/>
    </row>
    <row r="15" ht="42" spans="1:9">
      <c r="A15" s="3">
        <v>13</v>
      </c>
      <c r="B15" s="3" t="s">
        <v>1590</v>
      </c>
      <c r="C15" s="3" t="s">
        <v>1612</v>
      </c>
      <c r="D15" s="3" t="s">
        <v>1613</v>
      </c>
      <c r="E15" s="3">
        <v>1000</v>
      </c>
      <c r="F15" s="3">
        <v>15</v>
      </c>
      <c r="G15" s="3">
        <v>2</v>
      </c>
      <c r="H15" s="3">
        <v>15000</v>
      </c>
      <c r="I15" s="6"/>
    </row>
    <row r="16" ht="28" spans="1:9">
      <c r="A16" s="3">
        <v>14</v>
      </c>
      <c r="B16" s="3" t="s">
        <v>1590</v>
      </c>
      <c r="C16" s="3" t="s">
        <v>434</v>
      </c>
      <c r="D16" s="3" t="s">
        <v>1614</v>
      </c>
      <c r="E16" s="3">
        <v>1300</v>
      </c>
      <c r="F16" s="3">
        <v>15</v>
      </c>
      <c r="G16" s="3">
        <v>2</v>
      </c>
      <c r="H16" s="3">
        <v>19500</v>
      </c>
      <c r="I16" s="6"/>
    </row>
    <row r="17" spans="1:9">
      <c r="A17" s="3">
        <v>15</v>
      </c>
      <c r="B17" s="3" t="s">
        <v>1590</v>
      </c>
      <c r="C17" s="3" t="s">
        <v>1615</v>
      </c>
      <c r="D17" s="3" t="s">
        <v>1616</v>
      </c>
      <c r="E17" s="3">
        <v>770</v>
      </c>
      <c r="F17" s="3">
        <v>15</v>
      </c>
      <c r="G17" s="3">
        <v>2</v>
      </c>
      <c r="H17" s="3">
        <v>11550</v>
      </c>
      <c r="I17" s="6"/>
    </row>
    <row r="18" ht="28" spans="1:9">
      <c r="A18" s="3">
        <v>16</v>
      </c>
      <c r="B18" s="3" t="s">
        <v>1590</v>
      </c>
      <c r="C18" s="3" t="s">
        <v>1617</v>
      </c>
      <c r="D18" s="3" t="s">
        <v>1618</v>
      </c>
      <c r="E18" s="3">
        <v>2200</v>
      </c>
      <c r="F18" s="3">
        <v>12</v>
      </c>
      <c r="G18" s="3">
        <v>2</v>
      </c>
      <c r="H18" s="3">
        <v>26400</v>
      </c>
      <c r="I18" s="6"/>
    </row>
    <row r="19" ht="28" spans="1:9">
      <c r="A19" s="3">
        <v>17</v>
      </c>
      <c r="B19" s="3" t="s">
        <v>1590</v>
      </c>
      <c r="C19" s="3" t="s">
        <v>1619</v>
      </c>
      <c r="D19" s="3" t="s">
        <v>1620</v>
      </c>
      <c r="E19" s="3">
        <v>2000</v>
      </c>
      <c r="F19" s="3">
        <v>15</v>
      </c>
      <c r="G19" s="3">
        <v>2</v>
      </c>
      <c r="H19" s="3">
        <v>30000</v>
      </c>
      <c r="I19" s="6"/>
    </row>
    <row r="20" ht="42" spans="1:9">
      <c r="A20" s="3">
        <v>18</v>
      </c>
      <c r="B20" s="3" t="s">
        <v>1590</v>
      </c>
      <c r="C20" s="3" t="s">
        <v>1621</v>
      </c>
      <c r="D20" s="3" t="s">
        <v>1622</v>
      </c>
      <c r="E20" s="3">
        <v>1340</v>
      </c>
      <c r="F20" s="5">
        <v>10</v>
      </c>
      <c r="G20" s="3">
        <v>2</v>
      </c>
      <c r="H20" s="3">
        <v>13400</v>
      </c>
      <c r="I20" s="6"/>
    </row>
    <row r="21" ht="28" spans="1:9">
      <c r="A21" s="3">
        <v>19</v>
      </c>
      <c r="B21" s="3" t="s">
        <v>1590</v>
      </c>
      <c r="C21" s="3"/>
      <c r="D21" s="3" t="s">
        <v>1623</v>
      </c>
      <c r="E21" s="3"/>
      <c r="F21" s="5"/>
      <c r="G21" s="3"/>
      <c r="H21" s="3"/>
      <c r="I21" s="6"/>
    </row>
    <row r="22" ht="28" spans="1:9">
      <c r="A22" s="3">
        <v>20</v>
      </c>
      <c r="B22" s="3" t="s">
        <v>1590</v>
      </c>
      <c r="C22" s="3" t="s">
        <v>1624</v>
      </c>
      <c r="D22" s="3" t="s">
        <v>1625</v>
      </c>
      <c r="E22" s="3">
        <v>1400</v>
      </c>
      <c r="F22" s="3">
        <v>8</v>
      </c>
      <c r="G22" s="3">
        <v>2</v>
      </c>
      <c r="H22" s="3">
        <v>11200</v>
      </c>
      <c r="I22" s="6"/>
    </row>
    <row r="23" spans="1:9">
      <c r="A23" s="3">
        <v>21</v>
      </c>
      <c r="B23" s="3" t="s">
        <v>1590</v>
      </c>
      <c r="C23" s="3" t="s">
        <v>401</v>
      </c>
      <c r="D23" s="3" t="s">
        <v>1626</v>
      </c>
      <c r="E23" s="3">
        <v>2500</v>
      </c>
      <c r="F23" s="3">
        <v>12</v>
      </c>
      <c r="G23" s="3">
        <v>2</v>
      </c>
      <c r="H23" s="3">
        <v>30000</v>
      </c>
      <c r="I23" s="6"/>
    </row>
    <row r="24" ht="28" spans="1:9">
      <c r="A24" s="3">
        <v>22</v>
      </c>
      <c r="B24" s="3" t="s">
        <v>1590</v>
      </c>
      <c r="C24" s="3" t="s">
        <v>1627</v>
      </c>
      <c r="D24" s="3" t="s">
        <v>1628</v>
      </c>
      <c r="E24" s="3">
        <v>800</v>
      </c>
      <c r="F24" s="3">
        <v>6</v>
      </c>
      <c r="G24" s="3">
        <v>2</v>
      </c>
      <c r="H24" s="3">
        <v>4800</v>
      </c>
      <c r="I24" s="6"/>
    </row>
    <row r="25" ht="28" spans="1:9">
      <c r="A25" s="3">
        <v>23</v>
      </c>
      <c r="B25" s="3" t="s">
        <v>1590</v>
      </c>
      <c r="C25" s="3" t="s">
        <v>1629</v>
      </c>
      <c r="D25" s="3" t="s">
        <v>1630</v>
      </c>
      <c r="E25" s="3">
        <v>1000</v>
      </c>
      <c r="F25" s="3">
        <v>6</v>
      </c>
      <c r="G25" s="3">
        <v>2</v>
      </c>
      <c r="H25" s="3">
        <v>6000</v>
      </c>
      <c r="I25" s="6"/>
    </row>
    <row r="26" ht="42" spans="1:9">
      <c r="A26" s="3">
        <v>24</v>
      </c>
      <c r="B26" s="3" t="s">
        <v>1590</v>
      </c>
      <c r="C26" s="3" t="s">
        <v>1631</v>
      </c>
      <c r="D26" s="3" t="s">
        <v>1632</v>
      </c>
      <c r="E26" s="3">
        <v>630</v>
      </c>
      <c r="F26" s="3">
        <v>6</v>
      </c>
      <c r="G26" s="3">
        <v>2</v>
      </c>
      <c r="H26" s="3">
        <v>3780</v>
      </c>
      <c r="I26" s="6"/>
    </row>
    <row r="27" spans="1:9">
      <c r="A27" s="3">
        <v>25</v>
      </c>
      <c r="B27" s="3" t="s">
        <v>1590</v>
      </c>
      <c r="C27" s="3" t="s">
        <v>430</v>
      </c>
      <c r="D27" s="3" t="s">
        <v>1633</v>
      </c>
      <c r="E27" s="3">
        <v>800</v>
      </c>
      <c r="F27" s="3">
        <v>5</v>
      </c>
      <c r="G27" s="3">
        <v>2</v>
      </c>
      <c r="H27" s="3">
        <v>4000</v>
      </c>
      <c r="I27" s="6"/>
    </row>
    <row r="28" spans="1:9">
      <c r="A28" s="3">
        <v>26</v>
      </c>
      <c r="B28" s="3" t="s">
        <v>1590</v>
      </c>
      <c r="C28" s="3" t="s">
        <v>1634</v>
      </c>
      <c r="D28" s="3" t="s">
        <v>1635</v>
      </c>
      <c r="E28" s="3">
        <v>1300</v>
      </c>
      <c r="F28" s="3">
        <v>7</v>
      </c>
      <c r="G28" s="3">
        <v>2</v>
      </c>
      <c r="H28" s="3">
        <v>9100</v>
      </c>
      <c r="I28" s="6"/>
    </row>
    <row r="29" spans="1:9">
      <c r="A29" s="3">
        <v>27</v>
      </c>
      <c r="B29" s="3" t="s">
        <v>1590</v>
      </c>
      <c r="C29" s="3" t="s">
        <v>1636</v>
      </c>
      <c r="D29" s="3" t="s">
        <v>1637</v>
      </c>
      <c r="E29" s="3">
        <v>3500</v>
      </c>
      <c r="F29" s="3">
        <v>13</v>
      </c>
      <c r="G29" s="3">
        <v>2</v>
      </c>
      <c r="H29" s="3">
        <v>45500</v>
      </c>
      <c r="I29" s="6"/>
    </row>
    <row r="30" ht="28" spans="1:9">
      <c r="A30" s="3">
        <v>28</v>
      </c>
      <c r="B30" s="3" t="s">
        <v>1590</v>
      </c>
      <c r="C30" s="3" t="s">
        <v>1638</v>
      </c>
      <c r="D30" s="3" t="s">
        <v>1639</v>
      </c>
      <c r="E30" s="3">
        <v>2900</v>
      </c>
      <c r="F30" s="3">
        <v>6</v>
      </c>
      <c r="G30" s="3">
        <v>2</v>
      </c>
      <c r="H30" s="3">
        <v>17400</v>
      </c>
      <c r="I30" s="6"/>
    </row>
    <row r="31" spans="1:9">
      <c r="A31" s="3">
        <v>29</v>
      </c>
      <c r="B31" s="3" t="s">
        <v>1590</v>
      </c>
      <c r="C31" s="3" t="s">
        <v>421</v>
      </c>
      <c r="D31" s="3" t="s">
        <v>1640</v>
      </c>
      <c r="E31" s="3">
        <v>2000</v>
      </c>
      <c r="F31" s="3">
        <v>13</v>
      </c>
      <c r="G31" s="3">
        <v>2</v>
      </c>
      <c r="H31" s="3">
        <v>26000</v>
      </c>
      <c r="I31" s="6"/>
    </row>
    <row r="32" spans="1:9">
      <c r="A32" s="3">
        <v>30</v>
      </c>
      <c r="B32" s="3" t="s">
        <v>1590</v>
      </c>
      <c r="C32" s="3" t="s">
        <v>421</v>
      </c>
      <c r="D32" s="3" t="s">
        <v>1641</v>
      </c>
      <c r="E32" s="3">
        <v>1700</v>
      </c>
      <c r="F32" s="3">
        <v>13</v>
      </c>
      <c r="G32" s="3">
        <v>2</v>
      </c>
      <c r="H32" s="3">
        <v>22100</v>
      </c>
      <c r="I32" s="6"/>
    </row>
    <row r="33" spans="1:9">
      <c r="A33" s="3">
        <v>31</v>
      </c>
      <c r="B33" s="3" t="s">
        <v>1590</v>
      </c>
      <c r="C33" s="3" t="s">
        <v>421</v>
      </c>
      <c r="D33" s="3" t="s">
        <v>1642</v>
      </c>
      <c r="E33" s="3">
        <v>2000</v>
      </c>
      <c r="F33" s="3">
        <v>13</v>
      </c>
      <c r="G33" s="3">
        <v>1</v>
      </c>
      <c r="H33" s="3">
        <v>26000</v>
      </c>
      <c r="I33" s="6"/>
    </row>
    <row r="34" ht="28" spans="1:9">
      <c r="A34" s="3">
        <v>32</v>
      </c>
      <c r="B34" s="3" t="s">
        <v>1590</v>
      </c>
      <c r="C34" s="3" t="s">
        <v>422</v>
      </c>
      <c r="D34" s="3" t="s">
        <v>1643</v>
      </c>
      <c r="E34" s="3">
        <v>838</v>
      </c>
      <c r="F34" s="3">
        <v>4.5</v>
      </c>
      <c r="G34" s="3">
        <v>2</v>
      </c>
      <c r="H34" s="3">
        <v>3771</v>
      </c>
      <c r="I34" s="6"/>
    </row>
    <row r="35" spans="1:9">
      <c r="A35" s="3">
        <v>33</v>
      </c>
      <c r="B35" s="3" t="s">
        <v>1590</v>
      </c>
      <c r="C35" s="3" t="s">
        <v>1644</v>
      </c>
      <c r="D35" s="3" t="s">
        <v>1645</v>
      </c>
      <c r="E35" s="3">
        <v>400</v>
      </c>
      <c r="F35" s="3">
        <v>8</v>
      </c>
      <c r="G35" s="3">
        <v>2</v>
      </c>
      <c r="H35" s="3">
        <v>3200</v>
      </c>
      <c r="I35" s="6"/>
    </row>
    <row r="36" ht="42" spans="1:9">
      <c r="A36" s="3">
        <v>34</v>
      </c>
      <c r="B36" s="3" t="s">
        <v>1590</v>
      </c>
      <c r="C36" s="3" t="s">
        <v>1646</v>
      </c>
      <c r="D36" s="3" t="s">
        <v>1647</v>
      </c>
      <c r="E36" s="3">
        <v>1000</v>
      </c>
      <c r="F36" s="3">
        <v>8</v>
      </c>
      <c r="G36" s="3">
        <v>2</v>
      </c>
      <c r="H36" s="3">
        <v>8000</v>
      </c>
      <c r="I36" s="6"/>
    </row>
    <row r="37" spans="1:9">
      <c r="A37" s="3">
        <v>35</v>
      </c>
      <c r="B37" s="3" t="s">
        <v>1590</v>
      </c>
      <c r="C37" s="3" t="s">
        <v>1648</v>
      </c>
      <c r="D37" s="3" t="s">
        <v>1649</v>
      </c>
      <c r="E37" s="3">
        <v>250</v>
      </c>
      <c r="F37" s="3">
        <v>6</v>
      </c>
      <c r="G37" s="3">
        <v>2</v>
      </c>
      <c r="H37" s="3">
        <v>1500</v>
      </c>
      <c r="I37" s="6"/>
    </row>
    <row r="38" spans="1:9">
      <c r="A38" s="3">
        <v>36</v>
      </c>
      <c r="B38" s="3" t="s">
        <v>1590</v>
      </c>
      <c r="C38" s="3" t="s">
        <v>1650</v>
      </c>
      <c r="D38" s="3" t="s">
        <v>1651</v>
      </c>
      <c r="E38" s="3">
        <v>1400</v>
      </c>
      <c r="F38" s="3">
        <v>7</v>
      </c>
      <c r="G38" s="3">
        <v>2</v>
      </c>
      <c r="H38" s="3">
        <v>9800</v>
      </c>
      <c r="I38" s="6"/>
    </row>
    <row r="39" spans="1:9">
      <c r="A39" s="3">
        <v>37</v>
      </c>
      <c r="B39" s="3" t="s">
        <v>1590</v>
      </c>
      <c r="C39" s="3" t="s">
        <v>1652</v>
      </c>
      <c r="D39" s="3" t="s">
        <v>1653</v>
      </c>
      <c r="E39" s="3">
        <v>1250</v>
      </c>
      <c r="F39" s="3" t="s">
        <v>1654</v>
      </c>
      <c r="G39" s="3">
        <v>2</v>
      </c>
      <c r="H39" s="3">
        <v>8400</v>
      </c>
      <c r="I39" s="6"/>
    </row>
    <row r="40" ht="28" spans="1:9">
      <c r="A40" s="3">
        <v>38</v>
      </c>
      <c r="B40" s="3" t="s">
        <v>1590</v>
      </c>
      <c r="C40" s="3"/>
      <c r="D40" s="3" t="s">
        <v>1655</v>
      </c>
      <c r="E40" s="3"/>
      <c r="F40" s="3"/>
      <c r="G40" s="3"/>
      <c r="H40" s="3"/>
      <c r="I40" s="6"/>
    </row>
    <row r="41" ht="28" spans="1:9">
      <c r="A41" s="3">
        <v>39</v>
      </c>
      <c r="B41" s="3" t="s">
        <v>1590</v>
      </c>
      <c r="C41" s="3" t="s">
        <v>1656</v>
      </c>
      <c r="D41" s="3" t="s">
        <v>1657</v>
      </c>
      <c r="E41" s="3">
        <v>1000</v>
      </c>
      <c r="F41" s="3">
        <v>4</v>
      </c>
      <c r="G41" s="3">
        <v>1</v>
      </c>
      <c r="H41" s="3">
        <v>4000</v>
      </c>
      <c r="I41" s="6"/>
    </row>
    <row r="42" spans="1:9">
      <c r="A42" s="3">
        <v>40</v>
      </c>
      <c r="B42" s="3" t="s">
        <v>1590</v>
      </c>
      <c r="C42" s="3" t="s">
        <v>433</v>
      </c>
      <c r="D42" s="3" t="s">
        <v>1658</v>
      </c>
      <c r="E42" s="3">
        <v>1500</v>
      </c>
      <c r="F42" s="3">
        <v>9</v>
      </c>
      <c r="G42" s="3">
        <v>2</v>
      </c>
      <c r="H42" s="3">
        <v>13500</v>
      </c>
      <c r="I42" s="6"/>
    </row>
    <row r="43" ht="28" spans="1:9">
      <c r="A43" s="3">
        <v>41</v>
      </c>
      <c r="B43" s="3" t="s">
        <v>1590</v>
      </c>
      <c r="C43" s="3"/>
      <c r="D43" s="3" t="s">
        <v>1659</v>
      </c>
      <c r="E43" s="3"/>
      <c r="F43" s="3"/>
      <c r="G43" s="3"/>
      <c r="H43" s="3"/>
      <c r="I43" s="6"/>
    </row>
    <row r="44" ht="42" spans="1:9">
      <c r="A44" s="3">
        <v>42</v>
      </c>
      <c r="B44" s="3" t="s">
        <v>1590</v>
      </c>
      <c r="C44" s="3" t="s">
        <v>1660</v>
      </c>
      <c r="D44" s="3" t="s">
        <v>1661</v>
      </c>
      <c r="E44" s="3">
        <v>500</v>
      </c>
      <c r="F44" s="3">
        <v>5</v>
      </c>
      <c r="G44" s="3">
        <v>2</v>
      </c>
      <c r="H44" s="3">
        <v>2500</v>
      </c>
      <c r="I44" s="6"/>
    </row>
    <row r="45" spans="1:9">
      <c r="A45" s="3">
        <v>43</v>
      </c>
      <c r="B45" s="3" t="s">
        <v>1590</v>
      </c>
      <c r="C45" s="3" t="s">
        <v>1662</v>
      </c>
      <c r="D45" s="3" t="s">
        <v>1663</v>
      </c>
      <c r="E45" s="3">
        <v>280</v>
      </c>
      <c r="F45" s="3">
        <v>5</v>
      </c>
      <c r="G45" s="3">
        <v>2</v>
      </c>
      <c r="H45" s="3">
        <v>1400</v>
      </c>
      <c r="I45" s="6"/>
    </row>
    <row r="46" ht="42" spans="1:9">
      <c r="A46" s="3">
        <v>44</v>
      </c>
      <c r="B46" s="3" t="s">
        <v>1590</v>
      </c>
      <c r="C46" s="3" t="s">
        <v>1664</v>
      </c>
      <c r="D46" s="3" t="s">
        <v>1665</v>
      </c>
      <c r="E46" s="3">
        <v>1300</v>
      </c>
      <c r="F46" s="3">
        <v>10</v>
      </c>
      <c r="G46" s="3">
        <v>2</v>
      </c>
      <c r="H46" s="3">
        <v>13000</v>
      </c>
      <c r="I46" s="6"/>
    </row>
    <row r="47" spans="1:9">
      <c r="A47" s="3">
        <v>45</v>
      </c>
      <c r="B47" s="3" t="s">
        <v>1590</v>
      </c>
      <c r="C47" s="3" t="s">
        <v>1666</v>
      </c>
      <c r="D47" s="3" t="s">
        <v>1667</v>
      </c>
      <c r="E47" s="3">
        <v>400</v>
      </c>
      <c r="F47" s="3">
        <v>12</v>
      </c>
      <c r="G47" s="3">
        <v>2</v>
      </c>
      <c r="H47" s="3">
        <v>4800</v>
      </c>
      <c r="I47" s="6"/>
    </row>
    <row r="48" spans="1:9">
      <c r="A48" s="3">
        <v>46</v>
      </c>
      <c r="B48" s="3" t="s">
        <v>1590</v>
      </c>
      <c r="C48" s="3" t="s">
        <v>1668</v>
      </c>
      <c r="D48" s="3" t="s">
        <v>1669</v>
      </c>
      <c r="E48" s="3">
        <v>420</v>
      </c>
      <c r="F48" s="3">
        <v>6</v>
      </c>
      <c r="G48" s="3">
        <v>2</v>
      </c>
      <c r="H48" s="3">
        <v>2520</v>
      </c>
      <c r="I48" s="6"/>
    </row>
    <row r="49" ht="28" spans="1:9">
      <c r="A49" s="3">
        <v>47</v>
      </c>
      <c r="B49" s="3" t="s">
        <v>1590</v>
      </c>
      <c r="C49" s="3" t="s">
        <v>1670</v>
      </c>
      <c r="D49" s="3" t="s">
        <v>1671</v>
      </c>
      <c r="E49" s="3">
        <v>900</v>
      </c>
      <c r="F49" s="3">
        <v>7</v>
      </c>
      <c r="G49" s="3">
        <v>2</v>
      </c>
      <c r="H49" s="3">
        <v>6300</v>
      </c>
      <c r="I49" s="6"/>
    </row>
    <row r="50" ht="28" spans="1:9">
      <c r="A50" s="3">
        <v>48</v>
      </c>
      <c r="B50" s="3" t="s">
        <v>1590</v>
      </c>
      <c r="C50" s="3" t="s">
        <v>1672</v>
      </c>
      <c r="D50" s="3" t="s">
        <v>1673</v>
      </c>
      <c r="E50" s="3">
        <v>600</v>
      </c>
      <c r="F50" s="3">
        <v>7</v>
      </c>
      <c r="G50" s="3">
        <v>2</v>
      </c>
      <c r="H50" s="3">
        <v>4200</v>
      </c>
      <c r="I50" s="6"/>
    </row>
    <row r="51" ht="28" spans="1:9">
      <c r="A51" s="3">
        <v>49</v>
      </c>
      <c r="B51" s="3" t="s">
        <v>1590</v>
      </c>
      <c r="C51" s="3" t="s">
        <v>1674</v>
      </c>
      <c r="D51" s="3" t="s">
        <v>1675</v>
      </c>
      <c r="E51" s="3">
        <v>470</v>
      </c>
      <c r="F51" s="3">
        <v>6</v>
      </c>
      <c r="G51" s="3">
        <v>2</v>
      </c>
      <c r="H51" s="3">
        <v>2820</v>
      </c>
      <c r="I51" s="6"/>
    </row>
    <row r="52" spans="1:9">
      <c r="A52" s="3">
        <v>50</v>
      </c>
      <c r="B52" s="3" t="s">
        <v>1590</v>
      </c>
      <c r="C52" s="3" t="s">
        <v>1676</v>
      </c>
      <c r="D52" s="3" t="s">
        <v>1677</v>
      </c>
      <c r="E52" s="3">
        <v>720</v>
      </c>
      <c r="F52" s="3">
        <v>5</v>
      </c>
      <c r="G52" s="3">
        <v>2</v>
      </c>
      <c r="H52" s="3">
        <v>3600</v>
      </c>
      <c r="I52" s="6"/>
    </row>
    <row r="53" spans="1:9">
      <c r="A53" s="3">
        <v>51</v>
      </c>
      <c r="B53" s="3" t="s">
        <v>1590</v>
      </c>
      <c r="C53" s="3" t="s">
        <v>1678</v>
      </c>
      <c r="D53" s="3" t="s">
        <v>1679</v>
      </c>
      <c r="E53" s="3">
        <v>350</v>
      </c>
      <c r="F53" s="3">
        <v>15</v>
      </c>
      <c r="G53" s="3">
        <v>2</v>
      </c>
      <c r="H53" s="3">
        <v>5250</v>
      </c>
      <c r="I53" s="6"/>
    </row>
    <row r="54" spans="1:9">
      <c r="A54" s="3">
        <v>52</v>
      </c>
      <c r="B54" s="3" t="s">
        <v>1590</v>
      </c>
      <c r="C54" s="3" t="s">
        <v>1680</v>
      </c>
      <c r="D54" s="3" t="s">
        <v>1681</v>
      </c>
      <c r="E54" s="3">
        <v>470</v>
      </c>
      <c r="F54" s="3">
        <v>8</v>
      </c>
      <c r="G54" s="3">
        <v>2</v>
      </c>
      <c r="H54" s="3">
        <v>3760</v>
      </c>
      <c r="I54" s="6"/>
    </row>
    <row r="55" spans="1:9">
      <c r="A55" s="3">
        <v>53</v>
      </c>
      <c r="B55" s="3" t="s">
        <v>1590</v>
      </c>
      <c r="C55" s="3" t="s">
        <v>1682</v>
      </c>
      <c r="D55" s="3" t="s">
        <v>1683</v>
      </c>
      <c r="E55" s="3">
        <v>600</v>
      </c>
      <c r="F55" s="3">
        <v>5</v>
      </c>
      <c r="G55" s="3">
        <v>2</v>
      </c>
      <c r="H55" s="3">
        <v>3000</v>
      </c>
      <c r="I55" s="6"/>
    </row>
    <row r="56" ht="28" spans="1:9">
      <c r="A56" s="3">
        <v>54</v>
      </c>
      <c r="B56" s="3" t="s">
        <v>1590</v>
      </c>
      <c r="C56" s="3" t="s">
        <v>1684</v>
      </c>
      <c r="D56" s="3" t="s">
        <v>1685</v>
      </c>
      <c r="E56" s="3">
        <v>180</v>
      </c>
      <c r="F56" s="3">
        <v>15</v>
      </c>
      <c r="G56" s="3">
        <v>2</v>
      </c>
      <c r="H56" s="3">
        <v>2700</v>
      </c>
      <c r="I56" s="6"/>
    </row>
    <row r="57" ht="42" spans="1:9">
      <c r="A57" s="3">
        <v>55</v>
      </c>
      <c r="B57" s="3" t="s">
        <v>1590</v>
      </c>
      <c r="C57" s="3" t="s">
        <v>1686</v>
      </c>
      <c r="D57" s="3" t="s">
        <v>1687</v>
      </c>
      <c r="E57" s="3">
        <v>380</v>
      </c>
      <c r="F57" s="3">
        <v>6</v>
      </c>
      <c r="G57" s="3">
        <v>2</v>
      </c>
      <c r="H57" s="3">
        <v>2280</v>
      </c>
      <c r="I57" s="6"/>
    </row>
    <row r="58" ht="28" spans="1:9">
      <c r="A58" s="3">
        <v>56</v>
      </c>
      <c r="B58" s="3" t="s">
        <v>1590</v>
      </c>
      <c r="C58" s="3" t="s">
        <v>1686</v>
      </c>
      <c r="D58" s="3" t="s">
        <v>1688</v>
      </c>
      <c r="E58" s="3">
        <v>550</v>
      </c>
      <c r="F58" s="3">
        <v>6</v>
      </c>
      <c r="G58" s="3">
        <v>2</v>
      </c>
      <c r="H58" s="3">
        <v>3300</v>
      </c>
      <c r="I58" s="6"/>
    </row>
    <row r="59" ht="28" spans="1:9">
      <c r="A59" s="3">
        <v>57</v>
      </c>
      <c r="B59" s="3" t="s">
        <v>1590</v>
      </c>
      <c r="C59" s="3" t="s">
        <v>1686</v>
      </c>
      <c r="D59" s="3" t="s">
        <v>1689</v>
      </c>
      <c r="E59" s="3">
        <v>200</v>
      </c>
      <c r="F59" s="3">
        <v>6</v>
      </c>
      <c r="G59" s="3">
        <v>2</v>
      </c>
      <c r="H59" s="3">
        <v>1200</v>
      </c>
      <c r="I59" s="6"/>
    </row>
    <row r="60" spans="1:9">
      <c r="A60" s="3">
        <v>58</v>
      </c>
      <c r="B60" s="3" t="s">
        <v>1590</v>
      </c>
      <c r="C60" s="3" t="s">
        <v>1690</v>
      </c>
      <c r="D60" s="3" t="s">
        <v>1691</v>
      </c>
      <c r="E60" s="3">
        <v>760</v>
      </c>
      <c r="F60" s="3">
        <v>10</v>
      </c>
      <c r="G60" s="3">
        <v>2</v>
      </c>
      <c r="H60" s="3">
        <v>7600</v>
      </c>
      <c r="I60" s="6"/>
    </row>
    <row r="61" ht="28" spans="1:9">
      <c r="A61" s="3">
        <v>59</v>
      </c>
      <c r="B61" s="3" t="s">
        <v>1590</v>
      </c>
      <c r="C61" s="3" t="s">
        <v>1692</v>
      </c>
      <c r="D61" s="3" t="s">
        <v>1693</v>
      </c>
      <c r="E61" s="3">
        <v>650</v>
      </c>
      <c r="F61" s="3">
        <v>8</v>
      </c>
      <c r="G61" s="3">
        <v>2</v>
      </c>
      <c r="H61" s="3">
        <v>5200</v>
      </c>
      <c r="I61" s="6"/>
    </row>
    <row r="62" ht="28" spans="1:9">
      <c r="A62" s="3">
        <v>60</v>
      </c>
      <c r="B62" s="3" t="s">
        <v>1590</v>
      </c>
      <c r="C62" s="3" t="s">
        <v>1694</v>
      </c>
      <c r="D62" s="3" t="s">
        <v>1695</v>
      </c>
      <c r="E62" s="3">
        <v>500</v>
      </c>
      <c r="F62" s="3">
        <v>10</v>
      </c>
      <c r="G62" s="3">
        <v>2</v>
      </c>
      <c r="H62" s="3">
        <v>5000</v>
      </c>
      <c r="I62" s="6"/>
    </row>
    <row r="63" ht="28" spans="1:9">
      <c r="A63" s="3">
        <v>61</v>
      </c>
      <c r="B63" s="3" t="s">
        <v>1590</v>
      </c>
      <c r="C63" s="3" t="s">
        <v>1696</v>
      </c>
      <c r="D63" s="3" t="s">
        <v>1697</v>
      </c>
      <c r="E63" s="3">
        <v>200</v>
      </c>
      <c r="F63" s="3">
        <v>10</v>
      </c>
      <c r="G63" s="3">
        <v>2</v>
      </c>
      <c r="H63" s="3">
        <v>2000</v>
      </c>
      <c r="I63" s="6"/>
    </row>
    <row r="64" ht="28" spans="1:9">
      <c r="A64" s="3">
        <v>62</v>
      </c>
      <c r="B64" s="3" t="s">
        <v>1590</v>
      </c>
      <c r="C64" s="3" t="s">
        <v>1698</v>
      </c>
      <c r="D64" s="3" t="s">
        <v>1699</v>
      </c>
      <c r="E64" s="3">
        <v>240</v>
      </c>
      <c r="F64" s="3">
        <v>4</v>
      </c>
      <c r="G64" s="3">
        <v>2</v>
      </c>
      <c r="H64" s="3">
        <v>960</v>
      </c>
      <c r="I64" s="6"/>
    </row>
    <row r="65" spans="1:9">
      <c r="A65" s="3">
        <v>63</v>
      </c>
      <c r="B65" s="3" t="s">
        <v>1590</v>
      </c>
      <c r="C65" s="3" t="s">
        <v>1700</v>
      </c>
      <c r="D65" s="3" t="s">
        <v>1701</v>
      </c>
      <c r="E65" s="3">
        <v>700</v>
      </c>
      <c r="F65" s="3">
        <v>15</v>
      </c>
      <c r="G65" s="3">
        <v>2</v>
      </c>
      <c r="H65" s="3">
        <v>10500</v>
      </c>
      <c r="I65" s="6"/>
    </row>
    <row r="66" ht="28" spans="1:9">
      <c r="A66" s="3">
        <v>64</v>
      </c>
      <c r="B66" s="3" t="s">
        <v>1590</v>
      </c>
      <c r="C66" s="3" t="s">
        <v>1702</v>
      </c>
      <c r="D66" s="3" t="s">
        <v>1703</v>
      </c>
      <c r="E66" s="3">
        <v>500</v>
      </c>
      <c r="F66" s="3">
        <v>8</v>
      </c>
      <c r="G66" s="3">
        <v>2</v>
      </c>
      <c r="H66" s="3">
        <v>4000</v>
      </c>
      <c r="I66" s="6"/>
    </row>
    <row r="67" ht="28" spans="1:9">
      <c r="A67" s="3">
        <v>65</v>
      </c>
      <c r="B67" s="3" t="s">
        <v>1590</v>
      </c>
      <c r="C67" s="3" t="s">
        <v>1704</v>
      </c>
      <c r="D67" s="3" t="s">
        <v>1705</v>
      </c>
      <c r="E67" s="3">
        <v>500</v>
      </c>
      <c r="F67" s="3">
        <v>8</v>
      </c>
      <c r="G67" s="3">
        <v>2</v>
      </c>
      <c r="H67" s="3">
        <v>4000</v>
      </c>
      <c r="I67" s="6"/>
    </row>
    <row r="68" ht="28" spans="1:9">
      <c r="A68" s="3">
        <v>66</v>
      </c>
      <c r="B68" s="3" t="s">
        <v>1590</v>
      </c>
      <c r="C68" s="3" t="s">
        <v>1706</v>
      </c>
      <c r="D68" s="3" t="s">
        <v>1707</v>
      </c>
      <c r="E68" s="3">
        <v>200</v>
      </c>
      <c r="F68" s="3">
        <v>10</v>
      </c>
      <c r="G68" s="3">
        <v>2</v>
      </c>
      <c r="H68" s="3">
        <v>2000</v>
      </c>
      <c r="I68" s="6"/>
    </row>
    <row r="69" ht="28" spans="1:9">
      <c r="A69" s="3">
        <v>67</v>
      </c>
      <c r="B69" s="3" t="s">
        <v>1590</v>
      </c>
      <c r="C69" s="3" t="s">
        <v>1708</v>
      </c>
      <c r="D69" s="3" t="s">
        <v>1709</v>
      </c>
      <c r="E69" s="3">
        <v>50</v>
      </c>
      <c r="F69" s="3">
        <v>8</v>
      </c>
      <c r="G69" s="3">
        <v>2</v>
      </c>
      <c r="H69" s="3">
        <v>400</v>
      </c>
      <c r="I69" s="6"/>
    </row>
    <row r="70" spans="1:9">
      <c r="A70" s="3">
        <v>68</v>
      </c>
      <c r="B70" s="7" t="s">
        <v>1590</v>
      </c>
      <c r="C70" s="8" t="s">
        <v>1710</v>
      </c>
      <c r="D70" s="8"/>
      <c r="E70" s="8"/>
      <c r="F70" s="8"/>
      <c r="G70" s="8"/>
      <c r="H70" s="8">
        <v>1500</v>
      </c>
      <c r="I70" s="8"/>
    </row>
    <row r="71" spans="1:9">
      <c r="A71" s="3">
        <v>69</v>
      </c>
      <c r="B71" s="7" t="s">
        <v>1590</v>
      </c>
      <c r="C71" s="9" t="s">
        <v>1711</v>
      </c>
      <c r="D71" s="8"/>
      <c r="E71" s="8"/>
      <c r="F71" s="8"/>
      <c r="G71" s="8"/>
      <c r="H71" s="9">
        <v>10000</v>
      </c>
      <c r="I71" s="8"/>
    </row>
    <row r="72" spans="1:9">
      <c r="A72" s="10"/>
      <c r="B72" s="10"/>
      <c r="C72" s="10"/>
      <c r="D72" s="10"/>
      <c r="E72" s="10"/>
      <c r="F72" s="10"/>
      <c r="G72" s="10"/>
      <c r="H72" s="10">
        <v>1347093</v>
      </c>
      <c r="I72" s="10"/>
    </row>
  </sheetData>
  <mergeCells count="21">
    <mergeCell ref="A1:I1"/>
    <mergeCell ref="C10:C11"/>
    <mergeCell ref="C20:C21"/>
    <mergeCell ref="C39:C40"/>
    <mergeCell ref="C42:C43"/>
    <mergeCell ref="E10:E11"/>
    <mergeCell ref="E20:E21"/>
    <mergeCell ref="E39:E40"/>
    <mergeCell ref="E42:E43"/>
    <mergeCell ref="F10:F11"/>
    <mergeCell ref="F20:F21"/>
    <mergeCell ref="F39:F40"/>
    <mergeCell ref="F42:F43"/>
    <mergeCell ref="G10:G11"/>
    <mergeCell ref="G20:G21"/>
    <mergeCell ref="G39:G40"/>
    <mergeCell ref="G42:G43"/>
    <mergeCell ref="H10:H11"/>
    <mergeCell ref="H20:H21"/>
    <mergeCell ref="H39:H40"/>
    <mergeCell ref="H42:H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95"/>
  <sheetViews>
    <sheetView zoomScaleSheetLayoutView="60" workbookViewId="0">
      <selection activeCell="F7" sqref="F7"/>
    </sheetView>
  </sheetViews>
  <sheetFormatPr defaultColWidth="9" defaultRowHeight="14"/>
  <cols>
    <col min="1" max="1" width="6.75454545454545" style="96" customWidth="1"/>
    <col min="2" max="2" width="38.4454545454545" style="96" customWidth="1"/>
    <col min="3" max="3" width="9.88181818181818" style="134" customWidth="1"/>
    <col min="4" max="4" width="6.5" style="134" customWidth="1"/>
    <col min="5" max="5" width="14.3363636363636" style="134" customWidth="1"/>
    <col min="6" max="6" width="11.3818181818182" style="135" customWidth="1"/>
    <col min="7" max="7" width="9.38181818181818" style="134" customWidth="1"/>
    <col min="8" max="8" width="10.8818181818182" style="135" customWidth="1"/>
    <col min="9" max="9" width="8.62727272727273" style="134" customWidth="1"/>
    <col min="10" max="10" width="10.5" style="135" customWidth="1"/>
    <col min="11" max="11" width="11.3818181818182" style="134" customWidth="1"/>
    <col min="12" max="12" width="9.75454545454545" style="134" customWidth="1"/>
    <col min="13" max="13" width="8.75454545454545" style="134" customWidth="1"/>
    <col min="14" max="14" width="9.25454545454545" style="134" customWidth="1"/>
    <col min="15" max="15" width="10.7545454545455" style="134" customWidth="1"/>
    <col min="16" max="16" width="9.38181818181818" style="134" customWidth="1"/>
    <col min="17" max="17" width="9.62727272727273" style="134" customWidth="1"/>
    <col min="18" max="18" width="10.7545454545455" style="134" customWidth="1"/>
    <col min="19" max="19" width="9.5" style="134" customWidth="1"/>
    <col min="20" max="20" width="9.38181818181818" style="96" customWidth="1"/>
    <col min="21" max="21" width="9.5" style="96" customWidth="1"/>
    <col min="22" max="22" width="12.6272727272727" style="96"/>
    <col min="23" max="250" width="9" style="96"/>
  </cols>
  <sheetData>
    <row r="1" ht="30" customHeight="1" spans="1:20">
      <c r="A1" s="136" t="s">
        <v>63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="132" customFormat="1" ht="27" customHeight="1" spans="1:20">
      <c r="A2" s="137" t="s">
        <v>1</v>
      </c>
      <c r="B2" s="137" t="s">
        <v>2</v>
      </c>
      <c r="C2" s="138" t="s">
        <v>3</v>
      </c>
      <c r="D2" s="139"/>
      <c r="E2" s="140" t="s">
        <v>4</v>
      </c>
      <c r="F2" s="141" t="s">
        <v>5</v>
      </c>
      <c r="G2" s="142" t="s">
        <v>6</v>
      </c>
      <c r="H2" s="143" t="s">
        <v>7</v>
      </c>
      <c r="I2" s="142" t="s">
        <v>8</v>
      </c>
      <c r="J2" s="141" t="s">
        <v>64</v>
      </c>
      <c r="K2" s="164" t="s">
        <v>65</v>
      </c>
      <c r="L2" s="165" t="s">
        <v>66</v>
      </c>
      <c r="M2" s="164" t="s">
        <v>12</v>
      </c>
      <c r="N2" s="164" t="s">
        <v>67</v>
      </c>
      <c r="O2" s="143" t="s">
        <v>14</v>
      </c>
      <c r="P2" s="164" t="s">
        <v>15</v>
      </c>
      <c r="Q2" s="164" t="s">
        <v>16</v>
      </c>
      <c r="R2" s="164" t="s">
        <v>17</v>
      </c>
      <c r="S2" s="164" t="s">
        <v>18</v>
      </c>
      <c r="T2" s="168" t="s">
        <v>68</v>
      </c>
    </row>
    <row r="3" s="132" customFormat="1" ht="27" customHeight="1" spans="1:20">
      <c r="A3" s="144"/>
      <c r="B3" s="144"/>
      <c r="C3" s="145" t="s">
        <v>20</v>
      </c>
      <c r="D3" s="145" t="s">
        <v>21</v>
      </c>
      <c r="E3" s="146"/>
      <c r="F3" s="147" t="s">
        <v>21</v>
      </c>
      <c r="G3" s="148"/>
      <c r="H3" s="147" t="s">
        <v>21</v>
      </c>
      <c r="I3" s="148"/>
      <c r="J3" s="147" t="s">
        <v>21</v>
      </c>
      <c r="K3" s="166"/>
      <c r="L3" s="145" t="s">
        <v>21</v>
      </c>
      <c r="M3" s="166"/>
      <c r="N3" s="166"/>
      <c r="O3" s="147" t="s">
        <v>21</v>
      </c>
      <c r="P3" s="166"/>
      <c r="Q3" s="166"/>
      <c r="R3" s="166"/>
      <c r="S3" s="166"/>
      <c r="T3" s="168"/>
    </row>
    <row r="4" ht="24" customHeight="1" spans="1:22">
      <c r="A4" s="149">
        <v>1</v>
      </c>
      <c r="B4" s="150" t="s">
        <v>69</v>
      </c>
      <c r="C4" s="151">
        <v>5880</v>
      </c>
      <c r="D4" s="151">
        <v>48</v>
      </c>
      <c r="E4" s="151">
        <f t="shared" ref="E4:E52" si="0">C4*D4</f>
        <v>282240</v>
      </c>
      <c r="F4" s="151">
        <v>7</v>
      </c>
      <c r="G4" s="151">
        <f t="shared" ref="G4:G31" si="1">C4*F4</f>
        <v>41160</v>
      </c>
      <c r="H4" s="151">
        <v>9</v>
      </c>
      <c r="I4" s="151">
        <f>H4*C4</f>
        <v>52920</v>
      </c>
      <c r="J4" s="151">
        <v>4</v>
      </c>
      <c r="K4" s="151">
        <f>J4*C4</f>
        <v>23520</v>
      </c>
      <c r="L4" s="151">
        <v>6</v>
      </c>
      <c r="M4" s="151">
        <f>L4*C4</f>
        <v>35280</v>
      </c>
      <c r="N4" s="151">
        <f>K4+M4</f>
        <v>58800</v>
      </c>
      <c r="O4" s="151">
        <f t="shared" ref="O4:O17" si="2">D4-F4-H4-J4-L4</f>
        <v>22</v>
      </c>
      <c r="P4" s="151">
        <f t="shared" ref="P4:P31" si="3">O4*C4</f>
        <v>129360</v>
      </c>
      <c r="Q4" s="151">
        <f t="shared" ref="Q4:Q17" si="4">C4*S4</f>
        <v>47040</v>
      </c>
      <c r="R4" s="151">
        <f>C4*2</f>
        <v>11760</v>
      </c>
      <c r="S4" s="151">
        <v>8</v>
      </c>
      <c r="T4" s="125" t="s">
        <v>70</v>
      </c>
      <c r="U4" s="169"/>
      <c r="V4" s="169"/>
    </row>
    <row r="5" s="96" customFormat="1" ht="24" customHeight="1" spans="1:254">
      <c r="A5" s="149">
        <v>2</v>
      </c>
      <c r="B5" s="150" t="s">
        <v>71</v>
      </c>
      <c r="C5" s="151">
        <v>1000</v>
      </c>
      <c r="D5" s="151">
        <v>50</v>
      </c>
      <c r="E5" s="151">
        <f t="shared" si="0"/>
        <v>50000</v>
      </c>
      <c r="F5" s="151">
        <v>8</v>
      </c>
      <c r="G5" s="151">
        <f t="shared" si="1"/>
        <v>8000</v>
      </c>
      <c r="H5" s="151">
        <v>10</v>
      </c>
      <c r="I5" s="151">
        <f>C5*H5</f>
        <v>10000</v>
      </c>
      <c r="J5" s="151">
        <v>8</v>
      </c>
      <c r="K5" s="156">
        <f>C5*J5</f>
        <v>8000</v>
      </c>
      <c r="L5" s="151"/>
      <c r="M5" s="151">
        <f>C5*L5</f>
        <v>0</v>
      </c>
      <c r="N5" s="151">
        <f>K5+M5</f>
        <v>8000</v>
      </c>
      <c r="O5" s="151">
        <f t="shared" si="2"/>
        <v>24</v>
      </c>
      <c r="P5" s="151">
        <f t="shared" si="3"/>
        <v>24000</v>
      </c>
      <c r="Q5" s="151">
        <f t="shared" si="4"/>
        <v>6000</v>
      </c>
      <c r="R5" s="151">
        <f>C5*2</f>
        <v>2000</v>
      </c>
      <c r="S5" s="170">
        <v>6</v>
      </c>
      <c r="T5" s="125" t="s">
        <v>70</v>
      </c>
      <c r="U5" s="169"/>
      <c r="V5" s="169"/>
      <c r="IR5"/>
      <c r="IS5"/>
      <c r="IT5"/>
    </row>
    <row r="6" ht="24" customHeight="1" spans="1:22">
      <c r="A6" s="149">
        <v>3</v>
      </c>
      <c r="B6" s="152" t="s">
        <v>72</v>
      </c>
      <c r="C6" s="151">
        <v>4940</v>
      </c>
      <c r="D6" s="151">
        <v>30</v>
      </c>
      <c r="E6" s="151">
        <f t="shared" si="0"/>
        <v>148200</v>
      </c>
      <c r="F6" s="151">
        <v>6</v>
      </c>
      <c r="G6" s="151">
        <f t="shared" si="1"/>
        <v>29640</v>
      </c>
      <c r="H6" s="151"/>
      <c r="I6" s="151">
        <f t="shared" ref="I6:I17" si="5">H6*C6</f>
        <v>0</v>
      </c>
      <c r="J6" s="151"/>
      <c r="K6" s="151">
        <f t="shared" ref="K6:K31" si="6">J6*C6</f>
        <v>0</v>
      </c>
      <c r="L6" s="151">
        <v>3</v>
      </c>
      <c r="M6" s="151">
        <f t="shared" ref="M6:M31" si="7">L6*C6</f>
        <v>14820</v>
      </c>
      <c r="N6" s="151">
        <f>K6+M6</f>
        <v>14820</v>
      </c>
      <c r="O6" s="151">
        <f t="shared" si="2"/>
        <v>21</v>
      </c>
      <c r="P6" s="151">
        <f t="shared" si="3"/>
        <v>103740</v>
      </c>
      <c r="Q6" s="151">
        <f t="shared" si="4"/>
        <v>19760</v>
      </c>
      <c r="R6" s="151">
        <f>C6*2</f>
        <v>9880</v>
      </c>
      <c r="S6" s="151">
        <v>4</v>
      </c>
      <c r="T6" s="125" t="s">
        <v>70</v>
      </c>
      <c r="U6" s="169"/>
      <c r="V6" s="169"/>
    </row>
    <row r="7" ht="24" customHeight="1" spans="1:22">
      <c r="A7" s="149">
        <v>4</v>
      </c>
      <c r="B7" s="152" t="s">
        <v>73</v>
      </c>
      <c r="C7" s="151">
        <v>6660</v>
      </c>
      <c r="D7" s="151">
        <v>40</v>
      </c>
      <c r="E7" s="151">
        <f t="shared" si="0"/>
        <v>266400</v>
      </c>
      <c r="F7" s="150">
        <v>6.4</v>
      </c>
      <c r="G7" s="150">
        <f t="shared" si="1"/>
        <v>42624</v>
      </c>
      <c r="H7" s="150">
        <v>9</v>
      </c>
      <c r="I7" s="150">
        <f t="shared" si="5"/>
        <v>59940</v>
      </c>
      <c r="J7" s="150">
        <v>8</v>
      </c>
      <c r="K7" s="151">
        <f t="shared" si="6"/>
        <v>53280</v>
      </c>
      <c r="L7" s="151"/>
      <c r="M7" s="151">
        <f t="shared" si="7"/>
        <v>0</v>
      </c>
      <c r="N7" s="151">
        <f>K7+M7</f>
        <v>53280</v>
      </c>
      <c r="O7" s="151">
        <f t="shared" si="2"/>
        <v>16.6</v>
      </c>
      <c r="P7" s="151">
        <f t="shared" si="3"/>
        <v>110556</v>
      </c>
      <c r="Q7" s="151">
        <f t="shared" si="4"/>
        <v>13320</v>
      </c>
      <c r="R7" s="151">
        <f>C7</f>
        <v>6660</v>
      </c>
      <c r="S7" s="151">
        <v>2</v>
      </c>
      <c r="T7" s="125" t="s">
        <v>70</v>
      </c>
      <c r="U7" s="169"/>
      <c r="V7" s="169"/>
    </row>
    <row r="8" ht="24" customHeight="1" spans="1:22">
      <c r="A8" s="149">
        <v>5</v>
      </c>
      <c r="B8" s="152" t="s">
        <v>74</v>
      </c>
      <c r="C8" s="151">
        <v>4120</v>
      </c>
      <c r="D8" s="151">
        <v>30</v>
      </c>
      <c r="E8" s="151">
        <f t="shared" si="0"/>
        <v>123600</v>
      </c>
      <c r="F8" s="150">
        <v>6.2</v>
      </c>
      <c r="G8" s="150">
        <f t="shared" si="1"/>
        <v>25544</v>
      </c>
      <c r="H8" s="150"/>
      <c r="I8" s="150">
        <f t="shared" si="5"/>
        <v>0</v>
      </c>
      <c r="J8" s="150">
        <v>0</v>
      </c>
      <c r="K8" s="151">
        <f t="shared" si="6"/>
        <v>0</v>
      </c>
      <c r="L8" s="151">
        <v>3</v>
      </c>
      <c r="M8" s="151">
        <f t="shared" si="7"/>
        <v>12360</v>
      </c>
      <c r="N8" s="151">
        <f>K8+M8</f>
        <v>12360</v>
      </c>
      <c r="O8" s="151">
        <f t="shared" si="2"/>
        <v>20.8</v>
      </c>
      <c r="P8" s="151">
        <f t="shared" si="3"/>
        <v>85696</v>
      </c>
      <c r="Q8" s="151">
        <f t="shared" si="4"/>
        <v>16480</v>
      </c>
      <c r="R8" s="151">
        <f>C8*2</f>
        <v>8240</v>
      </c>
      <c r="S8" s="151">
        <v>4</v>
      </c>
      <c r="T8" s="125" t="s">
        <v>70</v>
      </c>
      <c r="U8" s="169"/>
      <c r="V8" s="169"/>
    </row>
    <row r="9" s="133" customFormat="1" ht="24" customHeight="1" spans="1:22">
      <c r="A9" s="149">
        <v>6</v>
      </c>
      <c r="B9" s="152" t="s">
        <v>75</v>
      </c>
      <c r="C9" s="151">
        <v>1540</v>
      </c>
      <c r="D9" s="151">
        <v>40</v>
      </c>
      <c r="E9" s="151">
        <f t="shared" si="0"/>
        <v>61600</v>
      </c>
      <c r="F9" s="153">
        <v>6.2</v>
      </c>
      <c r="G9" s="150">
        <f t="shared" si="1"/>
        <v>9548</v>
      </c>
      <c r="H9" s="153"/>
      <c r="I9" s="150">
        <f t="shared" si="5"/>
        <v>0</v>
      </c>
      <c r="J9" s="153">
        <v>0</v>
      </c>
      <c r="K9" s="151">
        <f t="shared" si="6"/>
        <v>0</v>
      </c>
      <c r="L9" s="159">
        <v>3</v>
      </c>
      <c r="M9" s="151">
        <f t="shared" si="7"/>
        <v>4620</v>
      </c>
      <c r="N9" s="159">
        <v>4620</v>
      </c>
      <c r="O9" s="151">
        <f t="shared" si="2"/>
        <v>30.8</v>
      </c>
      <c r="P9" s="151">
        <f t="shared" si="3"/>
        <v>47432</v>
      </c>
      <c r="Q9" s="159">
        <f t="shared" si="4"/>
        <v>6160</v>
      </c>
      <c r="R9" s="151">
        <f>C9*2</f>
        <v>3080</v>
      </c>
      <c r="S9" s="159">
        <v>4</v>
      </c>
      <c r="T9" s="125" t="s">
        <v>70</v>
      </c>
      <c r="U9" s="169"/>
      <c r="V9" s="169"/>
    </row>
    <row r="10" ht="24" customHeight="1" spans="1:22">
      <c r="A10" s="149">
        <v>7</v>
      </c>
      <c r="B10" s="152" t="s">
        <v>76</v>
      </c>
      <c r="C10" s="151">
        <v>7520</v>
      </c>
      <c r="D10" s="151">
        <v>60</v>
      </c>
      <c r="E10" s="151">
        <f t="shared" si="0"/>
        <v>451200</v>
      </c>
      <c r="F10" s="150">
        <v>6.6</v>
      </c>
      <c r="G10" s="150">
        <f t="shared" si="1"/>
        <v>49632</v>
      </c>
      <c r="H10" s="154">
        <v>9</v>
      </c>
      <c r="I10" s="150">
        <f t="shared" si="5"/>
        <v>67680</v>
      </c>
      <c r="J10" s="150">
        <v>8</v>
      </c>
      <c r="K10" s="151">
        <f t="shared" si="6"/>
        <v>60160</v>
      </c>
      <c r="L10" s="151">
        <v>5.8</v>
      </c>
      <c r="M10" s="151">
        <f t="shared" si="7"/>
        <v>43616</v>
      </c>
      <c r="N10" s="151">
        <f>K10+M10</f>
        <v>103776</v>
      </c>
      <c r="O10" s="151">
        <f t="shared" si="2"/>
        <v>30.6</v>
      </c>
      <c r="P10" s="151">
        <f t="shared" si="3"/>
        <v>230112</v>
      </c>
      <c r="Q10" s="151">
        <f t="shared" si="4"/>
        <v>60160</v>
      </c>
      <c r="R10" s="151">
        <f>C10*2</f>
        <v>15040</v>
      </c>
      <c r="S10" s="151">
        <v>8</v>
      </c>
      <c r="T10" s="125" t="s">
        <v>70</v>
      </c>
      <c r="U10" s="169"/>
      <c r="V10" s="169"/>
    </row>
    <row r="11" ht="24" customHeight="1" spans="1:22">
      <c r="A11" s="149">
        <v>8</v>
      </c>
      <c r="B11" s="152" t="s">
        <v>77</v>
      </c>
      <c r="C11" s="151">
        <v>703</v>
      </c>
      <c r="D11" s="151">
        <v>24</v>
      </c>
      <c r="E11" s="151">
        <f t="shared" si="0"/>
        <v>16872</v>
      </c>
      <c r="F11" s="150">
        <v>6</v>
      </c>
      <c r="G11" s="150">
        <f t="shared" si="1"/>
        <v>4218</v>
      </c>
      <c r="H11" s="150"/>
      <c r="I11" s="150">
        <f t="shared" si="5"/>
        <v>0</v>
      </c>
      <c r="J11" s="150"/>
      <c r="K11" s="151">
        <f t="shared" si="6"/>
        <v>0</v>
      </c>
      <c r="L11" s="151"/>
      <c r="M11" s="151">
        <f t="shared" si="7"/>
        <v>0</v>
      </c>
      <c r="N11" s="151">
        <f>K11+M11</f>
        <v>0</v>
      </c>
      <c r="O11" s="151">
        <f t="shared" si="2"/>
        <v>18</v>
      </c>
      <c r="P11" s="151">
        <f t="shared" si="3"/>
        <v>12654</v>
      </c>
      <c r="Q11" s="151">
        <f t="shared" si="4"/>
        <v>1406</v>
      </c>
      <c r="R11" s="151">
        <f>C11</f>
        <v>703</v>
      </c>
      <c r="S11" s="151">
        <v>2</v>
      </c>
      <c r="T11" s="125" t="s">
        <v>70</v>
      </c>
      <c r="U11" s="169"/>
      <c r="V11" s="169"/>
    </row>
    <row r="12" ht="24" customHeight="1" spans="1:22">
      <c r="A12" s="149">
        <v>9</v>
      </c>
      <c r="B12" s="152" t="s">
        <v>78</v>
      </c>
      <c r="C12" s="151">
        <v>550</v>
      </c>
      <c r="D12" s="151">
        <v>24</v>
      </c>
      <c r="E12" s="151">
        <f t="shared" si="0"/>
        <v>13200</v>
      </c>
      <c r="F12" s="150">
        <v>6</v>
      </c>
      <c r="G12" s="150">
        <f t="shared" si="1"/>
        <v>3300</v>
      </c>
      <c r="H12" s="150"/>
      <c r="I12" s="150">
        <f t="shared" si="5"/>
        <v>0</v>
      </c>
      <c r="J12" s="150"/>
      <c r="K12" s="151">
        <f t="shared" si="6"/>
        <v>0</v>
      </c>
      <c r="L12" s="151"/>
      <c r="M12" s="151">
        <f t="shared" si="7"/>
        <v>0</v>
      </c>
      <c r="N12" s="151">
        <f>K12+M12</f>
        <v>0</v>
      </c>
      <c r="O12" s="151">
        <f t="shared" si="2"/>
        <v>18</v>
      </c>
      <c r="P12" s="151">
        <f t="shared" si="3"/>
        <v>9900</v>
      </c>
      <c r="Q12" s="151">
        <f t="shared" si="4"/>
        <v>1100</v>
      </c>
      <c r="R12" s="151">
        <f>C12</f>
        <v>550</v>
      </c>
      <c r="S12" s="151">
        <v>2</v>
      </c>
      <c r="T12" s="125" t="s">
        <v>70</v>
      </c>
      <c r="U12" s="169"/>
      <c r="V12" s="169"/>
    </row>
    <row r="13" ht="24" customHeight="1" spans="1:22">
      <c r="A13" s="149">
        <v>10</v>
      </c>
      <c r="B13" s="152" t="s">
        <v>79</v>
      </c>
      <c r="C13" s="151">
        <v>3700</v>
      </c>
      <c r="D13" s="151">
        <v>30</v>
      </c>
      <c r="E13" s="151">
        <f t="shared" si="0"/>
        <v>111000</v>
      </c>
      <c r="F13" s="150">
        <v>6.4</v>
      </c>
      <c r="G13" s="150">
        <f t="shared" si="1"/>
        <v>23680</v>
      </c>
      <c r="H13" s="150"/>
      <c r="I13" s="150">
        <f t="shared" si="5"/>
        <v>0</v>
      </c>
      <c r="J13" s="150"/>
      <c r="K13" s="151">
        <f t="shared" si="6"/>
        <v>0</v>
      </c>
      <c r="L13" s="151">
        <v>3</v>
      </c>
      <c r="M13" s="151">
        <f t="shared" si="7"/>
        <v>11100</v>
      </c>
      <c r="N13" s="151">
        <f>K13+M13</f>
        <v>11100</v>
      </c>
      <c r="O13" s="151">
        <f t="shared" si="2"/>
        <v>20.6</v>
      </c>
      <c r="P13" s="151">
        <f t="shared" si="3"/>
        <v>76220</v>
      </c>
      <c r="Q13" s="151">
        <f t="shared" si="4"/>
        <v>14800</v>
      </c>
      <c r="R13" s="151">
        <f>C13*2</f>
        <v>7400</v>
      </c>
      <c r="S13" s="151">
        <v>4</v>
      </c>
      <c r="T13" s="125" t="s">
        <v>70</v>
      </c>
      <c r="U13" s="169"/>
      <c r="V13" s="169"/>
    </row>
    <row r="14" ht="24" customHeight="1" spans="1:22">
      <c r="A14" s="149">
        <v>11</v>
      </c>
      <c r="B14" s="155" t="s">
        <v>80</v>
      </c>
      <c r="C14" s="156">
        <v>1700</v>
      </c>
      <c r="D14" s="156">
        <v>40</v>
      </c>
      <c r="E14" s="151">
        <f t="shared" si="0"/>
        <v>68000</v>
      </c>
      <c r="F14" s="157">
        <v>6.6</v>
      </c>
      <c r="G14" s="150">
        <f t="shared" si="1"/>
        <v>11220</v>
      </c>
      <c r="H14" s="150">
        <v>9</v>
      </c>
      <c r="I14" s="150">
        <f t="shared" si="5"/>
        <v>15300</v>
      </c>
      <c r="J14" s="157">
        <v>4</v>
      </c>
      <c r="K14" s="151">
        <f t="shared" si="6"/>
        <v>6800</v>
      </c>
      <c r="L14" s="151"/>
      <c r="M14" s="151">
        <f t="shared" si="7"/>
        <v>0</v>
      </c>
      <c r="N14" s="151">
        <f>K14+M14</f>
        <v>6800</v>
      </c>
      <c r="O14" s="151">
        <f t="shared" si="2"/>
        <v>20.4</v>
      </c>
      <c r="P14" s="151">
        <f t="shared" si="3"/>
        <v>34680</v>
      </c>
      <c r="Q14" s="151">
        <f t="shared" si="4"/>
        <v>10200</v>
      </c>
      <c r="R14" s="151">
        <f>C14*2</f>
        <v>3400</v>
      </c>
      <c r="S14" s="151">
        <v>6</v>
      </c>
      <c r="T14" s="125" t="s">
        <v>70</v>
      </c>
      <c r="U14" s="169"/>
      <c r="V14" s="169"/>
    </row>
    <row r="15" s="133" customFormat="1" ht="24" customHeight="1" spans="1:22">
      <c r="A15" s="149">
        <v>12</v>
      </c>
      <c r="B15" s="152" t="s">
        <v>81</v>
      </c>
      <c r="C15" s="151">
        <v>1670</v>
      </c>
      <c r="D15" s="151">
        <v>40</v>
      </c>
      <c r="E15" s="151">
        <f t="shared" si="0"/>
        <v>66800</v>
      </c>
      <c r="F15" s="153">
        <v>6.6</v>
      </c>
      <c r="G15" s="150">
        <f t="shared" si="1"/>
        <v>11022</v>
      </c>
      <c r="H15" s="153">
        <v>9</v>
      </c>
      <c r="I15" s="150">
        <f t="shared" si="5"/>
        <v>15030</v>
      </c>
      <c r="J15" s="153">
        <v>4</v>
      </c>
      <c r="K15" s="151">
        <f t="shared" si="6"/>
        <v>6680</v>
      </c>
      <c r="L15" s="159"/>
      <c r="M15" s="151">
        <f t="shared" si="7"/>
        <v>0</v>
      </c>
      <c r="N15" s="159">
        <v>6680</v>
      </c>
      <c r="O15" s="151">
        <f t="shared" si="2"/>
        <v>20.4</v>
      </c>
      <c r="P15" s="151">
        <f t="shared" si="3"/>
        <v>34068</v>
      </c>
      <c r="Q15" s="159">
        <v>10020</v>
      </c>
      <c r="R15" s="159">
        <f>C15*2</f>
        <v>3340</v>
      </c>
      <c r="S15" s="159">
        <v>6</v>
      </c>
      <c r="T15" s="125" t="s">
        <v>70</v>
      </c>
      <c r="U15" s="169"/>
      <c r="V15" s="169"/>
    </row>
    <row r="16" ht="24" customHeight="1" spans="1:22">
      <c r="A16" s="149">
        <v>13</v>
      </c>
      <c r="B16" s="152" t="s">
        <v>82</v>
      </c>
      <c r="C16" s="151">
        <v>1800</v>
      </c>
      <c r="D16" s="151">
        <v>24</v>
      </c>
      <c r="E16" s="151">
        <f t="shared" si="0"/>
        <v>43200</v>
      </c>
      <c r="F16" s="150">
        <v>8</v>
      </c>
      <c r="G16" s="150">
        <f t="shared" si="1"/>
        <v>14400</v>
      </c>
      <c r="H16" s="150"/>
      <c r="I16" s="150">
        <f t="shared" si="5"/>
        <v>0</v>
      </c>
      <c r="J16" s="150"/>
      <c r="K16" s="151">
        <f t="shared" si="6"/>
        <v>0</v>
      </c>
      <c r="L16" s="151"/>
      <c r="M16" s="151">
        <f t="shared" si="7"/>
        <v>0</v>
      </c>
      <c r="N16" s="151">
        <f t="shared" ref="N16:N31" si="8">K16+M16</f>
        <v>0</v>
      </c>
      <c r="O16" s="151">
        <f t="shared" si="2"/>
        <v>16</v>
      </c>
      <c r="P16" s="151">
        <f t="shared" si="3"/>
        <v>28800</v>
      </c>
      <c r="Q16" s="151">
        <f>C16*S16</f>
        <v>3600</v>
      </c>
      <c r="R16" s="151">
        <f>C16</f>
        <v>1800</v>
      </c>
      <c r="S16" s="151">
        <v>2</v>
      </c>
      <c r="T16" s="125" t="s">
        <v>70</v>
      </c>
      <c r="U16" s="169"/>
      <c r="V16" s="169"/>
    </row>
    <row r="17" ht="24" customHeight="1" spans="1:22">
      <c r="A17" s="149">
        <v>14</v>
      </c>
      <c r="B17" s="150" t="s">
        <v>83</v>
      </c>
      <c r="C17" s="151">
        <v>1900</v>
      </c>
      <c r="D17" s="151">
        <v>60</v>
      </c>
      <c r="E17" s="151">
        <f t="shared" si="0"/>
        <v>114000</v>
      </c>
      <c r="F17" s="150">
        <v>4.4</v>
      </c>
      <c r="G17" s="150">
        <f t="shared" si="1"/>
        <v>8360</v>
      </c>
      <c r="H17" s="150">
        <v>9</v>
      </c>
      <c r="I17" s="150">
        <f t="shared" si="5"/>
        <v>17100</v>
      </c>
      <c r="J17" s="150">
        <v>3</v>
      </c>
      <c r="K17" s="151">
        <f t="shared" si="6"/>
        <v>5700</v>
      </c>
      <c r="L17" s="151">
        <v>6</v>
      </c>
      <c r="M17" s="151">
        <f t="shared" si="7"/>
        <v>11400</v>
      </c>
      <c r="N17" s="151">
        <f t="shared" si="8"/>
        <v>17100</v>
      </c>
      <c r="O17" s="151">
        <f t="shared" si="2"/>
        <v>37.6</v>
      </c>
      <c r="P17" s="151">
        <f t="shared" si="3"/>
        <v>71440</v>
      </c>
      <c r="Q17" s="151">
        <f>C17*S17</f>
        <v>15200</v>
      </c>
      <c r="R17" s="151">
        <f>C17*2</f>
        <v>3800</v>
      </c>
      <c r="S17" s="151">
        <v>8</v>
      </c>
      <c r="T17" s="125" t="s">
        <v>70</v>
      </c>
      <c r="U17" s="169"/>
      <c r="V17" s="169"/>
    </row>
    <row r="18" ht="24" customHeight="1" spans="1:22">
      <c r="A18" s="149">
        <v>15</v>
      </c>
      <c r="B18" s="152" t="s">
        <v>84</v>
      </c>
      <c r="C18" s="151">
        <v>2000</v>
      </c>
      <c r="D18" s="151">
        <v>30</v>
      </c>
      <c r="E18" s="151">
        <f t="shared" si="0"/>
        <v>60000</v>
      </c>
      <c r="F18" s="150">
        <v>6</v>
      </c>
      <c r="G18" s="150">
        <f t="shared" si="1"/>
        <v>12000</v>
      </c>
      <c r="H18" s="150">
        <v>9</v>
      </c>
      <c r="I18" s="150">
        <f t="shared" ref="I18:I42" si="9">H18*C18</f>
        <v>18000</v>
      </c>
      <c r="J18" s="150"/>
      <c r="K18" s="151">
        <f t="shared" si="6"/>
        <v>0</v>
      </c>
      <c r="L18" s="151"/>
      <c r="M18" s="151">
        <f t="shared" si="7"/>
        <v>0</v>
      </c>
      <c r="N18" s="151">
        <f t="shared" si="8"/>
        <v>0</v>
      </c>
      <c r="O18" s="151">
        <f t="shared" ref="O18:O27" si="10">D18-F18-H18-J18-L18</f>
        <v>15</v>
      </c>
      <c r="P18" s="151">
        <f t="shared" si="3"/>
        <v>30000</v>
      </c>
      <c r="Q18" s="151">
        <f>C18*S18</f>
        <v>4000</v>
      </c>
      <c r="R18" s="151">
        <f>C18</f>
        <v>2000</v>
      </c>
      <c r="S18" s="151">
        <v>2</v>
      </c>
      <c r="T18" s="125" t="s">
        <v>70</v>
      </c>
      <c r="U18" s="169"/>
      <c r="V18" s="169"/>
    </row>
    <row r="19" s="133" customFormat="1" ht="24" customHeight="1" spans="1:22">
      <c r="A19" s="149">
        <v>16</v>
      </c>
      <c r="B19" s="152" t="s">
        <v>85</v>
      </c>
      <c r="C19" s="151">
        <v>3780</v>
      </c>
      <c r="D19" s="151">
        <v>30</v>
      </c>
      <c r="E19" s="151">
        <f t="shared" si="0"/>
        <v>113400</v>
      </c>
      <c r="F19" s="153">
        <v>6</v>
      </c>
      <c r="G19" s="150">
        <f t="shared" si="1"/>
        <v>22680</v>
      </c>
      <c r="H19" s="153"/>
      <c r="I19" s="150">
        <f t="shared" si="9"/>
        <v>0</v>
      </c>
      <c r="J19" s="153"/>
      <c r="K19" s="151">
        <f t="shared" si="6"/>
        <v>0</v>
      </c>
      <c r="L19" s="159"/>
      <c r="M19" s="151">
        <f t="shared" si="7"/>
        <v>0</v>
      </c>
      <c r="N19" s="151">
        <f t="shared" si="8"/>
        <v>0</v>
      </c>
      <c r="O19" s="151">
        <f t="shared" si="10"/>
        <v>24</v>
      </c>
      <c r="P19" s="151">
        <f t="shared" si="3"/>
        <v>90720</v>
      </c>
      <c r="Q19" s="159">
        <v>9480</v>
      </c>
      <c r="R19" s="159">
        <v>4740</v>
      </c>
      <c r="S19" s="159">
        <v>2</v>
      </c>
      <c r="T19" s="125" t="s">
        <v>70</v>
      </c>
      <c r="U19" s="169"/>
      <c r="V19" s="169"/>
    </row>
    <row r="20" s="133" customFormat="1" ht="24" customHeight="1" spans="1:22">
      <c r="A20" s="149">
        <v>17</v>
      </c>
      <c r="B20" s="152" t="s">
        <v>86</v>
      </c>
      <c r="C20" s="151">
        <v>700</v>
      </c>
      <c r="D20" s="151">
        <v>38.12</v>
      </c>
      <c r="E20" s="151">
        <f t="shared" si="0"/>
        <v>26684</v>
      </c>
      <c r="F20" s="153">
        <v>8</v>
      </c>
      <c r="G20" s="150">
        <f t="shared" si="1"/>
        <v>5600</v>
      </c>
      <c r="H20" s="153">
        <v>12</v>
      </c>
      <c r="I20" s="150">
        <f t="shared" si="9"/>
        <v>8400</v>
      </c>
      <c r="J20" s="153">
        <v>4.12</v>
      </c>
      <c r="K20" s="151">
        <f t="shared" si="6"/>
        <v>2884</v>
      </c>
      <c r="L20" s="159"/>
      <c r="M20" s="151">
        <f t="shared" si="7"/>
        <v>0</v>
      </c>
      <c r="N20" s="151">
        <f t="shared" si="8"/>
        <v>2884</v>
      </c>
      <c r="O20" s="151">
        <f t="shared" si="10"/>
        <v>14</v>
      </c>
      <c r="P20" s="151">
        <f t="shared" si="3"/>
        <v>9800</v>
      </c>
      <c r="Q20" s="159">
        <f>C20*S20</f>
        <v>1400</v>
      </c>
      <c r="R20" s="159">
        <f>C20</f>
        <v>700</v>
      </c>
      <c r="S20" s="159">
        <v>2</v>
      </c>
      <c r="T20" s="125" t="s">
        <v>70</v>
      </c>
      <c r="U20" s="169"/>
      <c r="V20" s="169"/>
    </row>
    <row r="21" s="133" customFormat="1" ht="24" customHeight="1" spans="1:22">
      <c r="A21" s="149">
        <v>18</v>
      </c>
      <c r="B21" s="152" t="s">
        <v>87</v>
      </c>
      <c r="C21" s="151">
        <v>3930</v>
      </c>
      <c r="D21" s="151">
        <v>40</v>
      </c>
      <c r="E21" s="151">
        <f t="shared" si="0"/>
        <v>157200</v>
      </c>
      <c r="F21" s="153">
        <v>8</v>
      </c>
      <c r="G21" s="150">
        <f t="shared" si="1"/>
        <v>31440</v>
      </c>
      <c r="H21" s="153">
        <v>12</v>
      </c>
      <c r="I21" s="150">
        <f t="shared" si="9"/>
        <v>47160</v>
      </c>
      <c r="J21" s="153">
        <v>4</v>
      </c>
      <c r="K21" s="151">
        <f t="shared" si="6"/>
        <v>15720</v>
      </c>
      <c r="L21" s="159"/>
      <c r="M21" s="151">
        <f t="shared" si="7"/>
        <v>0</v>
      </c>
      <c r="N21" s="151">
        <f t="shared" si="8"/>
        <v>15720</v>
      </c>
      <c r="O21" s="151">
        <f t="shared" si="10"/>
        <v>16</v>
      </c>
      <c r="P21" s="151">
        <f t="shared" si="3"/>
        <v>62880</v>
      </c>
      <c r="Q21" s="159">
        <f>C21*S21</f>
        <v>23580</v>
      </c>
      <c r="R21" s="159">
        <f>C21*2</f>
        <v>7860</v>
      </c>
      <c r="S21" s="159">
        <v>6</v>
      </c>
      <c r="T21" s="125" t="s">
        <v>70</v>
      </c>
      <c r="U21" s="169"/>
      <c r="V21" s="169"/>
    </row>
    <row r="22" s="133" customFormat="1" ht="24" customHeight="1" spans="1:22">
      <c r="A22" s="149">
        <v>19</v>
      </c>
      <c r="B22" s="152" t="s">
        <v>88</v>
      </c>
      <c r="C22" s="151">
        <v>2200</v>
      </c>
      <c r="D22" s="151">
        <v>50</v>
      </c>
      <c r="E22" s="151">
        <f t="shared" si="0"/>
        <v>110000</v>
      </c>
      <c r="F22" s="153">
        <v>7</v>
      </c>
      <c r="G22" s="150">
        <f t="shared" si="1"/>
        <v>15400</v>
      </c>
      <c r="H22" s="153">
        <v>7.2</v>
      </c>
      <c r="I22" s="150">
        <f t="shared" si="9"/>
        <v>15840</v>
      </c>
      <c r="J22" s="153">
        <v>4</v>
      </c>
      <c r="K22" s="151">
        <f t="shared" si="6"/>
        <v>8800</v>
      </c>
      <c r="L22" s="159">
        <v>8.7</v>
      </c>
      <c r="M22" s="151">
        <f t="shared" si="7"/>
        <v>19140</v>
      </c>
      <c r="N22" s="151">
        <f t="shared" si="8"/>
        <v>27940</v>
      </c>
      <c r="O22" s="151">
        <f t="shared" si="10"/>
        <v>23.1</v>
      </c>
      <c r="P22" s="151">
        <f t="shared" si="3"/>
        <v>50820</v>
      </c>
      <c r="Q22" s="159">
        <f>C22*S22</f>
        <v>17600</v>
      </c>
      <c r="R22" s="159">
        <f>C22*2</f>
        <v>4400</v>
      </c>
      <c r="S22" s="159">
        <v>8</v>
      </c>
      <c r="T22" s="125" t="s">
        <v>70</v>
      </c>
      <c r="U22" s="169"/>
      <c r="V22" s="169"/>
    </row>
    <row r="23" s="133" customFormat="1" ht="24" customHeight="1" spans="1:22">
      <c r="A23" s="149">
        <v>20</v>
      </c>
      <c r="B23" s="152" t="s">
        <v>89</v>
      </c>
      <c r="C23" s="151">
        <v>760</v>
      </c>
      <c r="D23" s="151">
        <v>24</v>
      </c>
      <c r="E23" s="151">
        <f t="shared" si="0"/>
        <v>18240</v>
      </c>
      <c r="F23" s="153">
        <v>5.5</v>
      </c>
      <c r="G23" s="150">
        <f t="shared" si="1"/>
        <v>4180</v>
      </c>
      <c r="H23" s="153"/>
      <c r="I23" s="150">
        <f t="shared" si="9"/>
        <v>0</v>
      </c>
      <c r="J23" s="153">
        <v>4.4</v>
      </c>
      <c r="K23" s="151">
        <f t="shared" si="6"/>
        <v>3344</v>
      </c>
      <c r="L23" s="159"/>
      <c r="M23" s="151">
        <f t="shared" si="7"/>
        <v>0</v>
      </c>
      <c r="N23" s="151">
        <f t="shared" si="8"/>
        <v>3344</v>
      </c>
      <c r="O23" s="151">
        <f t="shared" si="10"/>
        <v>14.1</v>
      </c>
      <c r="P23" s="151">
        <f t="shared" si="3"/>
        <v>10716</v>
      </c>
      <c r="Q23" s="159">
        <f>C23*S23</f>
        <v>1520</v>
      </c>
      <c r="R23" s="159">
        <v>760</v>
      </c>
      <c r="S23" s="159">
        <v>2</v>
      </c>
      <c r="T23" s="125" t="s">
        <v>70</v>
      </c>
      <c r="U23" s="169"/>
      <c r="V23" s="169"/>
    </row>
    <row r="24" s="133" customFormat="1" ht="24" customHeight="1" spans="1:22">
      <c r="A24" s="149">
        <v>21</v>
      </c>
      <c r="B24" s="152" t="s">
        <v>90</v>
      </c>
      <c r="C24" s="151">
        <v>970</v>
      </c>
      <c r="D24" s="151">
        <v>30</v>
      </c>
      <c r="E24" s="151">
        <f t="shared" si="0"/>
        <v>29100</v>
      </c>
      <c r="F24" s="153">
        <v>5.6</v>
      </c>
      <c r="G24" s="150">
        <f t="shared" si="1"/>
        <v>5432</v>
      </c>
      <c r="H24" s="153"/>
      <c r="I24" s="150">
        <f t="shared" si="9"/>
        <v>0</v>
      </c>
      <c r="J24" s="153">
        <v>5.6</v>
      </c>
      <c r="K24" s="151">
        <f t="shared" si="6"/>
        <v>5432</v>
      </c>
      <c r="L24" s="159"/>
      <c r="M24" s="151">
        <f t="shared" si="7"/>
        <v>0</v>
      </c>
      <c r="N24" s="151">
        <f t="shared" si="8"/>
        <v>5432</v>
      </c>
      <c r="O24" s="151">
        <f t="shared" si="10"/>
        <v>18.8</v>
      </c>
      <c r="P24" s="151">
        <f t="shared" si="3"/>
        <v>18236</v>
      </c>
      <c r="Q24" s="159">
        <f>C24*S24</f>
        <v>1940</v>
      </c>
      <c r="R24" s="159">
        <v>970</v>
      </c>
      <c r="S24" s="159">
        <v>2</v>
      </c>
      <c r="T24" s="125" t="s">
        <v>70</v>
      </c>
      <c r="U24" s="169"/>
      <c r="V24" s="169"/>
    </row>
    <row r="25" s="133" customFormat="1" ht="24" customHeight="1" spans="1:22">
      <c r="A25" s="149">
        <v>22</v>
      </c>
      <c r="B25" s="152" t="s">
        <v>91</v>
      </c>
      <c r="C25" s="151">
        <v>2300</v>
      </c>
      <c r="D25" s="151">
        <v>60</v>
      </c>
      <c r="E25" s="151">
        <f t="shared" si="0"/>
        <v>138000</v>
      </c>
      <c r="F25" s="153">
        <v>8</v>
      </c>
      <c r="G25" s="150">
        <f t="shared" si="1"/>
        <v>18400</v>
      </c>
      <c r="H25" s="153">
        <v>10</v>
      </c>
      <c r="I25" s="150">
        <f t="shared" si="9"/>
        <v>23000</v>
      </c>
      <c r="J25" s="153">
        <v>8</v>
      </c>
      <c r="K25" s="151">
        <f t="shared" si="6"/>
        <v>18400</v>
      </c>
      <c r="L25" s="159">
        <v>10</v>
      </c>
      <c r="M25" s="151">
        <f t="shared" si="7"/>
        <v>23000</v>
      </c>
      <c r="N25" s="151">
        <f t="shared" si="8"/>
        <v>41400</v>
      </c>
      <c r="O25" s="151">
        <f t="shared" si="10"/>
        <v>24</v>
      </c>
      <c r="P25" s="151">
        <f t="shared" si="3"/>
        <v>55200</v>
      </c>
      <c r="Q25" s="159">
        <f>C25*8</f>
        <v>18400</v>
      </c>
      <c r="R25" s="159">
        <f>C25*2</f>
        <v>4600</v>
      </c>
      <c r="S25" s="159">
        <v>8</v>
      </c>
      <c r="T25" s="125" t="s">
        <v>70</v>
      </c>
      <c r="U25" s="169"/>
      <c r="V25" s="169"/>
    </row>
    <row r="26" s="133" customFormat="1" ht="24" customHeight="1" spans="1:22">
      <c r="A26" s="149">
        <v>23</v>
      </c>
      <c r="B26" s="152" t="s">
        <v>92</v>
      </c>
      <c r="C26" s="151">
        <v>2200</v>
      </c>
      <c r="D26" s="151">
        <v>40</v>
      </c>
      <c r="E26" s="151">
        <f t="shared" si="0"/>
        <v>88000</v>
      </c>
      <c r="F26" s="153">
        <v>7</v>
      </c>
      <c r="G26" s="150">
        <f t="shared" si="1"/>
        <v>15400</v>
      </c>
      <c r="H26" s="153">
        <v>9</v>
      </c>
      <c r="I26" s="150">
        <f t="shared" si="9"/>
        <v>19800</v>
      </c>
      <c r="J26" s="153">
        <v>6</v>
      </c>
      <c r="K26" s="151">
        <f t="shared" si="6"/>
        <v>13200</v>
      </c>
      <c r="L26" s="159"/>
      <c r="M26" s="151">
        <f t="shared" si="7"/>
        <v>0</v>
      </c>
      <c r="N26" s="151">
        <f t="shared" si="8"/>
        <v>13200</v>
      </c>
      <c r="O26" s="151">
        <f t="shared" si="10"/>
        <v>18</v>
      </c>
      <c r="P26" s="151">
        <f t="shared" si="3"/>
        <v>39600</v>
      </c>
      <c r="Q26" s="159">
        <f>C26*S26</f>
        <v>13200</v>
      </c>
      <c r="R26" s="159">
        <f>C26*2</f>
        <v>4400</v>
      </c>
      <c r="S26" s="159">
        <v>6</v>
      </c>
      <c r="T26" s="125" t="s">
        <v>70</v>
      </c>
      <c r="U26" s="169"/>
      <c r="V26" s="169"/>
    </row>
    <row r="27" s="96" customFormat="1" ht="24" customHeight="1" spans="1:22">
      <c r="A27" s="149">
        <v>24</v>
      </c>
      <c r="B27" s="158" t="s">
        <v>93</v>
      </c>
      <c r="C27" s="159">
        <v>700</v>
      </c>
      <c r="D27" s="159">
        <v>18.4</v>
      </c>
      <c r="E27" s="151">
        <f t="shared" si="0"/>
        <v>12880</v>
      </c>
      <c r="F27" s="150">
        <v>6</v>
      </c>
      <c r="G27" s="150">
        <f t="shared" si="1"/>
        <v>4200</v>
      </c>
      <c r="H27" s="150"/>
      <c r="I27" s="150">
        <f t="shared" si="9"/>
        <v>0</v>
      </c>
      <c r="J27" s="150"/>
      <c r="K27" s="151">
        <f t="shared" si="6"/>
        <v>0</v>
      </c>
      <c r="L27" s="151"/>
      <c r="M27" s="151">
        <f t="shared" si="7"/>
        <v>0</v>
      </c>
      <c r="N27" s="151">
        <f t="shared" si="8"/>
        <v>0</v>
      </c>
      <c r="O27" s="151">
        <f t="shared" si="10"/>
        <v>12.4</v>
      </c>
      <c r="P27" s="151">
        <f t="shared" si="3"/>
        <v>8680</v>
      </c>
      <c r="Q27" s="159">
        <f>S27*C27</f>
        <v>1400</v>
      </c>
      <c r="R27" s="151">
        <v>700</v>
      </c>
      <c r="S27" s="151">
        <v>2</v>
      </c>
      <c r="T27" s="125" t="s">
        <v>70</v>
      </c>
      <c r="U27" s="169"/>
      <c r="V27" s="169"/>
    </row>
    <row r="28" customFormat="1" ht="24" customHeight="1" spans="1:22">
      <c r="A28" s="149">
        <v>25</v>
      </c>
      <c r="B28" s="152" t="s">
        <v>94</v>
      </c>
      <c r="C28" s="151">
        <v>1400</v>
      </c>
      <c r="D28" s="151">
        <v>60</v>
      </c>
      <c r="E28" s="151">
        <f t="shared" si="0"/>
        <v>84000</v>
      </c>
      <c r="F28" s="150">
        <v>5</v>
      </c>
      <c r="G28" s="150">
        <f t="shared" si="1"/>
        <v>7000</v>
      </c>
      <c r="H28" s="150">
        <v>9</v>
      </c>
      <c r="I28" s="150">
        <f t="shared" si="9"/>
        <v>12600</v>
      </c>
      <c r="J28" s="150">
        <v>4</v>
      </c>
      <c r="K28" s="151">
        <f t="shared" si="6"/>
        <v>5600</v>
      </c>
      <c r="L28" s="151">
        <v>6.5</v>
      </c>
      <c r="M28" s="151">
        <f t="shared" si="7"/>
        <v>9100</v>
      </c>
      <c r="N28" s="151">
        <f t="shared" si="8"/>
        <v>14700</v>
      </c>
      <c r="O28" s="151">
        <v>35.5</v>
      </c>
      <c r="P28" s="151">
        <f t="shared" si="3"/>
        <v>49700</v>
      </c>
      <c r="Q28" s="151">
        <f>C28*S28</f>
        <v>11200</v>
      </c>
      <c r="R28" s="151">
        <f>C28*2</f>
        <v>2800</v>
      </c>
      <c r="S28" s="151">
        <v>8</v>
      </c>
      <c r="T28" s="125" t="s">
        <v>70</v>
      </c>
      <c r="U28" s="169"/>
      <c r="V28" s="169"/>
    </row>
    <row r="29" s="133" customFormat="1" ht="24" customHeight="1" spans="1:22">
      <c r="A29" s="149">
        <v>26</v>
      </c>
      <c r="B29" s="152" t="s">
        <v>95</v>
      </c>
      <c r="C29" s="151">
        <v>1840</v>
      </c>
      <c r="D29" s="151">
        <v>60</v>
      </c>
      <c r="E29" s="151">
        <f t="shared" si="0"/>
        <v>110400</v>
      </c>
      <c r="F29" s="153">
        <v>4.4</v>
      </c>
      <c r="G29" s="150">
        <f t="shared" si="1"/>
        <v>8096</v>
      </c>
      <c r="H29" s="153">
        <v>9</v>
      </c>
      <c r="I29" s="150">
        <f t="shared" si="9"/>
        <v>16560</v>
      </c>
      <c r="J29" s="153">
        <v>3</v>
      </c>
      <c r="K29" s="151">
        <f t="shared" si="6"/>
        <v>5520</v>
      </c>
      <c r="L29" s="159">
        <v>6</v>
      </c>
      <c r="M29" s="151">
        <f t="shared" si="7"/>
        <v>11040</v>
      </c>
      <c r="N29" s="151">
        <f t="shared" si="8"/>
        <v>16560</v>
      </c>
      <c r="O29" s="151">
        <f>D29-F29-H29-J29-L29</f>
        <v>37.6</v>
      </c>
      <c r="P29" s="151">
        <f t="shared" si="3"/>
        <v>69184</v>
      </c>
      <c r="Q29" s="159">
        <v>14720</v>
      </c>
      <c r="R29" s="151">
        <f>C29*2</f>
        <v>3680</v>
      </c>
      <c r="S29" s="159">
        <v>8</v>
      </c>
      <c r="T29" s="125" t="s">
        <v>70</v>
      </c>
      <c r="U29" s="169"/>
      <c r="V29" s="169"/>
    </row>
    <row r="30" s="133" customFormat="1" ht="24" customHeight="1" spans="1:22">
      <c r="A30" s="149">
        <v>27</v>
      </c>
      <c r="B30" s="152" t="s">
        <v>96</v>
      </c>
      <c r="C30" s="151">
        <v>1500</v>
      </c>
      <c r="D30" s="151">
        <v>24</v>
      </c>
      <c r="E30" s="151">
        <f t="shared" si="0"/>
        <v>36000</v>
      </c>
      <c r="F30" s="153">
        <v>8</v>
      </c>
      <c r="G30" s="150">
        <f t="shared" si="1"/>
        <v>12000</v>
      </c>
      <c r="H30" s="153"/>
      <c r="I30" s="150">
        <f t="shared" si="9"/>
        <v>0</v>
      </c>
      <c r="J30" s="153"/>
      <c r="K30" s="151">
        <f t="shared" si="6"/>
        <v>0</v>
      </c>
      <c r="L30" s="159"/>
      <c r="M30" s="151">
        <f t="shared" si="7"/>
        <v>0</v>
      </c>
      <c r="N30" s="151">
        <f t="shared" si="8"/>
        <v>0</v>
      </c>
      <c r="O30" s="151">
        <f>D30-F30-H30-J30-L30</f>
        <v>16</v>
      </c>
      <c r="P30" s="151">
        <f t="shared" si="3"/>
        <v>24000</v>
      </c>
      <c r="Q30" s="159">
        <v>3000</v>
      </c>
      <c r="R30" s="159">
        <v>1500</v>
      </c>
      <c r="S30" s="159">
        <v>2</v>
      </c>
      <c r="T30" s="125" t="s">
        <v>70</v>
      </c>
      <c r="U30" s="169"/>
      <c r="V30" s="169"/>
    </row>
    <row r="31" ht="24" customHeight="1" spans="1:22">
      <c r="A31" s="149">
        <v>28</v>
      </c>
      <c r="B31" s="152" t="s">
        <v>97</v>
      </c>
      <c r="C31" s="151">
        <v>1750</v>
      </c>
      <c r="D31" s="151">
        <v>24</v>
      </c>
      <c r="E31" s="151">
        <f t="shared" si="0"/>
        <v>42000</v>
      </c>
      <c r="F31" s="150">
        <v>4</v>
      </c>
      <c r="G31" s="150">
        <f t="shared" si="1"/>
        <v>7000</v>
      </c>
      <c r="H31" s="150"/>
      <c r="I31" s="150">
        <f t="shared" si="9"/>
        <v>0</v>
      </c>
      <c r="J31" s="150">
        <v>5</v>
      </c>
      <c r="K31" s="151">
        <f t="shared" si="6"/>
        <v>8750</v>
      </c>
      <c r="L31" s="151"/>
      <c r="M31" s="151">
        <f t="shared" si="7"/>
        <v>0</v>
      </c>
      <c r="N31" s="151">
        <f t="shared" si="8"/>
        <v>8750</v>
      </c>
      <c r="O31" s="151">
        <f>D31-F31-H31-J31-L31</f>
        <v>15</v>
      </c>
      <c r="P31" s="151">
        <f t="shared" si="3"/>
        <v>26250</v>
      </c>
      <c r="Q31" s="151">
        <f>C31*S31</f>
        <v>3500</v>
      </c>
      <c r="R31" s="151">
        <f>C31</f>
        <v>1750</v>
      </c>
      <c r="S31" s="151">
        <v>2</v>
      </c>
      <c r="T31" s="125" t="s">
        <v>70</v>
      </c>
      <c r="U31" s="169"/>
      <c r="V31" s="169"/>
    </row>
    <row r="32" ht="24" customHeight="1" spans="1:22">
      <c r="A32" s="149">
        <v>29</v>
      </c>
      <c r="B32" s="152" t="s">
        <v>98</v>
      </c>
      <c r="C32" s="151">
        <v>3300</v>
      </c>
      <c r="D32" s="151">
        <v>18</v>
      </c>
      <c r="E32" s="151">
        <f t="shared" si="0"/>
        <v>59400</v>
      </c>
      <c r="F32" s="150"/>
      <c r="G32" s="150">
        <f t="shared" ref="G17:G51" si="11">C32*F32</f>
        <v>0</v>
      </c>
      <c r="H32" s="150"/>
      <c r="I32" s="150">
        <f t="shared" si="9"/>
        <v>0</v>
      </c>
      <c r="J32" s="150"/>
      <c r="K32" s="151">
        <f t="shared" ref="K17:K49" si="12">J32*C32</f>
        <v>0</v>
      </c>
      <c r="L32" s="151"/>
      <c r="M32" s="151">
        <f t="shared" ref="M17:M48" si="13">L32*C32</f>
        <v>0</v>
      </c>
      <c r="N32" s="151">
        <f t="shared" ref="N32:N51" si="14">K32+M32</f>
        <v>0</v>
      </c>
      <c r="O32" s="151">
        <f>D32-F32-H32-J32-L32</f>
        <v>18</v>
      </c>
      <c r="P32" s="151">
        <f t="shared" ref="P17:P55" si="15">O32*C32</f>
        <v>59400</v>
      </c>
      <c r="Q32" s="151"/>
      <c r="R32" s="151">
        <f>C32</f>
        <v>3300</v>
      </c>
      <c r="S32" s="151">
        <v>2</v>
      </c>
      <c r="T32" s="125" t="s">
        <v>70</v>
      </c>
      <c r="U32" s="169"/>
      <c r="V32" s="169"/>
    </row>
    <row r="33" ht="24" customHeight="1" spans="1:22">
      <c r="A33" s="149">
        <v>30</v>
      </c>
      <c r="B33" s="152" t="s">
        <v>99</v>
      </c>
      <c r="C33" s="151">
        <v>4900</v>
      </c>
      <c r="D33" s="151">
        <v>48</v>
      </c>
      <c r="E33" s="151">
        <f t="shared" si="0"/>
        <v>235200</v>
      </c>
      <c r="F33" s="150">
        <v>5</v>
      </c>
      <c r="G33" s="150">
        <f t="shared" si="11"/>
        <v>24500</v>
      </c>
      <c r="H33" s="150">
        <v>9</v>
      </c>
      <c r="I33" s="150">
        <f t="shared" si="9"/>
        <v>44100</v>
      </c>
      <c r="J33" s="150">
        <v>5</v>
      </c>
      <c r="K33" s="151">
        <f t="shared" si="12"/>
        <v>24500</v>
      </c>
      <c r="L33" s="151"/>
      <c r="M33" s="151">
        <f t="shared" si="13"/>
        <v>0</v>
      </c>
      <c r="N33" s="151">
        <f t="shared" si="14"/>
        <v>24500</v>
      </c>
      <c r="O33" s="151">
        <v>29</v>
      </c>
      <c r="P33" s="151">
        <f t="shared" si="15"/>
        <v>142100</v>
      </c>
      <c r="Q33" s="151">
        <f>C33*S33</f>
        <v>29400</v>
      </c>
      <c r="R33" s="151">
        <f>C33*2</f>
        <v>9800</v>
      </c>
      <c r="S33" s="151">
        <v>6</v>
      </c>
      <c r="T33" s="125" t="s">
        <v>70</v>
      </c>
      <c r="U33" s="169"/>
      <c r="V33" s="169"/>
    </row>
    <row r="34" ht="24" customHeight="1" spans="1:22">
      <c r="A34" s="149">
        <v>31</v>
      </c>
      <c r="B34" s="152" t="s">
        <v>100</v>
      </c>
      <c r="C34" s="151">
        <v>3100</v>
      </c>
      <c r="D34" s="151">
        <v>24</v>
      </c>
      <c r="E34" s="151">
        <f t="shared" si="0"/>
        <v>74400</v>
      </c>
      <c r="F34" s="154">
        <v>6</v>
      </c>
      <c r="G34" s="150">
        <f t="shared" si="11"/>
        <v>18600</v>
      </c>
      <c r="H34" s="154"/>
      <c r="I34" s="150">
        <f t="shared" si="9"/>
        <v>0</v>
      </c>
      <c r="J34" s="154"/>
      <c r="K34" s="151">
        <f t="shared" si="12"/>
        <v>0</v>
      </c>
      <c r="L34" s="167"/>
      <c r="M34" s="151">
        <f t="shared" si="13"/>
        <v>0</v>
      </c>
      <c r="N34" s="151">
        <f t="shared" si="14"/>
        <v>0</v>
      </c>
      <c r="O34" s="151">
        <v>18</v>
      </c>
      <c r="P34" s="151">
        <f t="shared" si="15"/>
        <v>55800</v>
      </c>
      <c r="Q34" s="151">
        <f>C34*S34</f>
        <v>6200</v>
      </c>
      <c r="R34" s="151">
        <f>C34</f>
        <v>3100</v>
      </c>
      <c r="S34" s="151">
        <v>2</v>
      </c>
      <c r="T34" s="125" t="s">
        <v>70</v>
      </c>
      <c r="U34" s="169"/>
      <c r="V34" s="169"/>
    </row>
    <row r="35" ht="24" customHeight="1" spans="1:22">
      <c r="A35" s="149">
        <v>32</v>
      </c>
      <c r="B35" s="152" t="s">
        <v>101</v>
      </c>
      <c r="C35" s="151">
        <v>2970</v>
      </c>
      <c r="D35" s="151">
        <v>60</v>
      </c>
      <c r="E35" s="151">
        <f t="shared" si="0"/>
        <v>178200</v>
      </c>
      <c r="F35" s="150">
        <v>5</v>
      </c>
      <c r="G35" s="150">
        <f t="shared" si="11"/>
        <v>14850</v>
      </c>
      <c r="H35" s="150">
        <v>9</v>
      </c>
      <c r="I35" s="150">
        <f t="shared" si="9"/>
        <v>26730</v>
      </c>
      <c r="J35" s="150">
        <v>4</v>
      </c>
      <c r="K35" s="151">
        <f t="shared" si="12"/>
        <v>11880</v>
      </c>
      <c r="L35" s="151">
        <v>6.5</v>
      </c>
      <c r="M35" s="151">
        <f t="shared" si="13"/>
        <v>19305</v>
      </c>
      <c r="N35" s="151">
        <f t="shared" si="14"/>
        <v>31185</v>
      </c>
      <c r="O35" s="151">
        <f>D35-F35-H35-J35-L35</f>
        <v>35.5</v>
      </c>
      <c r="P35" s="151">
        <f t="shared" si="15"/>
        <v>105435</v>
      </c>
      <c r="Q35" s="151">
        <f>C35*S35</f>
        <v>23760</v>
      </c>
      <c r="R35" s="151">
        <f>C35*2</f>
        <v>5940</v>
      </c>
      <c r="S35" s="151">
        <v>8</v>
      </c>
      <c r="T35" s="125" t="s">
        <v>70</v>
      </c>
      <c r="U35" s="169"/>
      <c r="V35" s="169"/>
    </row>
    <row r="36" s="133" customFormat="1" ht="24" customHeight="1" spans="1:22">
      <c r="A36" s="149">
        <v>33</v>
      </c>
      <c r="B36" s="152" t="s">
        <v>102</v>
      </c>
      <c r="C36" s="151">
        <v>2365</v>
      </c>
      <c r="D36" s="151">
        <v>18</v>
      </c>
      <c r="E36" s="151">
        <f t="shared" si="0"/>
        <v>42570</v>
      </c>
      <c r="F36" s="153"/>
      <c r="G36" s="150">
        <f t="shared" si="11"/>
        <v>0</v>
      </c>
      <c r="H36" s="153"/>
      <c r="I36" s="150">
        <f t="shared" si="9"/>
        <v>0</v>
      </c>
      <c r="J36" s="153"/>
      <c r="K36" s="151">
        <f t="shared" si="12"/>
        <v>0</v>
      </c>
      <c r="L36" s="159"/>
      <c r="M36" s="151">
        <f t="shared" si="13"/>
        <v>0</v>
      </c>
      <c r="N36" s="151">
        <f t="shared" si="14"/>
        <v>0</v>
      </c>
      <c r="O36" s="151">
        <f>D36-F36-H36-J36-L36</f>
        <v>18</v>
      </c>
      <c r="P36" s="151">
        <f t="shared" si="15"/>
        <v>42570</v>
      </c>
      <c r="Q36" s="159">
        <v>4730</v>
      </c>
      <c r="R36" s="159">
        <v>2365</v>
      </c>
      <c r="S36" s="159">
        <v>2</v>
      </c>
      <c r="T36" s="125" t="s">
        <v>70</v>
      </c>
      <c r="U36" s="169"/>
      <c r="V36" s="169"/>
    </row>
    <row r="37" s="133" customFormat="1" ht="24" customHeight="1" spans="1:22">
      <c r="A37" s="149">
        <v>34</v>
      </c>
      <c r="B37" s="152" t="s">
        <v>103</v>
      </c>
      <c r="C37" s="151">
        <v>3815</v>
      </c>
      <c r="D37" s="151">
        <v>60</v>
      </c>
      <c r="E37" s="151">
        <f t="shared" si="0"/>
        <v>228900</v>
      </c>
      <c r="F37" s="153">
        <v>6</v>
      </c>
      <c r="G37" s="150">
        <f t="shared" si="11"/>
        <v>22890</v>
      </c>
      <c r="H37" s="153">
        <v>13</v>
      </c>
      <c r="I37" s="150">
        <f t="shared" si="9"/>
        <v>49595</v>
      </c>
      <c r="J37" s="153">
        <v>8</v>
      </c>
      <c r="K37" s="151">
        <f t="shared" si="12"/>
        <v>30520</v>
      </c>
      <c r="L37" s="159">
        <v>9</v>
      </c>
      <c r="M37" s="151">
        <f t="shared" si="13"/>
        <v>34335</v>
      </c>
      <c r="N37" s="151">
        <f t="shared" si="14"/>
        <v>64855</v>
      </c>
      <c r="O37" s="151">
        <v>24</v>
      </c>
      <c r="P37" s="151">
        <f t="shared" si="15"/>
        <v>91560</v>
      </c>
      <c r="Q37" s="159">
        <v>30520</v>
      </c>
      <c r="R37" s="159">
        <v>7630</v>
      </c>
      <c r="S37" s="159">
        <v>8</v>
      </c>
      <c r="T37" s="125" t="s">
        <v>70</v>
      </c>
      <c r="U37" s="169"/>
      <c r="V37" s="169"/>
    </row>
    <row r="38" s="133" customFormat="1" ht="24" customHeight="1" spans="1:22">
      <c r="A38" s="149">
        <v>35</v>
      </c>
      <c r="B38" s="152" t="s">
        <v>104</v>
      </c>
      <c r="C38" s="151">
        <v>850</v>
      </c>
      <c r="D38" s="151">
        <v>18</v>
      </c>
      <c r="E38" s="151">
        <f t="shared" si="0"/>
        <v>15300</v>
      </c>
      <c r="F38" s="153"/>
      <c r="G38" s="150">
        <f t="shared" si="11"/>
        <v>0</v>
      </c>
      <c r="H38" s="153"/>
      <c r="I38" s="150">
        <f t="shared" si="9"/>
        <v>0</v>
      </c>
      <c r="J38" s="153"/>
      <c r="K38" s="151">
        <f t="shared" si="12"/>
        <v>0</v>
      </c>
      <c r="L38" s="159"/>
      <c r="M38" s="151">
        <f t="shared" si="13"/>
        <v>0</v>
      </c>
      <c r="N38" s="151">
        <f t="shared" si="14"/>
        <v>0</v>
      </c>
      <c r="O38" s="151">
        <f>D38-F38-H38-J38-L38</f>
        <v>18</v>
      </c>
      <c r="P38" s="151">
        <f t="shared" si="15"/>
        <v>15300</v>
      </c>
      <c r="Q38" s="159"/>
      <c r="R38" s="159">
        <v>460</v>
      </c>
      <c r="S38" s="159">
        <v>2</v>
      </c>
      <c r="T38" s="125" t="s">
        <v>70</v>
      </c>
      <c r="U38" s="169"/>
      <c r="V38" s="169"/>
    </row>
    <row r="39" s="133" customFormat="1" ht="24" customHeight="1" spans="1:22">
      <c r="A39" s="149">
        <v>36</v>
      </c>
      <c r="B39" s="152" t="s">
        <v>105</v>
      </c>
      <c r="C39" s="151">
        <v>350</v>
      </c>
      <c r="D39" s="151">
        <v>18</v>
      </c>
      <c r="E39" s="151">
        <f t="shared" si="0"/>
        <v>6300</v>
      </c>
      <c r="F39" s="153"/>
      <c r="G39" s="150">
        <f t="shared" si="11"/>
        <v>0</v>
      </c>
      <c r="H39" s="153"/>
      <c r="I39" s="150">
        <f t="shared" si="9"/>
        <v>0</v>
      </c>
      <c r="J39" s="153"/>
      <c r="K39" s="151">
        <f t="shared" si="12"/>
        <v>0</v>
      </c>
      <c r="L39" s="159"/>
      <c r="M39" s="151">
        <f t="shared" si="13"/>
        <v>0</v>
      </c>
      <c r="N39" s="151">
        <f t="shared" si="14"/>
        <v>0</v>
      </c>
      <c r="O39" s="151">
        <f>D39-F39-H39-J39-L39</f>
        <v>18</v>
      </c>
      <c r="P39" s="151">
        <f t="shared" si="15"/>
        <v>6300</v>
      </c>
      <c r="Q39" s="159"/>
      <c r="R39" s="159">
        <v>350</v>
      </c>
      <c r="S39" s="159">
        <v>2</v>
      </c>
      <c r="T39" s="125" t="s">
        <v>70</v>
      </c>
      <c r="U39" s="169"/>
      <c r="V39" s="169"/>
    </row>
    <row r="40" s="133" customFormat="1" ht="24" customHeight="1" spans="1:22">
      <c r="A40" s="149">
        <v>37</v>
      </c>
      <c r="B40" s="152" t="s">
        <v>106</v>
      </c>
      <c r="C40" s="151">
        <v>450</v>
      </c>
      <c r="D40" s="151">
        <v>18</v>
      </c>
      <c r="E40" s="151">
        <f t="shared" si="0"/>
        <v>8100</v>
      </c>
      <c r="F40" s="153"/>
      <c r="G40" s="150">
        <f t="shared" si="11"/>
        <v>0</v>
      </c>
      <c r="H40" s="153"/>
      <c r="I40" s="150">
        <f t="shared" si="9"/>
        <v>0</v>
      </c>
      <c r="J40" s="153"/>
      <c r="K40" s="151">
        <f t="shared" si="12"/>
        <v>0</v>
      </c>
      <c r="L40" s="159"/>
      <c r="M40" s="151">
        <f t="shared" si="13"/>
        <v>0</v>
      </c>
      <c r="N40" s="151">
        <f t="shared" si="14"/>
        <v>0</v>
      </c>
      <c r="O40" s="151">
        <f>D40-F40-H40-J40-L40</f>
        <v>18</v>
      </c>
      <c r="P40" s="151">
        <f t="shared" si="15"/>
        <v>8100</v>
      </c>
      <c r="Q40" s="159"/>
      <c r="R40" s="159">
        <v>320</v>
      </c>
      <c r="S40" s="159">
        <v>2</v>
      </c>
      <c r="T40" s="125" t="s">
        <v>70</v>
      </c>
      <c r="U40" s="169"/>
      <c r="V40" s="169"/>
    </row>
    <row r="41" s="133" customFormat="1" ht="24" customHeight="1" spans="1:22">
      <c r="A41" s="149">
        <v>38</v>
      </c>
      <c r="B41" s="152" t="s">
        <v>107</v>
      </c>
      <c r="C41" s="151">
        <v>1800</v>
      </c>
      <c r="D41" s="151">
        <v>24</v>
      </c>
      <c r="E41" s="151">
        <f t="shared" si="0"/>
        <v>43200</v>
      </c>
      <c r="F41" s="153">
        <v>6</v>
      </c>
      <c r="G41" s="150">
        <f t="shared" si="11"/>
        <v>10800</v>
      </c>
      <c r="H41" s="153"/>
      <c r="I41" s="150">
        <f t="shared" si="9"/>
        <v>0</v>
      </c>
      <c r="J41" s="153"/>
      <c r="K41" s="151">
        <f t="shared" si="12"/>
        <v>0</v>
      </c>
      <c r="L41" s="159"/>
      <c r="M41" s="151">
        <f t="shared" si="13"/>
        <v>0</v>
      </c>
      <c r="N41" s="151">
        <f t="shared" si="14"/>
        <v>0</v>
      </c>
      <c r="O41" s="151">
        <f>D41-F41-H41-J41-L41</f>
        <v>18</v>
      </c>
      <c r="P41" s="151">
        <f t="shared" si="15"/>
        <v>32400</v>
      </c>
      <c r="Q41" s="159"/>
      <c r="R41" s="159">
        <v>1800</v>
      </c>
      <c r="S41" s="159">
        <v>2</v>
      </c>
      <c r="T41" s="125" t="s">
        <v>70</v>
      </c>
      <c r="U41" s="169"/>
      <c r="V41" s="169"/>
    </row>
    <row r="42" s="133" customFormat="1" ht="24" customHeight="1" spans="1:22">
      <c r="A42" s="149">
        <v>39</v>
      </c>
      <c r="B42" s="152" t="s">
        <v>108</v>
      </c>
      <c r="C42" s="151">
        <v>410</v>
      </c>
      <c r="D42" s="151">
        <v>24</v>
      </c>
      <c r="E42" s="151">
        <f t="shared" si="0"/>
        <v>9840</v>
      </c>
      <c r="F42" s="153">
        <v>4</v>
      </c>
      <c r="G42" s="150">
        <f t="shared" si="11"/>
        <v>1640</v>
      </c>
      <c r="H42" s="153"/>
      <c r="I42" s="150">
        <f t="shared" si="9"/>
        <v>0</v>
      </c>
      <c r="J42" s="153">
        <v>6</v>
      </c>
      <c r="K42" s="151">
        <f t="shared" si="12"/>
        <v>2460</v>
      </c>
      <c r="L42" s="159"/>
      <c r="M42" s="151">
        <f t="shared" si="13"/>
        <v>0</v>
      </c>
      <c r="N42" s="151">
        <f t="shared" si="14"/>
        <v>2460</v>
      </c>
      <c r="O42" s="151">
        <f>D42-F42-H42-J42-L42</f>
        <v>14</v>
      </c>
      <c r="P42" s="151">
        <f t="shared" si="15"/>
        <v>5740</v>
      </c>
      <c r="Q42" s="159">
        <v>2460</v>
      </c>
      <c r="R42" s="159">
        <v>410</v>
      </c>
      <c r="S42" s="159">
        <v>2</v>
      </c>
      <c r="T42" s="125" t="s">
        <v>70</v>
      </c>
      <c r="U42" s="169"/>
      <c r="V42" s="169"/>
    </row>
    <row r="43" s="133" customFormat="1" ht="24" customHeight="1" spans="1:22">
      <c r="A43" s="149">
        <v>40</v>
      </c>
      <c r="B43" s="152" t="s">
        <v>109</v>
      </c>
      <c r="C43" s="151">
        <v>1000</v>
      </c>
      <c r="D43" s="151">
        <v>24</v>
      </c>
      <c r="E43" s="151">
        <f t="shared" si="0"/>
        <v>24000</v>
      </c>
      <c r="F43" s="153">
        <v>4</v>
      </c>
      <c r="G43" s="150">
        <f t="shared" si="11"/>
        <v>4000</v>
      </c>
      <c r="H43" s="153"/>
      <c r="I43" s="150"/>
      <c r="J43" s="153">
        <v>6</v>
      </c>
      <c r="K43" s="151">
        <f t="shared" si="12"/>
        <v>6000</v>
      </c>
      <c r="L43" s="159"/>
      <c r="M43" s="151">
        <f t="shared" si="13"/>
        <v>0</v>
      </c>
      <c r="N43" s="151">
        <f t="shared" si="14"/>
        <v>6000</v>
      </c>
      <c r="O43" s="151">
        <v>14</v>
      </c>
      <c r="P43" s="151">
        <f t="shared" si="15"/>
        <v>14000</v>
      </c>
      <c r="Q43" s="159">
        <f>S43*C43</f>
        <v>2000</v>
      </c>
      <c r="R43" s="159">
        <v>1000</v>
      </c>
      <c r="S43" s="159">
        <v>2</v>
      </c>
      <c r="T43" s="125" t="s">
        <v>70</v>
      </c>
      <c r="U43" s="169"/>
      <c r="V43" s="169"/>
    </row>
    <row r="44" s="133" customFormat="1" ht="24" customHeight="1" spans="1:22">
      <c r="A44" s="149">
        <v>41</v>
      </c>
      <c r="B44" s="152" t="s">
        <v>110</v>
      </c>
      <c r="C44" s="151">
        <v>430</v>
      </c>
      <c r="D44" s="151">
        <v>24</v>
      </c>
      <c r="E44" s="151">
        <f t="shared" si="0"/>
        <v>10320</v>
      </c>
      <c r="F44" s="153">
        <v>7</v>
      </c>
      <c r="G44" s="150">
        <f t="shared" si="11"/>
        <v>3010</v>
      </c>
      <c r="H44" s="153"/>
      <c r="I44" s="150">
        <f t="shared" ref="I44:I49" si="16">H44*C44</f>
        <v>0</v>
      </c>
      <c r="J44" s="153"/>
      <c r="K44" s="151">
        <f t="shared" si="12"/>
        <v>0</v>
      </c>
      <c r="L44" s="159"/>
      <c r="M44" s="151">
        <f t="shared" si="13"/>
        <v>0</v>
      </c>
      <c r="N44" s="151">
        <f t="shared" si="14"/>
        <v>0</v>
      </c>
      <c r="O44" s="151">
        <f>D44-F44-H44-J44-L44</f>
        <v>17</v>
      </c>
      <c r="P44" s="151">
        <f t="shared" si="15"/>
        <v>7310</v>
      </c>
      <c r="Q44" s="159">
        <v>860</v>
      </c>
      <c r="R44" s="159">
        <v>430</v>
      </c>
      <c r="S44" s="159">
        <v>2</v>
      </c>
      <c r="T44" s="125" t="s">
        <v>70</v>
      </c>
      <c r="U44" s="169"/>
      <c r="V44" s="169"/>
    </row>
    <row r="45" s="133" customFormat="1" ht="24" customHeight="1" spans="1:22">
      <c r="A45" s="149">
        <v>42</v>
      </c>
      <c r="B45" s="152" t="s">
        <v>111</v>
      </c>
      <c r="C45" s="151">
        <v>679</v>
      </c>
      <c r="D45" s="151">
        <v>24</v>
      </c>
      <c r="E45" s="151">
        <f t="shared" si="0"/>
        <v>16296</v>
      </c>
      <c r="F45" s="153">
        <v>6</v>
      </c>
      <c r="G45" s="150">
        <f t="shared" si="11"/>
        <v>4074</v>
      </c>
      <c r="H45" s="153"/>
      <c r="I45" s="150">
        <f t="shared" si="16"/>
        <v>0</v>
      </c>
      <c r="J45" s="153"/>
      <c r="K45" s="151">
        <f t="shared" si="12"/>
        <v>0</v>
      </c>
      <c r="L45" s="159"/>
      <c r="M45" s="151">
        <f t="shared" si="13"/>
        <v>0</v>
      </c>
      <c r="N45" s="151">
        <f t="shared" si="14"/>
        <v>0</v>
      </c>
      <c r="O45" s="151">
        <v>18</v>
      </c>
      <c r="P45" s="151">
        <f t="shared" si="15"/>
        <v>12222</v>
      </c>
      <c r="Q45" s="159">
        <f t="shared" ref="Q45:Q51" si="17">C45*S45</f>
        <v>1358</v>
      </c>
      <c r="R45" s="159">
        <v>679</v>
      </c>
      <c r="S45" s="159">
        <v>2</v>
      </c>
      <c r="T45" s="125" t="s">
        <v>70</v>
      </c>
      <c r="U45" s="169"/>
      <c r="V45" s="169"/>
    </row>
    <row r="46" s="133" customFormat="1" ht="24" customHeight="1" spans="1:22">
      <c r="A46" s="149">
        <v>43</v>
      </c>
      <c r="B46" s="152" t="s">
        <v>112</v>
      </c>
      <c r="C46" s="151">
        <v>600</v>
      </c>
      <c r="D46" s="151">
        <v>18</v>
      </c>
      <c r="E46" s="151">
        <f t="shared" si="0"/>
        <v>10800</v>
      </c>
      <c r="F46" s="153">
        <v>6</v>
      </c>
      <c r="G46" s="150">
        <f t="shared" si="11"/>
        <v>3600</v>
      </c>
      <c r="H46" s="153"/>
      <c r="I46" s="150">
        <f t="shared" si="16"/>
        <v>0</v>
      </c>
      <c r="J46" s="153"/>
      <c r="K46" s="151">
        <f t="shared" si="12"/>
        <v>0</v>
      </c>
      <c r="L46" s="159"/>
      <c r="M46" s="151">
        <f t="shared" si="13"/>
        <v>0</v>
      </c>
      <c r="N46" s="151">
        <f t="shared" si="14"/>
        <v>0</v>
      </c>
      <c r="O46" s="151">
        <f t="shared" ref="O46:O51" si="18">D46-F46-H46-J46-L46</f>
        <v>12</v>
      </c>
      <c r="P46" s="151">
        <f t="shared" si="15"/>
        <v>7200</v>
      </c>
      <c r="Q46" s="159">
        <f t="shared" si="17"/>
        <v>1200</v>
      </c>
      <c r="R46" s="159">
        <v>761</v>
      </c>
      <c r="S46" s="159">
        <v>2</v>
      </c>
      <c r="T46" s="125" t="s">
        <v>70</v>
      </c>
      <c r="U46" s="169"/>
      <c r="V46" s="169"/>
    </row>
    <row r="47" s="96" customFormat="1" ht="24" customHeight="1" spans="1:22">
      <c r="A47" s="149">
        <v>44</v>
      </c>
      <c r="B47" s="150" t="s">
        <v>113</v>
      </c>
      <c r="C47" s="151">
        <v>700</v>
      </c>
      <c r="D47" s="151">
        <v>16</v>
      </c>
      <c r="E47" s="151">
        <f t="shared" si="0"/>
        <v>11200</v>
      </c>
      <c r="F47" s="150">
        <v>4</v>
      </c>
      <c r="G47" s="150">
        <f t="shared" si="11"/>
        <v>2800</v>
      </c>
      <c r="H47" s="150"/>
      <c r="I47" s="150">
        <f t="shared" si="16"/>
        <v>0</v>
      </c>
      <c r="J47" s="150"/>
      <c r="K47" s="151">
        <f t="shared" si="12"/>
        <v>0</v>
      </c>
      <c r="L47" s="151"/>
      <c r="M47" s="151">
        <f t="shared" si="13"/>
        <v>0</v>
      </c>
      <c r="N47" s="151">
        <f t="shared" si="14"/>
        <v>0</v>
      </c>
      <c r="O47" s="151">
        <v>12</v>
      </c>
      <c r="P47" s="151">
        <f t="shared" si="15"/>
        <v>8400</v>
      </c>
      <c r="Q47" s="159">
        <f>S47*C47</f>
        <v>1400</v>
      </c>
      <c r="R47" s="151">
        <v>800</v>
      </c>
      <c r="S47" s="151">
        <v>2</v>
      </c>
      <c r="T47" s="125" t="s">
        <v>70</v>
      </c>
      <c r="U47" s="169"/>
      <c r="V47" s="169"/>
    </row>
    <row r="48" s="96" customFormat="1" ht="24" customHeight="1" spans="1:22">
      <c r="A48" s="149">
        <v>45</v>
      </c>
      <c r="B48" s="160" t="s">
        <v>114</v>
      </c>
      <c r="C48" s="159">
        <v>850</v>
      </c>
      <c r="D48" s="159">
        <v>19</v>
      </c>
      <c r="E48" s="151">
        <f t="shared" si="0"/>
        <v>16150</v>
      </c>
      <c r="F48" s="150">
        <v>6</v>
      </c>
      <c r="G48" s="150">
        <f t="shared" si="11"/>
        <v>5100</v>
      </c>
      <c r="H48" s="150"/>
      <c r="I48" s="150">
        <f t="shared" si="16"/>
        <v>0</v>
      </c>
      <c r="J48" s="150"/>
      <c r="K48" s="151">
        <f t="shared" si="12"/>
        <v>0</v>
      </c>
      <c r="L48" s="151"/>
      <c r="M48" s="151">
        <f t="shared" si="13"/>
        <v>0</v>
      </c>
      <c r="N48" s="151">
        <f t="shared" si="14"/>
        <v>0</v>
      </c>
      <c r="O48" s="151">
        <f t="shared" si="18"/>
        <v>13</v>
      </c>
      <c r="P48" s="151">
        <f t="shared" si="15"/>
        <v>11050</v>
      </c>
      <c r="Q48" s="159">
        <f>S48*C48</f>
        <v>1700</v>
      </c>
      <c r="R48" s="151">
        <v>850</v>
      </c>
      <c r="S48" s="151">
        <v>2</v>
      </c>
      <c r="T48" s="125" t="s">
        <v>70</v>
      </c>
      <c r="U48" s="169"/>
      <c r="V48" s="169"/>
    </row>
    <row r="49" s="96" customFormat="1" ht="24" customHeight="1" spans="1:22">
      <c r="A49" s="149">
        <v>46</v>
      </c>
      <c r="B49" s="160" t="s">
        <v>115</v>
      </c>
      <c r="C49" s="159">
        <v>2400</v>
      </c>
      <c r="D49" s="159">
        <v>40</v>
      </c>
      <c r="E49" s="151">
        <f t="shared" si="0"/>
        <v>96000</v>
      </c>
      <c r="F49" s="150">
        <v>8</v>
      </c>
      <c r="G49" s="150">
        <f t="shared" si="11"/>
        <v>19200</v>
      </c>
      <c r="H49" s="150">
        <v>9</v>
      </c>
      <c r="I49" s="150">
        <f t="shared" si="16"/>
        <v>21600</v>
      </c>
      <c r="J49" s="150">
        <v>6</v>
      </c>
      <c r="K49" s="151">
        <f t="shared" si="12"/>
        <v>14400</v>
      </c>
      <c r="L49" s="151"/>
      <c r="M49" s="151"/>
      <c r="N49" s="151">
        <f t="shared" si="14"/>
        <v>14400</v>
      </c>
      <c r="O49" s="151">
        <v>17</v>
      </c>
      <c r="P49" s="151">
        <f t="shared" si="15"/>
        <v>40800</v>
      </c>
      <c r="Q49" s="159">
        <f>S49*C49</f>
        <v>14400</v>
      </c>
      <c r="R49" s="151">
        <f>C49*2</f>
        <v>4800</v>
      </c>
      <c r="S49" s="151">
        <v>6</v>
      </c>
      <c r="T49" s="125" t="s">
        <v>70</v>
      </c>
      <c r="U49" s="169"/>
      <c r="V49" s="169"/>
    </row>
    <row r="50" s="96" customFormat="1" ht="24" customHeight="1" spans="1:255">
      <c r="A50" s="149">
        <v>47</v>
      </c>
      <c r="B50" s="150" t="s">
        <v>116</v>
      </c>
      <c r="C50" s="151">
        <v>1050</v>
      </c>
      <c r="D50" s="151">
        <v>15</v>
      </c>
      <c r="E50" s="151">
        <f t="shared" si="0"/>
        <v>15750</v>
      </c>
      <c r="F50" s="150">
        <v>6</v>
      </c>
      <c r="G50" s="150">
        <f t="shared" si="11"/>
        <v>6300</v>
      </c>
      <c r="H50" s="150">
        <v>9</v>
      </c>
      <c r="I50" s="150">
        <f>C50*H50</f>
        <v>9450</v>
      </c>
      <c r="J50" s="150"/>
      <c r="K50" s="156">
        <f>C50*J50</f>
        <v>0</v>
      </c>
      <c r="L50" s="151"/>
      <c r="M50" s="151">
        <f>C50*L50</f>
        <v>0</v>
      </c>
      <c r="N50" s="151">
        <f t="shared" si="14"/>
        <v>0</v>
      </c>
      <c r="O50" s="151">
        <f t="shared" si="18"/>
        <v>0</v>
      </c>
      <c r="P50" s="151">
        <f t="shared" si="15"/>
        <v>0</v>
      </c>
      <c r="Q50" s="151">
        <f t="shared" si="17"/>
        <v>2100</v>
      </c>
      <c r="R50" s="151">
        <f t="shared" ref="R50:R55" si="19">C50</f>
        <v>1050</v>
      </c>
      <c r="S50" s="170">
        <v>2</v>
      </c>
      <c r="T50" s="125" t="s">
        <v>70</v>
      </c>
      <c r="U50" s="169"/>
      <c r="V50" s="169"/>
      <c r="IR50"/>
      <c r="IS50"/>
      <c r="IT50"/>
      <c r="IU50"/>
    </row>
    <row r="51" s="96" customFormat="1" ht="24" customHeight="1" spans="1:255">
      <c r="A51" s="149">
        <v>48</v>
      </c>
      <c r="B51" s="150" t="s">
        <v>117</v>
      </c>
      <c r="C51" s="151">
        <v>3779</v>
      </c>
      <c r="D51" s="151">
        <v>15</v>
      </c>
      <c r="E51" s="151">
        <f t="shared" si="0"/>
        <v>56685</v>
      </c>
      <c r="F51" s="150">
        <v>6</v>
      </c>
      <c r="G51" s="150">
        <f t="shared" si="11"/>
        <v>22674</v>
      </c>
      <c r="H51" s="150">
        <v>9</v>
      </c>
      <c r="I51" s="150">
        <f>C51*H51</f>
        <v>34011</v>
      </c>
      <c r="J51" s="150"/>
      <c r="K51" s="156">
        <f>C51*J51</f>
        <v>0</v>
      </c>
      <c r="L51" s="151"/>
      <c r="M51" s="151">
        <f>C51*L51</f>
        <v>0</v>
      </c>
      <c r="N51" s="151">
        <f t="shared" si="14"/>
        <v>0</v>
      </c>
      <c r="O51" s="151">
        <f t="shared" si="18"/>
        <v>0</v>
      </c>
      <c r="P51" s="151">
        <f t="shared" si="15"/>
        <v>0</v>
      </c>
      <c r="Q51" s="151">
        <f t="shared" si="17"/>
        <v>7558</v>
      </c>
      <c r="R51" s="151">
        <f t="shared" si="19"/>
        <v>3779</v>
      </c>
      <c r="S51" s="170">
        <v>2</v>
      </c>
      <c r="T51" s="125" t="s">
        <v>70</v>
      </c>
      <c r="U51" s="169"/>
      <c r="V51" s="169"/>
      <c r="IR51"/>
      <c r="IS51"/>
      <c r="IT51"/>
      <c r="IU51"/>
    </row>
    <row r="52" s="133" customFormat="1" ht="35" customHeight="1" spans="1:20">
      <c r="A52" s="125">
        <v>49</v>
      </c>
      <c r="B52" s="160" t="s">
        <v>118</v>
      </c>
      <c r="C52" s="159">
        <v>70</v>
      </c>
      <c r="D52" s="159">
        <v>7</v>
      </c>
      <c r="E52" s="159">
        <f t="shared" si="0"/>
        <v>490</v>
      </c>
      <c r="F52" s="161"/>
      <c r="G52" s="159">
        <f>F52*C52</f>
        <v>0</v>
      </c>
      <c r="H52" s="161"/>
      <c r="I52" s="159"/>
      <c r="J52" s="161"/>
      <c r="K52" s="159"/>
      <c r="L52" s="159"/>
      <c r="M52" s="159"/>
      <c r="N52" s="159"/>
      <c r="O52" s="159">
        <v>7</v>
      </c>
      <c r="P52" s="151">
        <f t="shared" si="15"/>
        <v>490</v>
      </c>
      <c r="Q52" s="151"/>
      <c r="R52" s="159">
        <f t="shared" si="19"/>
        <v>70</v>
      </c>
      <c r="S52" s="159">
        <v>2</v>
      </c>
      <c r="T52" s="125" t="s">
        <v>70</v>
      </c>
    </row>
    <row r="53" s="133" customFormat="1" ht="36" customHeight="1" spans="1:20">
      <c r="A53" s="125">
        <v>50</v>
      </c>
      <c r="B53" s="160" t="s">
        <v>119</v>
      </c>
      <c r="C53" s="159">
        <v>200</v>
      </c>
      <c r="D53" s="159">
        <v>18</v>
      </c>
      <c r="E53" s="159">
        <f t="shared" ref="E53:E94" si="20">C53*D53</f>
        <v>3600</v>
      </c>
      <c r="F53" s="162">
        <v>6</v>
      </c>
      <c r="G53" s="159">
        <f>F53*C53</f>
        <v>1200</v>
      </c>
      <c r="H53" s="161"/>
      <c r="I53" s="159"/>
      <c r="J53" s="161"/>
      <c r="K53" s="159"/>
      <c r="L53" s="159"/>
      <c r="M53" s="159"/>
      <c r="N53" s="159"/>
      <c r="O53" s="159">
        <f>D53-F53</f>
        <v>12</v>
      </c>
      <c r="P53" s="151">
        <f t="shared" si="15"/>
        <v>2400</v>
      </c>
      <c r="Q53" s="151">
        <f>S53*C53</f>
        <v>400</v>
      </c>
      <c r="R53" s="159">
        <f t="shared" si="19"/>
        <v>200</v>
      </c>
      <c r="S53" s="159">
        <v>2</v>
      </c>
      <c r="T53" s="125" t="s">
        <v>70</v>
      </c>
    </row>
    <row r="54" ht="15" spans="1:20">
      <c r="A54" s="125">
        <v>51</v>
      </c>
      <c r="B54" s="160" t="s">
        <v>120</v>
      </c>
      <c r="C54" s="159">
        <v>350</v>
      </c>
      <c r="D54" s="159">
        <v>18</v>
      </c>
      <c r="E54" s="159">
        <f t="shared" si="20"/>
        <v>6300</v>
      </c>
      <c r="F54" s="162">
        <v>6</v>
      </c>
      <c r="G54" s="159">
        <f>F54*C54</f>
        <v>2100</v>
      </c>
      <c r="H54" s="161"/>
      <c r="I54" s="159"/>
      <c r="J54" s="161"/>
      <c r="K54" s="159"/>
      <c r="L54" s="159"/>
      <c r="M54" s="159"/>
      <c r="N54" s="159"/>
      <c r="O54" s="159">
        <f t="shared" ref="O54:O71" si="21">D54-F54</f>
        <v>12</v>
      </c>
      <c r="P54" s="151">
        <f t="shared" ref="P54:P74" si="22">O54*C54</f>
        <v>4200</v>
      </c>
      <c r="Q54" s="151">
        <f>S54*C54</f>
        <v>700</v>
      </c>
      <c r="R54" s="159">
        <f t="shared" si="19"/>
        <v>350</v>
      </c>
      <c r="S54" s="159">
        <v>2</v>
      </c>
      <c r="T54" s="125" t="s">
        <v>70</v>
      </c>
    </row>
    <row r="55" ht="24" customHeight="1" spans="1:20">
      <c r="A55" s="125">
        <v>52</v>
      </c>
      <c r="B55" s="160" t="s">
        <v>121</v>
      </c>
      <c r="C55" s="159">
        <v>620</v>
      </c>
      <c r="D55" s="159">
        <v>24</v>
      </c>
      <c r="E55" s="159">
        <f t="shared" si="20"/>
        <v>14880</v>
      </c>
      <c r="F55" s="162">
        <v>4</v>
      </c>
      <c r="G55" s="159">
        <f>F55*C55</f>
        <v>2480</v>
      </c>
      <c r="H55" s="161"/>
      <c r="I55" s="159"/>
      <c r="J55" s="161">
        <v>6</v>
      </c>
      <c r="K55" s="159">
        <f>J55*C55</f>
        <v>3720</v>
      </c>
      <c r="L55" s="159"/>
      <c r="M55" s="159"/>
      <c r="N55" s="159"/>
      <c r="O55" s="159">
        <f t="shared" si="21"/>
        <v>20</v>
      </c>
      <c r="P55" s="151">
        <f t="shared" si="22"/>
        <v>12400</v>
      </c>
      <c r="Q55" s="151">
        <f>S55*C55</f>
        <v>1240</v>
      </c>
      <c r="R55" s="159">
        <f t="shared" si="19"/>
        <v>620</v>
      </c>
      <c r="S55" s="159">
        <v>2</v>
      </c>
      <c r="T55" s="125" t="s">
        <v>70</v>
      </c>
    </row>
    <row r="56" ht="24" customHeight="1" spans="1:20">
      <c r="A56" s="125">
        <v>53</v>
      </c>
      <c r="B56" s="160" t="s">
        <v>122</v>
      </c>
      <c r="C56" s="159">
        <v>682.472</v>
      </c>
      <c r="D56" s="159">
        <v>40</v>
      </c>
      <c r="E56" s="159">
        <v>16283.6</v>
      </c>
      <c r="F56" s="162">
        <v>7</v>
      </c>
      <c r="G56" s="159">
        <v>5187</v>
      </c>
      <c r="H56" s="161">
        <v>10</v>
      </c>
      <c r="I56" s="159">
        <v>6963.48</v>
      </c>
      <c r="J56" s="161"/>
      <c r="K56" s="159"/>
      <c r="L56" s="159"/>
      <c r="M56" s="159"/>
      <c r="N56" s="159">
        <v>13714</v>
      </c>
      <c r="O56" s="159">
        <f t="shared" si="21"/>
        <v>33</v>
      </c>
      <c r="P56" s="151">
        <f t="shared" si="22"/>
        <v>22521.576</v>
      </c>
      <c r="Q56" s="151">
        <f>C56*S56</f>
        <v>1364.944</v>
      </c>
      <c r="R56" s="159">
        <f>C56*2</f>
        <v>1364.944</v>
      </c>
      <c r="S56" s="159">
        <v>2</v>
      </c>
      <c r="T56" s="125" t="s">
        <v>70</v>
      </c>
    </row>
    <row r="57" ht="24" customHeight="1" spans="1:20">
      <c r="A57" s="125">
        <v>54</v>
      </c>
      <c r="B57" s="160" t="s">
        <v>123</v>
      </c>
      <c r="C57" s="159">
        <v>661</v>
      </c>
      <c r="D57" s="159">
        <v>28</v>
      </c>
      <c r="E57" s="159">
        <v>18823</v>
      </c>
      <c r="F57" s="162">
        <v>3</v>
      </c>
      <c r="G57" s="159">
        <v>2932</v>
      </c>
      <c r="H57" s="161"/>
      <c r="I57" s="159"/>
      <c r="J57" s="161"/>
      <c r="K57" s="159"/>
      <c r="L57" s="159"/>
      <c r="M57" s="159"/>
      <c r="N57" s="159">
        <v>320.4</v>
      </c>
      <c r="O57" s="159">
        <f t="shared" si="21"/>
        <v>25</v>
      </c>
      <c r="P57" s="151">
        <f t="shared" si="22"/>
        <v>16525</v>
      </c>
      <c r="Q57" s="151">
        <f t="shared" ref="Q57:Q94" si="23">C57*S57</f>
        <v>1322</v>
      </c>
      <c r="R57" s="159">
        <f>C57*2</f>
        <v>1322</v>
      </c>
      <c r="S57" s="159">
        <v>2</v>
      </c>
      <c r="T57" s="125" t="s">
        <v>70</v>
      </c>
    </row>
    <row r="58" ht="24" customHeight="1" spans="1:20">
      <c r="A58" s="128">
        <v>55</v>
      </c>
      <c r="B58" s="160" t="s">
        <v>124</v>
      </c>
      <c r="C58" s="154">
        <v>610</v>
      </c>
      <c r="D58" s="154">
        <v>18</v>
      </c>
      <c r="E58" s="41">
        <f t="shared" si="20"/>
        <v>10980</v>
      </c>
      <c r="F58" s="162">
        <v>5</v>
      </c>
      <c r="G58" s="159">
        <f>F58*C58</f>
        <v>3050</v>
      </c>
      <c r="H58" s="161"/>
      <c r="I58" s="159"/>
      <c r="J58" s="161"/>
      <c r="K58" s="159"/>
      <c r="L58" s="159"/>
      <c r="M58" s="159"/>
      <c r="N58" s="159"/>
      <c r="O58" s="159">
        <f t="shared" si="21"/>
        <v>13</v>
      </c>
      <c r="P58" s="151">
        <f t="shared" si="22"/>
        <v>7930</v>
      </c>
      <c r="Q58" s="151">
        <f t="shared" si="23"/>
        <v>1220</v>
      </c>
      <c r="R58" s="159">
        <f>C58</f>
        <v>610</v>
      </c>
      <c r="S58" s="159">
        <v>2</v>
      </c>
      <c r="T58" s="125" t="s">
        <v>70</v>
      </c>
    </row>
    <row r="59" ht="24" customHeight="1" spans="1:20">
      <c r="A59" s="163"/>
      <c r="B59" s="160" t="s">
        <v>125</v>
      </c>
      <c r="C59" s="154">
        <v>452</v>
      </c>
      <c r="D59" s="154">
        <v>18</v>
      </c>
      <c r="E59" s="41">
        <f t="shared" si="20"/>
        <v>8136</v>
      </c>
      <c r="F59" s="162">
        <v>5</v>
      </c>
      <c r="G59" s="159">
        <f>F59*C59</f>
        <v>2260</v>
      </c>
      <c r="H59" s="161"/>
      <c r="I59" s="159"/>
      <c r="J59" s="161"/>
      <c r="K59" s="159"/>
      <c r="L59" s="159"/>
      <c r="M59" s="159"/>
      <c r="N59" s="159"/>
      <c r="O59" s="159">
        <f t="shared" si="21"/>
        <v>13</v>
      </c>
      <c r="P59" s="151">
        <f t="shared" si="22"/>
        <v>5876</v>
      </c>
      <c r="Q59" s="151">
        <f t="shared" si="23"/>
        <v>904</v>
      </c>
      <c r="R59" s="159">
        <f t="shared" ref="R59:R94" si="24">C59</f>
        <v>452</v>
      </c>
      <c r="S59" s="159">
        <v>2</v>
      </c>
      <c r="T59" s="125" t="s">
        <v>70</v>
      </c>
    </row>
    <row r="60" ht="24" customHeight="1" spans="1:20">
      <c r="A60" s="125">
        <v>56</v>
      </c>
      <c r="B60" s="160" t="s">
        <v>126</v>
      </c>
      <c r="C60" s="154">
        <v>500</v>
      </c>
      <c r="D60" s="154">
        <v>15</v>
      </c>
      <c r="E60" s="41">
        <f t="shared" si="20"/>
        <v>7500</v>
      </c>
      <c r="F60" s="162">
        <v>5</v>
      </c>
      <c r="G60" s="159">
        <f>F60*C60</f>
        <v>2500</v>
      </c>
      <c r="H60" s="161"/>
      <c r="I60" s="159"/>
      <c r="J60" s="161"/>
      <c r="K60" s="159"/>
      <c r="L60" s="159"/>
      <c r="M60" s="159"/>
      <c r="N60" s="159"/>
      <c r="O60" s="159">
        <f t="shared" si="21"/>
        <v>10</v>
      </c>
      <c r="P60" s="151">
        <f t="shared" si="22"/>
        <v>5000</v>
      </c>
      <c r="Q60" s="151">
        <f t="shared" si="23"/>
        <v>1000</v>
      </c>
      <c r="R60" s="159">
        <f t="shared" si="24"/>
        <v>500</v>
      </c>
      <c r="S60" s="159">
        <v>2</v>
      </c>
      <c r="T60" s="125" t="s">
        <v>70</v>
      </c>
    </row>
    <row r="61" ht="24" customHeight="1" spans="1:20">
      <c r="A61" s="125">
        <v>57</v>
      </c>
      <c r="B61" s="160" t="s">
        <v>127</v>
      </c>
      <c r="C61" s="154">
        <v>600</v>
      </c>
      <c r="D61" s="154">
        <v>18</v>
      </c>
      <c r="E61" s="41">
        <f t="shared" si="20"/>
        <v>10800</v>
      </c>
      <c r="F61" s="162">
        <v>2.5</v>
      </c>
      <c r="G61" s="159">
        <v>1500</v>
      </c>
      <c r="H61" s="161"/>
      <c r="I61" s="159"/>
      <c r="J61" s="161"/>
      <c r="K61" s="159"/>
      <c r="L61" s="159"/>
      <c r="M61" s="159"/>
      <c r="N61" s="159"/>
      <c r="O61" s="159">
        <f t="shared" si="21"/>
        <v>15.5</v>
      </c>
      <c r="P61" s="151">
        <f t="shared" si="22"/>
        <v>9300</v>
      </c>
      <c r="Q61" s="151">
        <f t="shared" si="23"/>
        <v>1200</v>
      </c>
      <c r="R61" s="159">
        <f t="shared" si="24"/>
        <v>600</v>
      </c>
      <c r="S61" s="159">
        <v>2</v>
      </c>
      <c r="T61" s="125" t="s">
        <v>70</v>
      </c>
    </row>
    <row r="62" ht="24" customHeight="1" spans="1:20">
      <c r="A62" s="125">
        <v>58</v>
      </c>
      <c r="B62" s="160" t="s">
        <v>128</v>
      </c>
      <c r="C62" s="154">
        <v>300</v>
      </c>
      <c r="D62" s="154">
        <v>30</v>
      </c>
      <c r="E62" s="41">
        <f t="shared" si="20"/>
        <v>9000</v>
      </c>
      <c r="F62" s="162">
        <v>3.3</v>
      </c>
      <c r="G62" s="159">
        <f>F62*C62</f>
        <v>990</v>
      </c>
      <c r="H62" s="161"/>
      <c r="I62" s="159"/>
      <c r="J62" s="161"/>
      <c r="K62" s="159"/>
      <c r="L62" s="159"/>
      <c r="M62" s="159"/>
      <c r="N62" s="159"/>
      <c r="O62" s="159">
        <f t="shared" si="21"/>
        <v>26.7</v>
      </c>
      <c r="P62" s="151">
        <f t="shared" si="22"/>
        <v>8010</v>
      </c>
      <c r="Q62" s="151">
        <f t="shared" si="23"/>
        <v>600</v>
      </c>
      <c r="R62" s="159">
        <f t="shared" si="24"/>
        <v>300</v>
      </c>
      <c r="S62" s="159">
        <v>2</v>
      </c>
      <c r="T62" s="125" t="s">
        <v>70</v>
      </c>
    </row>
    <row r="63" ht="24" customHeight="1" spans="1:20">
      <c r="A63" s="125">
        <v>59</v>
      </c>
      <c r="B63" s="160" t="s">
        <v>129</v>
      </c>
      <c r="C63" s="154">
        <v>600</v>
      </c>
      <c r="D63" s="154">
        <v>18</v>
      </c>
      <c r="E63" s="41">
        <f t="shared" si="20"/>
        <v>10800</v>
      </c>
      <c r="F63" s="162">
        <v>2.5</v>
      </c>
      <c r="G63" s="159">
        <v>1500</v>
      </c>
      <c r="H63" s="161"/>
      <c r="I63" s="159"/>
      <c r="J63" s="161"/>
      <c r="K63" s="159"/>
      <c r="L63" s="159"/>
      <c r="M63" s="159"/>
      <c r="N63" s="159">
        <v>1260</v>
      </c>
      <c r="O63" s="159">
        <f t="shared" si="21"/>
        <v>15.5</v>
      </c>
      <c r="P63" s="151">
        <f t="shared" si="22"/>
        <v>9300</v>
      </c>
      <c r="Q63" s="151">
        <f t="shared" si="23"/>
        <v>1200</v>
      </c>
      <c r="R63" s="159">
        <f t="shared" si="24"/>
        <v>600</v>
      </c>
      <c r="S63" s="159">
        <v>2</v>
      </c>
      <c r="T63" s="125" t="s">
        <v>70</v>
      </c>
    </row>
    <row r="64" ht="24" customHeight="1" spans="1:20">
      <c r="A64" s="125">
        <v>60</v>
      </c>
      <c r="B64" s="160" t="s">
        <v>130</v>
      </c>
      <c r="C64" s="154">
        <v>500</v>
      </c>
      <c r="D64" s="154">
        <v>24</v>
      </c>
      <c r="E64" s="41">
        <f t="shared" si="20"/>
        <v>12000</v>
      </c>
      <c r="F64" s="162">
        <v>2</v>
      </c>
      <c r="G64" s="159">
        <f t="shared" ref="G64:G71" si="25">F64*C64</f>
        <v>1000</v>
      </c>
      <c r="H64" s="161"/>
      <c r="I64" s="159"/>
      <c r="J64" s="161"/>
      <c r="K64" s="159"/>
      <c r="L64" s="159"/>
      <c r="M64" s="159"/>
      <c r="N64" s="159">
        <v>500</v>
      </c>
      <c r="O64" s="159">
        <f t="shared" si="21"/>
        <v>22</v>
      </c>
      <c r="P64" s="151">
        <f t="shared" si="22"/>
        <v>11000</v>
      </c>
      <c r="Q64" s="151">
        <f t="shared" si="23"/>
        <v>1000</v>
      </c>
      <c r="R64" s="159">
        <f t="shared" si="24"/>
        <v>500</v>
      </c>
      <c r="S64" s="159">
        <v>2</v>
      </c>
      <c r="T64" s="125" t="s">
        <v>70</v>
      </c>
    </row>
    <row r="65" ht="24" customHeight="1" spans="1:20">
      <c r="A65" s="125">
        <v>61</v>
      </c>
      <c r="B65" s="160" t="s">
        <v>131</v>
      </c>
      <c r="C65" s="154">
        <v>450</v>
      </c>
      <c r="D65" s="154">
        <v>10</v>
      </c>
      <c r="E65" s="41">
        <f t="shared" si="20"/>
        <v>4500</v>
      </c>
      <c r="F65" s="162">
        <v>2</v>
      </c>
      <c r="G65" s="159">
        <f t="shared" si="25"/>
        <v>900</v>
      </c>
      <c r="H65" s="161"/>
      <c r="I65" s="159"/>
      <c r="J65" s="161"/>
      <c r="K65" s="159"/>
      <c r="L65" s="159"/>
      <c r="M65" s="159"/>
      <c r="N65" s="159">
        <v>900</v>
      </c>
      <c r="O65" s="159">
        <f t="shared" si="21"/>
        <v>8</v>
      </c>
      <c r="P65" s="151">
        <f t="shared" si="22"/>
        <v>3600</v>
      </c>
      <c r="Q65" s="151">
        <f t="shared" si="23"/>
        <v>900</v>
      </c>
      <c r="R65" s="159">
        <f t="shared" si="24"/>
        <v>450</v>
      </c>
      <c r="S65" s="159">
        <v>2</v>
      </c>
      <c r="T65" s="125" t="s">
        <v>70</v>
      </c>
    </row>
    <row r="66" ht="24" customHeight="1" spans="1:20">
      <c r="A66" s="128">
        <v>62</v>
      </c>
      <c r="B66" s="160" t="s">
        <v>132</v>
      </c>
      <c r="C66" s="154">
        <v>400</v>
      </c>
      <c r="D66" s="154">
        <v>15</v>
      </c>
      <c r="E66" s="41">
        <f t="shared" si="20"/>
        <v>6000</v>
      </c>
      <c r="F66" s="162">
        <v>3</v>
      </c>
      <c r="G66" s="159">
        <f t="shared" si="25"/>
        <v>1200</v>
      </c>
      <c r="H66" s="161"/>
      <c r="I66" s="159"/>
      <c r="J66" s="161"/>
      <c r="K66" s="159"/>
      <c r="L66" s="159"/>
      <c r="M66" s="159"/>
      <c r="N66" s="159">
        <v>1280</v>
      </c>
      <c r="O66" s="159">
        <f t="shared" si="21"/>
        <v>12</v>
      </c>
      <c r="P66" s="151">
        <f t="shared" si="22"/>
        <v>4800</v>
      </c>
      <c r="Q66" s="151">
        <f t="shared" si="23"/>
        <v>800</v>
      </c>
      <c r="R66" s="159">
        <f t="shared" si="24"/>
        <v>400</v>
      </c>
      <c r="S66" s="159">
        <v>2</v>
      </c>
      <c r="T66" s="125" t="s">
        <v>70</v>
      </c>
    </row>
    <row r="67" ht="24" customHeight="1" spans="1:20">
      <c r="A67" s="171"/>
      <c r="B67" s="160" t="s">
        <v>133</v>
      </c>
      <c r="C67" s="154">
        <v>500</v>
      </c>
      <c r="D67" s="154">
        <v>15</v>
      </c>
      <c r="E67" s="41">
        <f t="shared" si="20"/>
        <v>7500</v>
      </c>
      <c r="F67" s="162">
        <v>3</v>
      </c>
      <c r="G67" s="159">
        <f t="shared" si="25"/>
        <v>1500</v>
      </c>
      <c r="H67" s="161"/>
      <c r="I67" s="159"/>
      <c r="J67" s="161"/>
      <c r="K67" s="159"/>
      <c r="L67" s="159"/>
      <c r="M67" s="159"/>
      <c r="N67" s="159">
        <v>1600</v>
      </c>
      <c r="O67" s="159">
        <f t="shared" si="21"/>
        <v>12</v>
      </c>
      <c r="P67" s="151">
        <f t="shared" si="22"/>
        <v>6000</v>
      </c>
      <c r="Q67" s="151">
        <f t="shared" si="23"/>
        <v>1000</v>
      </c>
      <c r="R67" s="159">
        <f t="shared" si="24"/>
        <v>500</v>
      </c>
      <c r="S67" s="159">
        <v>2</v>
      </c>
      <c r="T67" s="125" t="s">
        <v>70</v>
      </c>
    </row>
    <row r="68" ht="24" customHeight="1" spans="1:20">
      <c r="A68" s="163"/>
      <c r="B68" s="160" t="s">
        <v>134</v>
      </c>
      <c r="C68" s="154">
        <v>1500</v>
      </c>
      <c r="D68" s="154">
        <v>15</v>
      </c>
      <c r="E68" s="41">
        <f t="shared" si="20"/>
        <v>22500</v>
      </c>
      <c r="F68" s="162">
        <v>3</v>
      </c>
      <c r="G68" s="159">
        <f t="shared" si="25"/>
        <v>4500</v>
      </c>
      <c r="H68" s="161"/>
      <c r="I68" s="159"/>
      <c r="J68" s="161"/>
      <c r="K68" s="159"/>
      <c r="L68" s="159"/>
      <c r="M68" s="159"/>
      <c r="N68" s="159">
        <v>4800</v>
      </c>
      <c r="O68" s="159">
        <f t="shared" si="21"/>
        <v>12</v>
      </c>
      <c r="P68" s="151">
        <f t="shared" si="22"/>
        <v>18000</v>
      </c>
      <c r="Q68" s="151">
        <f t="shared" si="23"/>
        <v>3000</v>
      </c>
      <c r="R68" s="159">
        <f t="shared" si="24"/>
        <v>1500</v>
      </c>
      <c r="S68" s="159">
        <v>2</v>
      </c>
      <c r="T68" s="125" t="s">
        <v>70</v>
      </c>
    </row>
    <row r="69" ht="24" customHeight="1" spans="1:20">
      <c r="A69" s="125">
        <v>63</v>
      </c>
      <c r="B69" s="160" t="s">
        <v>135</v>
      </c>
      <c r="C69" s="154">
        <v>150</v>
      </c>
      <c r="D69" s="154">
        <v>10</v>
      </c>
      <c r="E69" s="41">
        <f t="shared" si="20"/>
        <v>1500</v>
      </c>
      <c r="F69" s="162">
        <v>1.8</v>
      </c>
      <c r="G69" s="159">
        <f t="shared" si="25"/>
        <v>270</v>
      </c>
      <c r="H69" s="161"/>
      <c r="I69" s="159"/>
      <c r="J69" s="161"/>
      <c r="K69" s="159"/>
      <c r="L69" s="159"/>
      <c r="M69" s="159"/>
      <c r="N69" s="159"/>
      <c r="O69" s="159">
        <f t="shared" si="21"/>
        <v>8.2</v>
      </c>
      <c r="P69" s="151">
        <f t="shared" si="22"/>
        <v>1230</v>
      </c>
      <c r="Q69" s="151">
        <f t="shared" si="23"/>
        <v>300</v>
      </c>
      <c r="R69" s="159">
        <f t="shared" si="24"/>
        <v>150</v>
      </c>
      <c r="S69" s="159">
        <v>2</v>
      </c>
      <c r="T69" s="125" t="s">
        <v>70</v>
      </c>
    </row>
    <row r="70" ht="24" customHeight="1" spans="1:20">
      <c r="A70" s="125">
        <v>64</v>
      </c>
      <c r="B70" s="160" t="s">
        <v>136</v>
      </c>
      <c r="C70" s="154">
        <v>450</v>
      </c>
      <c r="D70" s="154">
        <v>20</v>
      </c>
      <c r="E70" s="41">
        <f t="shared" si="20"/>
        <v>9000</v>
      </c>
      <c r="F70" s="162">
        <v>4.2</v>
      </c>
      <c r="G70" s="159">
        <f t="shared" si="25"/>
        <v>1890</v>
      </c>
      <c r="H70" s="161"/>
      <c r="I70" s="159"/>
      <c r="J70" s="161"/>
      <c r="K70" s="159"/>
      <c r="L70" s="159"/>
      <c r="M70" s="159"/>
      <c r="N70" s="159">
        <v>2340</v>
      </c>
      <c r="O70" s="159">
        <f t="shared" si="21"/>
        <v>15.8</v>
      </c>
      <c r="P70" s="151">
        <f t="shared" si="22"/>
        <v>7110</v>
      </c>
      <c r="Q70" s="151">
        <f t="shared" si="23"/>
        <v>900</v>
      </c>
      <c r="R70" s="159">
        <f t="shared" si="24"/>
        <v>450</v>
      </c>
      <c r="S70" s="159">
        <v>2</v>
      </c>
      <c r="T70" s="125" t="s">
        <v>70</v>
      </c>
    </row>
    <row r="71" ht="24" customHeight="1" spans="1:20">
      <c r="A71" s="125">
        <v>65</v>
      </c>
      <c r="B71" s="160" t="s">
        <v>137</v>
      </c>
      <c r="C71" s="154">
        <v>250</v>
      </c>
      <c r="D71" s="154">
        <v>10</v>
      </c>
      <c r="E71" s="41">
        <f t="shared" si="20"/>
        <v>2500</v>
      </c>
      <c r="F71" s="162">
        <v>2.5</v>
      </c>
      <c r="G71" s="159">
        <f t="shared" si="25"/>
        <v>625</v>
      </c>
      <c r="H71" s="161"/>
      <c r="I71" s="159"/>
      <c r="J71" s="161"/>
      <c r="K71" s="159"/>
      <c r="L71" s="159"/>
      <c r="M71" s="159"/>
      <c r="N71" s="159"/>
      <c r="O71" s="159">
        <f t="shared" si="21"/>
        <v>7.5</v>
      </c>
      <c r="P71" s="151">
        <f t="shared" si="22"/>
        <v>1875</v>
      </c>
      <c r="Q71" s="151">
        <f t="shared" si="23"/>
        <v>500</v>
      </c>
      <c r="R71" s="159">
        <f t="shared" si="24"/>
        <v>250</v>
      </c>
      <c r="S71" s="159">
        <v>2</v>
      </c>
      <c r="T71" s="125" t="s">
        <v>70</v>
      </c>
    </row>
    <row r="72" ht="24" customHeight="1" spans="1:20">
      <c r="A72" s="125">
        <v>66</v>
      </c>
      <c r="B72" s="160" t="s">
        <v>138</v>
      </c>
      <c r="C72" s="154">
        <v>480</v>
      </c>
      <c r="D72" s="154">
        <v>17</v>
      </c>
      <c r="E72" s="41">
        <f t="shared" si="20"/>
        <v>8160</v>
      </c>
      <c r="F72" s="162">
        <v>3</v>
      </c>
      <c r="G72" s="159">
        <f t="shared" ref="G72:G93" si="26">F72*C72</f>
        <v>1440</v>
      </c>
      <c r="H72" s="161"/>
      <c r="I72" s="159"/>
      <c r="J72" s="161"/>
      <c r="K72" s="159"/>
      <c r="L72" s="159"/>
      <c r="M72" s="159"/>
      <c r="N72" s="159">
        <v>960</v>
      </c>
      <c r="O72" s="159">
        <f t="shared" ref="O72:O93" si="27">D72-F72</f>
        <v>14</v>
      </c>
      <c r="P72" s="151">
        <f t="shared" si="22"/>
        <v>6720</v>
      </c>
      <c r="Q72" s="151">
        <f t="shared" si="23"/>
        <v>960</v>
      </c>
      <c r="R72" s="159">
        <f t="shared" si="24"/>
        <v>480</v>
      </c>
      <c r="S72" s="159">
        <v>2</v>
      </c>
      <c r="T72" s="125" t="s">
        <v>70</v>
      </c>
    </row>
    <row r="73" ht="24" customHeight="1" spans="1:20">
      <c r="A73" s="125">
        <v>67</v>
      </c>
      <c r="B73" s="160" t="s">
        <v>139</v>
      </c>
      <c r="C73" s="154">
        <v>500</v>
      </c>
      <c r="D73" s="154">
        <v>15</v>
      </c>
      <c r="E73" s="41">
        <f t="shared" si="20"/>
        <v>7500</v>
      </c>
      <c r="F73" s="162">
        <v>2</v>
      </c>
      <c r="G73" s="159">
        <f t="shared" si="26"/>
        <v>1000</v>
      </c>
      <c r="H73" s="161"/>
      <c r="I73" s="159"/>
      <c r="J73" s="161"/>
      <c r="K73" s="159"/>
      <c r="L73" s="159"/>
      <c r="M73" s="159"/>
      <c r="N73" s="159"/>
      <c r="O73" s="159">
        <f t="shared" si="27"/>
        <v>13</v>
      </c>
      <c r="P73" s="151">
        <f t="shared" si="22"/>
        <v>6500</v>
      </c>
      <c r="Q73" s="151">
        <f t="shared" si="23"/>
        <v>1000</v>
      </c>
      <c r="R73" s="159">
        <f t="shared" si="24"/>
        <v>500</v>
      </c>
      <c r="S73" s="159">
        <v>2</v>
      </c>
      <c r="T73" s="125" t="s">
        <v>70</v>
      </c>
    </row>
    <row r="74" ht="24" customHeight="1" spans="1:20">
      <c r="A74" s="125">
        <v>68</v>
      </c>
      <c r="B74" s="160" t="s">
        <v>140</v>
      </c>
      <c r="C74" s="154">
        <v>350</v>
      </c>
      <c r="D74" s="154">
        <v>15</v>
      </c>
      <c r="E74" s="41">
        <f t="shared" si="20"/>
        <v>5250</v>
      </c>
      <c r="F74" s="162">
        <v>2</v>
      </c>
      <c r="G74" s="159">
        <f t="shared" si="26"/>
        <v>700</v>
      </c>
      <c r="H74" s="161"/>
      <c r="I74" s="159"/>
      <c r="J74" s="161"/>
      <c r="K74" s="159"/>
      <c r="L74" s="159"/>
      <c r="M74" s="159"/>
      <c r="N74" s="159">
        <v>175</v>
      </c>
      <c r="O74" s="159">
        <f t="shared" si="27"/>
        <v>13</v>
      </c>
      <c r="P74" s="151">
        <f t="shared" si="22"/>
        <v>4550</v>
      </c>
      <c r="Q74" s="151">
        <f t="shared" si="23"/>
        <v>700</v>
      </c>
      <c r="R74" s="159">
        <f t="shared" si="24"/>
        <v>350</v>
      </c>
      <c r="S74" s="159">
        <v>2</v>
      </c>
      <c r="T74" s="125" t="s">
        <v>70</v>
      </c>
    </row>
    <row r="75" ht="24" customHeight="1" spans="1:20">
      <c r="A75" s="125">
        <v>69</v>
      </c>
      <c r="B75" s="160" t="s">
        <v>141</v>
      </c>
      <c r="C75" s="154">
        <v>400</v>
      </c>
      <c r="D75" s="154">
        <v>10</v>
      </c>
      <c r="E75" s="41">
        <f t="shared" si="20"/>
        <v>4000</v>
      </c>
      <c r="F75" s="162">
        <v>2.5</v>
      </c>
      <c r="G75" s="159">
        <f t="shared" si="26"/>
        <v>1000</v>
      </c>
      <c r="H75" s="161"/>
      <c r="I75" s="159"/>
      <c r="J75" s="161"/>
      <c r="K75" s="159"/>
      <c r="L75" s="159"/>
      <c r="M75" s="159"/>
      <c r="N75" s="159">
        <v>200</v>
      </c>
      <c r="O75" s="159">
        <f t="shared" si="27"/>
        <v>7.5</v>
      </c>
      <c r="P75" s="151">
        <f t="shared" ref="P72:P94" si="28">O75*C75</f>
        <v>3000</v>
      </c>
      <c r="Q75" s="151">
        <f t="shared" si="23"/>
        <v>800</v>
      </c>
      <c r="R75" s="159">
        <f t="shared" si="24"/>
        <v>400</v>
      </c>
      <c r="S75" s="159">
        <v>2</v>
      </c>
      <c r="T75" s="125" t="s">
        <v>70</v>
      </c>
    </row>
    <row r="76" ht="24" customHeight="1" spans="1:20">
      <c r="A76" s="128">
        <v>70</v>
      </c>
      <c r="B76" s="160" t="s">
        <v>142</v>
      </c>
      <c r="C76" s="154">
        <v>280</v>
      </c>
      <c r="D76" s="154">
        <v>15</v>
      </c>
      <c r="E76" s="41">
        <f t="shared" si="20"/>
        <v>4200</v>
      </c>
      <c r="F76" s="162">
        <v>3</v>
      </c>
      <c r="G76" s="159">
        <f t="shared" si="26"/>
        <v>840</v>
      </c>
      <c r="H76" s="161"/>
      <c r="I76" s="159"/>
      <c r="J76" s="161"/>
      <c r="K76" s="159"/>
      <c r="L76" s="159"/>
      <c r="M76" s="159"/>
      <c r="N76" s="159">
        <v>280</v>
      </c>
      <c r="O76" s="159">
        <f t="shared" si="27"/>
        <v>12</v>
      </c>
      <c r="P76" s="151">
        <f t="shared" si="28"/>
        <v>3360</v>
      </c>
      <c r="Q76" s="151">
        <f t="shared" si="23"/>
        <v>560</v>
      </c>
      <c r="R76" s="159">
        <f t="shared" si="24"/>
        <v>280</v>
      </c>
      <c r="S76" s="159">
        <v>2</v>
      </c>
      <c r="T76" s="125" t="s">
        <v>70</v>
      </c>
    </row>
    <row r="77" ht="24" customHeight="1" spans="1:20">
      <c r="A77" s="163"/>
      <c r="B77" s="160" t="s">
        <v>143</v>
      </c>
      <c r="C77" s="154">
        <v>500</v>
      </c>
      <c r="D77" s="154">
        <v>15</v>
      </c>
      <c r="E77" s="41">
        <f t="shared" si="20"/>
        <v>7500</v>
      </c>
      <c r="F77" s="162">
        <v>2.5</v>
      </c>
      <c r="G77" s="159">
        <f t="shared" si="26"/>
        <v>1250</v>
      </c>
      <c r="H77" s="161"/>
      <c r="I77" s="159"/>
      <c r="J77" s="161"/>
      <c r="K77" s="159"/>
      <c r="L77" s="159"/>
      <c r="M77" s="159"/>
      <c r="N77" s="159">
        <v>500</v>
      </c>
      <c r="O77" s="159">
        <f t="shared" si="27"/>
        <v>12.5</v>
      </c>
      <c r="P77" s="151">
        <f t="shared" si="28"/>
        <v>6250</v>
      </c>
      <c r="Q77" s="151">
        <f t="shared" si="23"/>
        <v>1000</v>
      </c>
      <c r="R77" s="159">
        <f t="shared" si="24"/>
        <v>500</v>
      </c>
      <c r="S77" s="159">
        <v>2</v>
      </c>
      <c r="T77" s="125" t="s">
        <v>70</v>
      </c>
    </row>
    <row r="78" ht="24" customHeight="1" spans="1:20">
      <c r="A78" s="128">
        <v>71</v>
      </c>
      <c r="B78" s="160" t="s">
        <v>144</v>
      </c>
      <c r="C78" s="154">
        <v>535</v>
      </c>
      <c r="D78" s="154">
        <v>30</v>
      </c>
      <c r="E78" s="41">
        <f t="shared" si="20"/>
        <v>16050</v>
      </c>
      <c r="F78" s="162">
        <v>2</v>
      </c>
      <c r="G78" s="159">
        <f t="shared" si="26"/>
        <v>1070</v>
      </c>
      <c r="H78" s="161"/>
      <c r="I78" s="159"/>
      <c r="J78" s="161"/>
      <c r="K78" s="159"/>
      <c r="L78" s="159"/>
      <c r="M78" s="159"/>
      <c r="N78" s="159">
        <v>1605</v>
      </c>
      <c r="O78" s="159">
        <f t="shared" si="27"/>
        <v>28</v>
      </c>
      <c r="P78" s="151">
        <f t="shared" si="28"/>
        <v>14980</v>
      </c>
      <c r="Q78" s="151">
        <f t="shared" si="23"/>
        <v>1070</v>
      </c>
      <c r="R78" s="159">
        <f t="shared" si="24"/>
        <v>535</v>
      </c>
      <c r="S78" s="159">
        <v>2</v>
      </c>
      <c r="T78" s="125" t="s">
        <v>70</v>
      </c>
    </row>
    <row r="79" ht="24" customHeight="1" spans="1:20">
      <c r="A79" s="163"/>
      <c r="B79" s="160" t="s">
        <v>145</v>
      </c>
      <c r="C79" s="154">
        <v>450</v>
      </c>
      <c r="D79" s="154">
        <v>30</v>
      </c>
      <c r="E79" s="41">
        <f t="shared" si="20"/>
        <v>13500</v>
      </c>
      <c r="F79" s="162">
        <v>2</v>
      </c>
      <c r="G79" s="159">
        <f t="shared" si="26"/>
        <v>900</v>
      </c>
      <c r="H79" s="161"/>
      <c r="I79" s="159"/>
      <c r="J79" s="161"/>
      <c r="K79" s="159"/>
      <c r="L79" s="159"/>
      <c r="M79" s="159"/>
      <c r="N79" s="159">
        <v>1350</v>
      </c>
      <c r="O79" s="159">
        <f t="shared" si="27"/>
        <v>28</v>
      </c>
      <c r="P79" s="151">
        <f t="shared" si="28"/>
        <v>12600</v>
      </c>
      <c r="Q79" s="151">
        <f t="shared" si="23"/>
        <v>900</v>
      </c>
      <c r="R79" s="159">
        <f t="shared" si="24"/>
        <v>450</v>
      </c>
      <c r="S79" s="159">
        <v>2</v>
      </c>
      <c r="T79" s="125" t="s">
        <v>70</v>
      </c>
    </row>
    <row r="80" ht="24" customHeight="1" spans="1:20">
      <c r="A80" s="125">
        <v>72</v>
      </c>
      <c r="B80" s="160" t="s">
        <v>146</v>
      </c>
      <c r="C80" s="154">
        <v>200</v>
      </c>
      <c r="D80" s="154">
        <v>15</v>
      </c>
      <c r="E80" s="41">
        <f t="shared" si="20"/>
        <v>3000</v>
      </c>
      <c r="F80" s="162">
        <v>1.5</v>
      </c>
      <c r="G80" s="159">
        <f t="shared" si="26"/>
        <v>300</v>
      </c>
      <c r="H80" s="161"/>
      <c r="I80" s="159"/>
      <c r="J80" s="161"/>
      <c r="K80" s="159"/>
      <c r="L80" s="159"/>
      <c r="M80" s="159"/>
      <c r="N80" s="159"/>
      <c r="O80" s="159">
        <f t="shared" si="27"/>
        <v>13.5</v>
      </c>
      <c r="P80" s="151">
        <f t="shared" si="28"/>
        <v>2700</v>
      </c>
      <c r="Q80" s="151">
        <f t="shared" si="23"/>
        <v>400</v>
      </c>
      <c r="R80" s="159">
        <f t="shared" si="24"/>
        <v>200</v>
      </c>
      <c r="S80" s="159">
        <v>2</v>
      </c>
      <c r="T80" s="125" t="s">
        <v>70</v>
      </c>
    </row>
    <row r="81" ht="24" customHeight="1" spans="1:20">
      <c r="A81" s="125">
        <v>73</v>
      </c>
      <c r="B81" s="160" t="s">
        <v>147</v>
      </c>
      <c r="C81" s="154">
        <v>1200</v>
      </c>
      <c r="D81" s="154">
        <v>15</v>
      </c>
      <c r="E81" s="41">
        <f t="shared" si="20"/>
        <v>18000</v>
      </c>
      <c r="F81" s="162">
        <v>3</v>
      </c>
      <c r="G81" s="159">
        <f t="shared" si="26"/>
        <v>3600</v>
      </c>
      <c r="H81" s="161"/>
      <c r="I81" s="159"/>
      <c r="J81" s="161"/>
      <c r="K81" s="159"/>
      <c r="L81" s="159"/>
      <c r="M81" s="159"/>
      <c r="N81" s="159">
        <v>2400</v>
      </c>
      <c r="O81" s="159">
        <f t="shared" si="27"/>
        <v>12</v>
      </c>
      <c r="P81" s="151">
        <f t="shared" si="28"/>
        <v>14400</v>
      </c>
      <c r="Q81" s="151">
        <f t="shared" si="23"/>
        <v>2400</v>
      </c>
      <c r="R81" s="159">
        <f t="shared" si="24"/>
        <v>1200</v>
      </c>
      <c r="S81" s="159">
        <v>2</v>
      </c>
      <c r="T81" s="125" t="s">
        <v>70</v>
      </c>
    </row>
    <row r="82" ht="24" customHeight="1" spans="1:20">
      <c r="A82" s="125">
        <v>74</v>
      </c>
      <c r="B82" s="160" t="s">
        <v>148</v>
      </c>
      <c r="C82" s="154">
        <v>430</v>
      </c>
      <c r="D82" s="154">
        <v>10</v>
      </c>
      <c r="E82" s="41">
        <f t="shared" si="20"/>
        <v>4300</v>
      </c>
      <c r="F82" s="162">
        <v>2</v>
      </c>
      <c r="G82" s="159">
        <f t="shared" si="26"/>
        <v>860</v>
      </c>
      <c r="H82" s="161"/>
      <c r="I82" s="159"/>
      <c r="J82" s="161"/>
      <c r="K82" s="159"/>
      <c r="L82" s="159"/>
      <c r="M82" s="159"/>
      <c r="N82" s="159">
        <v>860</v>
      </c>
      <c r="O82" s="159">
        <f t="shared" si="27"/>
        <v>8</v>
      </c>
      <c r="P82" s="151">
        <f t="shared" si="28"/>
        <v>3440</v>
      </c>
      <c r="Q82" s="151">
        <f t="shared" si="23"/>
        <v>860</v>
      </c>
      <c r="R82" s="159">
        <f t="shared" si="24"/>
        <v>430</v>
      </c>
      <c r="S82" s="159">
        <v>2</v>
      </c>
      <c r="T82" s="125" t="s">
        <v>70</v>
      </c>
    </row>
    <row r="83" ht="24" customHeight="1" spans="1:20">
      <c r="A83" s="125">
        <v>75</v>
      </c>
      <c r="B83" s="160" t="s">
        <v>149</v>
      </c>
      <c r="C83" s="154">
        <v>400</v>
      </c>
      <c r="D83" s="154">
        <v>16</v>
      </c>
      <c r="E83" s="41">
        <f t="shared" si="20"/>
        <v>6400</v>
      </c>
      <c r="F83" s="162">
        <v>1</v>
      </c>
      <c r="G83" s="159">
        <f t="shared" si="26"/>
        <v>400</v>
      </c>
      <c r="H83" s="161"/>
      <c r="I83" s="159"/>
      <c r="J83" s="161"/>
      <c r="K83" s="159"/>
      <c r="L83" s="159"/>
      <c r="M83" s="159"/>
      <c r="N83" s="159">
        <v>1200</v>
      </c>
      <c r="O83" s="159">
        <f t="shared" si="27"/>
        <v>15</v>
      </c>
      <c r="P83" s="151">
        <f t="shared" si="28"/>
        <v>6000</v>
      </c>
      <c r="Q83" s="151">
        <f t="shared" si="23"/>
        <v>800</v>
      </c>
      <c r="R83" s="159">
        <f t="shared" si="24"/>
        <v>400</v>
      </c>
      <c r="S83" s="159">
        <v>2</v>
      </c>
      <c r="T83" s="125" t="s">
        <v>70</v>
      </c>
    </row>
    <row r="84" ht="24" customHeight="1" spans="1:20">
      <c r="A84" s="125">
        <v>76</v>
      </c>
      <c r="B84" s="160" t="s">
        <v>150</v>
      </c>
      <c r="C84" s="154">
        <v>400</v>
      </c>
      <c r="D84" s="154">
        <v>16</v>
      </c>
      <c r="E84" s="41">
        <f t="shared" si="20"/>
        <v>6400</v>
      </c>
      <c r="F84" s="162">
        <v>1</v>
      </c>
      <c r="G84" s="159">
        <f t="shared" si="26"/>
        <v>400</v>
      </c>
      <c r="H84" s="161"/>
      <c r="I84" s="159"/>
      <c r="J84" s="161"/>
      <c r="K84" s="159"/>
      <c r="L84" s="159"/>
      <c r="M84" s="159"/>
      <c r="N84" s="159">
        <v>400</v>
      </c>
      <c r="O84" s="159">
        <f t="shared" si="27"/>
        <v>15</v>
      </c>
      <c r="P84" s="151">
        <f t="shared" si="28"/>
        <v>6000</v>
      </c>
      <c r="Q84" s="151">
        <f t="shared" si="23"/>
        <v>800</v>
      </c>
      <c r="R84" s="159">
        <f t="shared" si="24"/>
        <v>400</v>
      </c>
      <c r="S84" s="159">
        <v>2</v>
      </c>
      <c r="T84" s="125" t="s">
        <v>70</v>
      </c>
    </row>
    <row r="85" ht="24" customHeight="1" spans="1:20">
      <c r="A85" s="125">
        <v>77</v>
      </c>
      <c r="B85" s="160" t="s">
        <v>151</v>
      </c>
      <c r="C85" s="154">
        <v>270</v>
      </c>
      <c r="D85" s="154">
        <v>15</v>
      </c>
      <c r="E85" s="41">
        <f t="shared" si="20"/>
        <v>4050</v>
      </c>
      <c r="F85" s="162">
        <v>1.5</v>
      </c>
      <c r="G85" s="159">
        <f t="shared" si="26"/>
        <v>405</v>
      </c>
      <c r="H85" s="161"/>
      <c r="I85" s="159"/>
      <c r="J85" s="161"/>
      <c r="K85" s="159"/>
      <c r="L85" s="159"/>
      <c r="M85" s="159"/>
      <c r="N85" s="159"/>
      <c r="O85" s="159">
        <f t="shared" si="27"/>
        <v>13.5</v>
      </c>
      <c r="P85" s="151">
        <f t="shared" si="28"/>
        <v>3645</v>
      </c>
      <c r="Q85" s="151">
        <f t="shared" si="23"/>
        <v>540</v>
      </c>
      <c r="R85" s="159">
        <f t="shared" si="24"/>
        <v>270</v>
      </c>
      <c r="S85" s="159">
        <v>2</v>
      </c>
      <c r="T85" s="125" t="s">
        <v>70</v>
      </c>
    </row>
    <row r="86" ht="24" customHeight="1" spans="1:20">
      <c r="A86" s="125">
        <v>78</v>
      </c>
      <c r="B86" s="160" t="s">
        <v>152</v>
      </c>
      <c r="C86" s="154">
        <v>350</v>
      </c>
      <c r="D86" s="154">
        <v>20</v>
      </c>
      <c r="E86" s="41">
        <f t="shared" si="20"/>
        <v>7000</v>
      </c>
      <c r="F86" s="162">
        <v>2</v>
      </c>
      <c r="G86" s="159">
        <f t="shared" si="26"/>
        <v>700</v>
      </c>
      <c r="H86" s="161"/>
      <c r="I86" s="159"/>
      <c r="J86" s="161"/>
      <c r="K86" s="159"/>
      <c r="L86" s="159"/>
      <c r="M86" s="159"/>
      <c r="N86" s="159"/>
      <c r="O86" s="159">
        <f t="shared" si="27"/>
        <v>18</v>
      </c>
      <c r="P86" s="151">
        <f t="shared" si="28"/>
        <v>6300</v>
      </c>
      <c r="Q86" s="151">
        <f t="shared" si="23"/>
        <v>700</v>
      </c>
      <c r="R86" s="159">
        <f t="shared" si="24"/>
        <v>350</v>
      </c>
      <c r="S86" s="159">
        <v>2</v>
      </c>
      <c r="T86" s="125" t="s">
        <v>70</v>
      </c>
    </row>
    <row r="87" ht="24" customHeight="1" spans="1:20">
      <c r="A87" s="128">
        <v>79</v>
      </c>
      <c r="B87" s="160" t="s">
        <v>153</v>
      </c>
      <c r="C87" s="154">
        <v>400</v>
      </c>
      <c r="D87" s="154">
        <v>18</v>
      </c>
      <c r="E87" s="41">
        <f t="shared" si="20"/>
        <v>7200</v>
      </c>
      <c r="F87" s="162">
        <v>2.5</v>
      </c>
      <c r="G87" s="159">
        <f t="shared" si="26"/>
        <v>1000</v>
      </c>
      <c r="H87" s="161"/>
      <c r="I87" s="159"/>
      <c r="J87" s="161"/>
      <c r="K87" s="159"/>
      <c r="L87" s="159"/>
      <c r="M87" s="159"/>
      <c r="N87" s="159"/>
      <c r="O87" s="159">
        <f t="shared" si="27"/>
        <v>15.5</v>
      </c>
      <c r="P87" s="151">
        <f t="shared" si="28"/>
        <v>6200</v>
      </c>
      <c r="Q87" s="151">
        <f t="shared" si="23"/>
        <v>800</v>
      </c>
      <c r="R87" s="159">
        <f t="shared" si="24"/>
        <v>400</v>
      </c>
      <c r="S87" s="159">
        <v>2</v>
      </c>
      <c r="T87" s="125" t="s">
        <v>70</v>
      </c>
    </row>
    <row r="88" ht="24" customHeight="1" spans="1:20">
      <c r="A88" s="163"/>
      <c r="B88" s="160" t="s">
        <v>154</v>
      </c>
      <c r="C88" s="154">
        <v>800</v>
      </c>
      <c r="D88" s="154">
        <v>18</v>
      </c>
      <c r="E88" s="41">
        <f t="shared" si="20"/>
        <v>14400</v>
      </c>
      <c r="F88" s="162">
        <v>2</v>
      </c>
      <c r="G88" s="159">
        <f t="shared" si="26"/>
        <v>1600</v>
      </c>
      <c r="H88" s="161"/>
      <c r="I88" s="159"/>
      <c r="J88" s="161"/>
      <c r="K88" s="159"/>
      <c r="L88" s="159"/>
      <c r="M88" s="159"/>
      <c r="N88" s="159"/>
      <c r="O88" s="159">
        <f t="shared" si="27"/>
        <v>16</v>
      </c>
      <c r="P88" s="151">
        <f t="shared" si="28"/>
        <v>12800</v>
      </c>
      <c r="Q88" s="151">
        <f t="shared" si="23"/>
        <v>1600</v>
      </c>
      <c r="R88" s="159">
        <f t="shared" si="24"/>
        <v>800</v>
      </c>
      <c r="S88" s="159">
        <v>2</v>
      </c>
      <c r="T88" s="125" t="s">
        <v>70</v>
      </c>
    </row>
    <row r="89" ht="24" customHeight="1" spans="1:20">
      <c r="A89" s="128">
        <v>80</v>
      </c>
      <c r="B89" s="160" t="s">
        <v>155</v>
      </c>
      <c r="C89" s="154">
        <v>620</v>
      </c>
      <c r="D89" s="154">
        <v>18</v>
      </c>
      <c r="E89" s="41">
        <f t="shared" si="20"/>
        <v>11160</v>
      </c>
      <c r="F89" s="162">
        <v>3</v>
      </c>
      <c r="G89" s="159">
        <f t="shared" si="26"/>
        <v>1860</v>
      </c>
      <c r="H89" s="161"/>
      <c r="I89" s="159"/>
      <c r="J89" s="161"/>
      <c r="K89" s="159"/>
      <c r="L89" s="159"/>
      <c r="M89" s="159"/>
      <c r="N89" s="159">
        <v>620</v>
      </c>
      <c r="O89" s="159">
        <f t="shared" si="27"/>
        <v>15</v>
      </c>
      <c r="P89" s="151">
        <f t="shared" si="28"/>
        <v>9300</v>
      </c>
      <c r="Q89" s="151">
        <f t="shared" si="23"/>
        <v>1240</v>
      </c>
      <c r="R89" s="159">
        <f t="shared" si="24"/>
        <v>620</v>
      </c>
      <c r="S89" s="159">
        <v>2</v>
      </c>
      <c r="T89" s="125" t="s">
        <v>70</v>
      </c>
    </row>
    <row r="90" ht="24" customHeight="1" spans="1:20">
      <c r="A90" s="163"/>
      <c r="B90" s="160" t="s">
        <v>156</v>
      </c>
      <c r="C90" s="154">
        <v>430</v>
      </c>
      <c r="D90" s="154">
        <v>18</v>
      </c>
      <c r="E90" s="41">
        <f t="shared" si="20"/>
        <v>7740</v>
      </c>
      <c r="F90" s="162">
        <v>3</v>
      </c>
      <c r="G90" s="159">
        <f t="shared" si="26"/>
        <v>1290</v>
      </c>
      <c r="H90" s="161"/>
      <c r="I90" s="159"/>
      <c r="J90" s="161"/>
      <c r="K90" s="159"/>
      <c r="L90" s="159"/>
      <c r="M90" s="159"/>
      <c r="N90" s="159">
        <v>430</v>
      </c>
      <c r="O90" s="159">
        <f t="shared" si="27"/>
        <v>15</v>
      </c>
      <c r="P90" s="151">
        <f t="shared" si="28"/>
        <v>6450</v>
      </c>
      <c r="Q90" s="151">
        <f t="shared" si="23"/>
        <v>860</v>
      </c>
      <c r="R90" s="159">
        <f t="shared" si="24"/>
        <v>430</v>
      </c>
      <c r="S90" s="159">
        <v>2</v>
      </c>
      <c r="T90" s="125" t="s">
        <v>70</v>
      </c>
    </row>
    <row r="91" ht="24" customHeight="1" spans="1:20">
      <c r="A91" s="128">
        <v>81</v>
      </c>
      <c r="B91" s="160" t="s">
        <v>157</v>
      </c>
      <c r="C91" s="154">
        <v>630</v>
      </c>
      <c r="D91" s="154">
        <v>18</v>
      </c>
      <c r="E91" s="41">
        <f t="shared" si="20"/>
        <v>11340</v>
      </c>
      <c r="F91" s="162">
        <v>3</v>
      </c>
      <c r="G91" s="159">
        <f t="shared" si="26"/>
        <v>1890</v>
      </c>
      <c r="H91" s="161"/>
      <c r="I91" s="159"/>
      <c r="J91" s="161"/>
      <c r="K91" s="159"/>
      <c r="L91" s="159"/>
      <c r="M91" s="159"/>
      <c r="N91" s="159">
        <v>630</v>
      </c>
      <c r="O91" s="159">
        <f t="shared" si="27"/>
        <v>15</v>
      </c>
      <c r="P91" s="151">
        <f t="shared" si="28"/>
        <v>9450</v>
      </c>
      <c r="Q91" s="151">
        <f t="shared" si="23"/>
        <v>1260</v>
      </c>
      <c r="R91" s="159">
        <f t="shared" si="24"/>
        <v>630</v>
      </c>
      <c r="S91" s="159">
        <v>2</v>
      </c>
      <c r="T91" s="125" t="s">
        <v>70</v>
      </c>
    </row>
    <row r="92" ht="24" customHeight="1" spans="1:20">
      <c r="A92" s="163"/>
      <c r="B92" s="160" t="s">
        <v>158</v>
      </c>
      <c r="C92" s="154">
        <v>400</v>
      </c>
      <c r="D92" s="154">
        <v>18</v>
      </c>
      <c r="E92" s="41">
        <f t="shared" si="20"/>
        <v>7200</v>
      </c>
      <c r="F92" s="162">
        <v>3</v>
      </c>
      <c r="G92" s="159">
        <f t="shared" si="26"/>
        <v>1200</v>
      </c>
      <c r="H92" s="161"/>
      <c r="I92" s="159"/>
      <c r="J92" s="161"/>
      <c r="K92" s="159"/>
      <c r="L92" s="159"/>
      <c r="M92" s="159"/>
      <c r="N92" s="159">
        <v>400</v>
      </c>
      <c r="O92" s="159">
        <f t="shared" si="27"/>
        <v>15</v>
      </c>
      <c r="P92" s="151">
        <f t="shared" si="28"/>
        <v>6000</v>
      </c>
      <c r="Q92" s="151">
        <f t="shared" si="23"/>
        <v>800</v>
      </c>
      <c r="R92" s="159">
        <f t="shared" si="24"/>
        <v>400</v>
      </c>
      <c r="S92" s="159">
        <v>2</v>
      </c>
      <c r="T92" s="125" t="s">
        <v>70</v>
      </c>
    </row>
    <row r="93" ht="24" customHeight="1" spans="1:20">
      <c r="A93" s="125">
        <v>82</v>
      </c>
      <c r="B93" s="160" t="s">
        <v>159</v>
      </c>
      <c r="C93" s="154">
        <v>450</v>
      </c>
      <c r="D93" s="154">
        <v>18</v>
      </c>
      <c r="E93" s="41">
        <f t="shared" si="20"/>
        <v>8100</v>
      </c>
      <c r="F93" s="162">
        <v>2.5</v>
      </c>
      <c r="G93" s="159">
        <f t="shared" si="26"/>
        <v>1125</v>
      </c>
      <c r="H93" s="161"/>
      <c r="I93" s="159"/>
      <c r="J93" s="161"/>
      <c r="K93" s="159"/>
      <c r="L93" s="159"/>
      <c r="M93" s="159"/>
      <c r="N93" s="159">
        <v>400</v>
      </c>
      <c r="O93" s="159">
        <f t="shared" si="27"/>
        <v>15.5</v>
      </c>
      <c r="P93" s="151">
        <f t="shared" si="28"/>
        <v>6975</v>
      </c>
      <c r="Q93" s="151">
        <f t="shared" si="23"/>
        <v>900</v>
      </c>
      <c r="R93" s="159">
        <f t="shared" si="24"/>
        <v>450</v>
      </c>
      <c r="S93" s="159">
        <v>2</v>
      </c>
      <c r="T93" s="125" t="s">
        <v>70</v>
      </c>
    </row>
    <row r="94" ht="24" customHeight="1" spans="1:20">
      <c r="A94" s="125">
        <v>83</v>
      </c>
      <c r="B94" s="160" t="s">
        <v>160</v>
      </c>
      <c r="C94" s="154">
        <v>200</v>
      </c>
      <c r="D94" s="154">
        <v>10</v>
      </c>
      <c r="E94" s="41">
        <f t="shared" si="20"/>
        <v>2000</v>
      </c>
      <c r="F94" s="162"/>
      <c r="G94" s="159"/>
      <c r="H94" s="161"/>
      <c r="I94" s="159"/>
      <c r="J94" s="161"/>
      <c r="K94" s="159"/>
      <c r="L94" s="159"/>
      <c r="M94" s="159"/>
      <c r="N94" s="159"/>
      <c r="O94" s="159">
        <v>10</v>
      </c>
      <c r="P94" s="151">
        <f t="shared" si="28"/>
        <v>2000</v>
      </c>
      <c r="Q94" s="151">
        <f t="shared" si="23"/>
        <v>400</v>
      </c>
      <c r="R94" s="159">
        <f t="shared" si="24"/>
        <v>200</v>
      </c>
      <c r="S94" s="159">
        <v>2</v>
      </c>
      <c r="T94" s="125" t="s">
        <v>70</v>
      </c>
    </row>
    <row r="95" ht="22" customHeight="1" spans="1:20">
      <c r="A95" s="125"/>
      <c r="B95" s="125"/>
      <c r="C95" s="159"/>
      <c r="D95" s="159"/>
      <c r="E95" s="172">
        <f>SUM(E4:E94)</f>
        <v>4368369.6</v>
      </c>
      <c r="F95" s="161"/>
      <c r="G95" s="159"/>
      <c r="H95" s="161"/>
      <c r="I95" s="159"/>
      <c r="J95" s="161"/>
      <c r="K95" s="159"/>
      <c r="L95" s="159"/>
      <c r="M95" s="159"/>
      <c r="N95" s="159"/>
      <c r="O95" s="159"/>
      <c r="P95" s="159"/>
      <c r="Q95" s="159"/>
      <c r="R95" s="159"/>
      <c r="S95" s="159"/>
      <c r="T95" s="125"/>
    </row>
  </sheetData>
  <mergeCells count="22">
    <mergeCell ref="A1:T1"/>
    <mergeCell ref="C2:D2"/>
    <mergeCell ref="A2:A3"/>
    <mergeCell ref="A58:A59"/>
    <mergeCell ref="A66:A68"/>
    <mergeCell ref="A76:A77"/>
    <mergeCell ref="A78:A79"/>
    <mergeCell ref="A87:A88"/>
    <mergeCell ref="A89:A90"/>
    <mergeCell ref="A91:A92"/>
    <mergeCell ref="B2:B3"/>
    <mergeCell ref="E2:E3"/>
    <mergeCell ref="G2:G3"/>
    <mergeCell ref="I2:I3"/>
    <mergeCell ref="K2:K3"/>
    <mergeCell ref="M2:M3"/>
    <mergeCell ref="N2:N3"/>
    <mergeCell ref="P2:P3"/>
    <mergeCell ref="Q2:Q3"/>
    <mergeCell ref="R2:R3"/>
    <mergeCell ref="S2:S3"/>
    <mergeCell ref="T2:T3"/>
  </mergeCells>
  <pageMargins left="0.51" right="0.24" top="0.51" bottom="0.2" header="0.31" footer="0.31"/>
  <pageSetup paperSize="9" scale="85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C53"/>
  <sheetViews>
    <sheetView zoomScaleSheetLayoutView="60" topLeftCell="A52" workbookViewId="0">
      <selection activeCell="A1" sqref="A1:J2"/>
    </sheetView>
  </sheetViews>
  <sheetFormatPr defaultColWidth="9" defaultRowHeight="14"/>
  <cols>
    <col min="1" max="1" width="7" style="96" customWidth="1"/>
    <col min="2" max="2" width="10.6272727272727" style="97" customWidth="1"/>
    <col min="3" max="3" width="45.1090909090909" style="95" customWidth="1"/>
    <col min="4" max="4" width="12.6272727272727" style="95" customWidth="1"/>
    <col min="5" max="5" width="7.62727272727273" style="95" customWidth="1"/>
    <col min="6" max="8" width="9.25454545454545" style="95" customWidth="1"/>
    <col min="9" max="9" width="9.25454545454545" style="96" customWidth="1"/>
    <col min="10" max="10" width="10.5" style="96" customWidth="1"/>
    <col min="11" max="16384" width="9" style="98"/>
  </cols>
  <sheetData>
    <row r="1" ht="42.95" customHeight="1" spans="1:10">
      <c r="A1" s="48" t="s">
        <v>161</v>
      </c>
      <c r="B1" s="49"/>
      <c r="C1" s="48"/>
      <c r="D1" s="48"/>
      <c r="E1" s="48"/>
      <c r="F1" s="48"/>
      <c r="G1" s="48"/>
      <c r="H1" s="48"/>
      <c r="I1" s="48"/>
      <c r="J1" s="48"/>
    </row>
    <row r="2" spans="1:10">
      <c r="A2" s="99"/>
      <c r="B2" s="100"/>
      <c r="C2" s="99"/>
      <c r="D2" s="99"/>
      <c r="E2" s="99"/>
      <c r="F2" s="99"/>
      <c r="G2" s="99"/>
      <c r="H2" s="99"/>
      <c r="I2" s="99"/>
      <c r="J2" s="99"/>
    </row>
    <row r="3" ht="36" customHeight="1" spans="1:10">
      <c r="A3" s="101" t="s">
        <v>1</v>
      </c>
      <c r="B3" s="102" t="s">
        <v>162</v>
      </c>
      <c r="C3" s="101" t="s">
        <v>163</v>
      </c>
      <c r="D3" s="103" t="s">
        <v>164</v>
      </c>
      <c r="E3" s="101" t="s">
        <v>165</v>
      </c>
      <c r="F3" s="101" t="s">
        <v>166</v>
      </c>
      <c r="G3" s="101" t="s">
        <v>167</v>
      </c>
      <c r="H3" s="101" t="s">
        <v>168</v>
      </c>
      <c r="I3" s="124" t="s">
        <v>169</v>
      </c>
      <c r="J3" s="124" t="s">
        <v>170</v>
      </c>
    </row>
    <row r="4" s="94" customFormat="1" ht="28" customHeight="1" spans="1:81">
      <c r="A4" s="104">
        <v>1</v>
      </c>
      <c r="B4" s="105" t="s">
        <v>171</v>
      </c>
      <c r="C4" s="106" t="s">
        <v>172</v>
      </c>
      <c r="D4" s="107">
        <v>68.1</v>
      </c>
      <c r="E4" s="108">
        <v>4</v>
      </c>
      <c r="F4" s="108">
        <v>5</v>
      </c>
      <c r="G4" s="109"/>
      <c r="H4" s="108"/>
      <c r="I4" s="125">
        <v>1</v>
      </c>
      <c r="J4" s="125">
        <v>4</v>
      </c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</row>
    <row r="5" ht="28" customHeight="1" spans="1:10">
      <c r="A5" s="104">
        <v>2</v>
      </c>
      <c r="B5" s="105" t="s">
        <v>171</v>
      </c>
      <c r="C5" s="110" t="s">
        <v>173</v>
      </c>
      <c r="D5" s="109">
        <v>75.2</v>
      </c>
      <c r="E5" s="109">
        <v>3</v>
      </c>
      <c r="F5" s="109">
        <v>5</v>
      </c>
      <c r="G5" s="109"/>
      <c r="H5" s="109"/>
      <c r="I5" s="125">
        <v>1</v>
      </c>
      <c r="J5" s="125">
        <v>7</v>
      </c>
    </row>
    <row r="6" ht="28" customHeight="1" spans="1:10">
      <c r="A6" s="104">
        <v>3</v>
      </c>
      <c r="B6" s="105" t="s">
        <v>171</v>
      </c>
      <c r="C6" s="110" t="s">
        <v>174</v>
      </c>
      <c r="D6" s="109">
        <v>63.54</v>
      </c>
      <c r="E6" s="109">
        <v>5</v>
      </c>
      <c r="F6" s="109">
        <v>7</v>
      </c>
      <c r="G6" s="109"/>
      <c r="H6" s="109"/>
      <c r="I6" s="125">
        <v>1</v>
      </c>
      <c r="J6" s="125">
        <v>5</v>
      </c>
    </row>
    <row r="7" ht="28" customHeight="1" spans="1:10">
      <c r="A7" s="104">
        <v>4</v>
      </c>
      <c r="B7" s="105" t="s">
        <v>171</v>
      </c>
      <c r="C7" s="110" t="s">
        <v>175</v>
      </c>
      <c r="D7" s="109" t="s">
        <v>176</v>
      </c>
      <c r="E7" s="109">
        <v>6</v>
      </c>
      <c r="F7" s="109">
        <v>9</v>
      </c>
      <c r="G7" s="109">
        <v>2</v>
      </c>
      <c r="H7" s="109">
        <v>2</v>
      </c>
      <c r="I7" s="125">
        <v>1</v>
      </c>
      <c r="J7" s="125">
        <v>8</v>
      </c>
    </row>
    <row r="8" ht="28" customHeight="1" spans="1:10">
      <c r="A8" s="104">
        <v>5</v>
      </c>
      <c r="B8" s="105" t="s">
        <v>171</v>
      </c>
      <c r="C8" s="110" t="s">
        <v>177</v>
      </c>
      <c r="D8" s="109">
        <v>130.2</v>
      </c>
      <c r="E8" s="109">
        <v>6</v>
      </c>
      <c r="F8" s="109">
        <v>9</v>
      </c>
      <c r="G8" s="109">
        <v>2</v>
      </c>
      <c r="H8" s="109">
        <v>2</v>
      </c>
      <c r="I8" s="125">
        <v>1</v>
      </c>
      <c r="J8" s="125">
        <v>8</v>
      </c>
    </row>
    <row r="9" ht="28" customHeight="1" spans="1:10">
      <c r="A9" s="104">
        <v>6</v>
      </c>
      <c r="B9" s="105" t="s">
        <v>171</v>
      </c>
      <c r="C9" s="110" t="s">
        <v>178</v>
      </c>
      <c r="D9" s="111">
        <v>82.8</v>
      </c>
      <c r="E9" s="95">
        <v>3</v>
      </c>
      <c r="F9" s="109">
        <v>7</v>
      </c>
      <c r="G9" s="109">
        <v>1</v>
      </c>
      <c r="H9" s="109">
        <v>1</v>
      </c>
      <c r="I9" s="125">
        <v>2</v>
      </c>
      <c r="J9" s="125">
        <v>4</v>
      </c>
    </row>
    <row r="10" s="95" customFormat="1" ht="28" customHeight="1" spans="1:81">
      <c r="A10" s="104">
        <v>7</v>
      </c>
      <c r="B10" s="112" t="s">
        <v>171</v>
      </c>
      <c r="C10" s="110" t="s">
        <v>179</v>
      </c>
      <c r="D10" s="109">
        <v>70</v>
      </c>
      <c r="E10" s="113">
        <v>5</v>
      </c>
      <c r="F10" s="109">
        <v>7</v>
      </c>
      <c r="G10" s="109"/>
      <c r="H10" s="109"/>
      <c r="I10" s="96">
        <v>1</v>
      </c>
      <c r="J10" s="125">
        <v>5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</row>
    <row r="11" ht="28" customHeight="1" spans="1:10">
      <c r="A11" s="104">
        <v>8</v>
      </c>
      <c r="B11" s="112" t="s">
        <v>171</v>
      </c>
      <c r="C11" s="110" t="s">
        <v>180</v>
      </c>
      <c r="D11" s="109">
        <v>31</v>
      </c>
      <c r="E11" s="113">
        <v>3</v>
      </c>
      <c r="F11" s="114"/>
      <c r="G11" s="109"/>
      <c r="H11" s="109"/>
      <c r="I11" s="127">
        <v>1</v>
      </c>
      <c r="J11" s="125">
        <v>2</v>
      </c>
    </row>
    <row r="12" ht="28" customHeight="1" spans="1:10">
      <c r="A12" s="104">
        <v>9</v>
      </c>
      <c r="B12" s="112" t="s">
        <v>171</v>
      </c>
      <c r="C12" s="110" t="s">
        <v>181</v>
      </c>
      <c r="D12" s="109">
        <v>31</v>
      </c>
      <c r="E12" s="113">
        <v>3</v>
      </c>
      <c r="F12" s="114"/>
      <c r="G12" s="109"/>
      <c r="H12" s="109"/>
      <c r="I12" s="127">
        <v>1</v>
      </c>
      <c r="J12" s="125">
        <v>2</v>
      </c>
    </row>
    <row r="13" ht="28" customHeight="1" spans="1:10">
      <c r="A13" s="104">
        <v>10</v>
      </c>
      <c r="B13" s="112" t="s">
        <v>171</v>
      </c>
      <c r="C13" s="110" t="s">
        <v>182</v>
      </c>
      <c r="D13" s="109">
        <v>85</v>
      </c>
      <c r="E13" s="109">
        <v>2</v>
      </c>
      <c r="F13" s="109">
        <v>8</v>
      </c>
      <c r="G13" s="109">
        <v>1</v>
      </c>
      <c r="H13" s="109">
        <v>1</v>
      </c>
      <c r="I13" s="127">
        <v>1</v>
      </c>
      <c r="J13" s="125">
        <v>3</v>
      </c>
    </row>
    <row r="14" ht="28" customHeight="1" spans="1:10">
      <c r="A14" s="104">
        <v>11</v>
      </c>
      <c r="B14" s="112" t="s">
        <v>171</v>
      </c>
      <c r="C14" s="110" t="s">
        <v>183</v>
      </c>
      <c r="D14" s="109">
        <v>98.7</v>
      </c>
      <c r="E14" s="109">
        <v>5</v>
      </c>
      <c r="F14" s="109">
        <v>7</v>
      </c>
      <c r="G14" s="109"/>
      <c r="H14" s="109">
        <v>2</v>
      </c>
      <c r="I14" s="127">
        <v>1</v>
      </c>
      <c r="J14" s="125">
        <v>4</v>
      </c>
    </row>
    <row r="15" ht="28" customHeight="1" spans="1:10">
      <c r="A15" s="104">
        <v>12</v>
      </c>
      <c r="B15" s="112" t="s">
        <v>171</v>
      </c>
      <c r="C15" s="110" t="s">
        <v>184</v>
      </c>
      <c r="D15" s="109">
        <v>62</v>
      </c>
      <c r="E15" s="109">
        <v>4</v>
      </c>
      <c r="F15" s="109">
        <v>4</v>
      </c>
      <c r="G15" s="109"/>
      <c r="H15" s="109"/>
      <c r="I15" s="127">
        <v>1</v>
      </c>
      <c r="J15" s="125">
        <v>5</v>
      </c>
    </row>
    <row r="16" ht="28" customHeight="1" spans="1:10">
      <c r="A16" s="104">
        <v>13</v>
      </c>
      <c r="B16" s="112" t="s">
        <v>171</v>
      </c>
      <c r="C16" s="110" t="s">
        <v>185</v>
      </c>
      <c r="D16" s="109">
        <v>52.1</v>
      </c>
      <c r="E16" s="109">
        <v>1</v>
      </c>
      <c r="F16" s="109">
        <v>3</v>
      </c>
      <c r="G16" s="109">
        <v>1</v>
      </c>
      <c r="H16" s="109">
        <v>1</v>
      </c>
      <c r="I16" s="125">
        <v>1</v>
      </c>
      <c r="J16" s="125">
        <v>2</v>
      </c>
    </row>
    <row r="17" ht="28" customHeight="1" spans="1:10">
      <c r="A17" s="104">
        <v>14</v>
      </c>
      <c r="B17" s="112" t="s">
        <v>171</v>
      </c>
      <c r="C17" s="110" t="s">
        <v>186</v>
      </c>
      <c r="D17" s="109">
        <v>52.8</v>
      </c>
      <c r="E17" s="109">
        <v>1</v>
      </c>
      <c r="F17" s="109">
        <v>3</v>
      </c>
      <c r="G17" s="109">
        <v>1</v>
      </c>
      <c r="H17" s="109">
        <v>1</v>
      </c>
      <c r="I17" s="125">
        <v>1</v>
      </c>
      <c r="J17" s="125">
        <v>2</v>
      </c>
    </row>
    <row r="18" ht="28" customHeight="1" spans="1:10">
      <c r="A18" s="104">
        <v>15</v>
      </c>
      <c r="B18" s="112" t="s">
        <v>171</v>
      </c>
      <c r="C18" s="110" t="s">
        <v>187</v>
      </c>
      <c r="D18" s="109">
        <v>26.4</v>
      </c>
      <c r="E18" s="113">
        <v>2</v>
      </c>
      <c r="F18" s="114"/>
      <c r="G18" s="109"/>
      <c r="H18" s="109"/>
      <c r="I18" s="125">
        <v>1</v>
      </c>
      <c r="J18" s="125">
        <v>2</v>
      </c>
    </row>
    <row r="19" ht="28" customHeight="1" spans="1:10">
      <c r="A19" s="104">
        <v>16</v>
      </c>
      <c r="B19" s="112" t="s">
        <v>171</v>
      </c>
      <c r="C19" s="110" t="s">
        <v>188</v>
      </c>
      <c r="D19" s="109">
        <v>26.4</v>
      </c>
      <c r="E19" s="113">
        <v>2</v>
      </c>
      <c r="F19" s="114"/>
      <c r="G19" s="109"/>
      <c r="H19" s="109"/>
      <c r="I19" s="125">
        <v>1</v>
      </c>
      <c r="J19" s="125">
        <v>2</v>
      </c>
    </row>
    <row r="20" ht="28" customHeight="1" spans="1:10">
      <c r="A20" s="104">
        <v>17</v>
      </c>
      <c r="B20" s="115" t="s">
        <v>171</v>
      </c>
      <c r="C20" s="110" t="s">
        <v>189</v>
      </c>
      <c r="D20" s="111">
        <v>26.4</v>
      </c>
      <c r="E20" s="113">
        <v>2</v>
      </c>
      <c r="F20" s="114"/>
      <c r="G20" s="111"/>
      <c r="H20" s="111"/>
      <c r="I20" s="128">
        <v>1</v>
      </c>
      <c r="J20" s="128">
        <v>2</v>
      </c>
    </row>
    <row r="21" ht="28" customHeight="1" spans="1:10">
      <c r="A21" s="104">
        <v>18</v>
      </c>
      <c r="B21" s="112" t="s">
        <v>171</v>
      </c>
      <c r="C21" s="110" t="s">
        <v>190</v>
      </c>
      <c r="D21" s="109">
        <v>98.36</v>
      </c>
      <c r="E21" s="109">
        <v>2</v>
      </c>
      <c r="F21" s="109">
        <v>4</v>
      </c>
      <c r="G21" s="109">
        <v>1</v>
      </c>
      <c r="H21" s="109">
        <v>1</v>
      </c>
      <c r="I21" s="125">
        <v>1</v>
      </c>
      <c r="J21" s="125">
        <v>5</v>
      </c>
    </row>
    <row r="22" ht="28" customHeight="1" spans="1:10">
      <c r="A22" s="104">
        <v>19</v>
      </c>
      <c r="B22" s="112" t="s">
        <v>171</v>
      </c>
      <c r="C22" s="110" t="s">
        <v>191</v>
      </c>
      <c r="D22" s="109">
        <v>27</v>
      </c>
      <c r="E22" s="113">
        <v>2</v>
      </c>
      <c r="F22" s="114"/>
      <c r="G22" s="109"/>
      <c r="H22" s="109"/>
      <c r="I22" s="125">
        <v>1</v>
      </c>
      <c r="J22" s="125">
        <v>2</v>
      </c>
    </row>
    <row r="23" ht="28" customHeight="1" spans="1:10">
      <c r="A23" s="104">
        <v>20</v>
      </c>
      <c r="B23" s="112" t="s">
        <v>171</v>
      </c>
      <c r="C23" s="110" t="s">
        <v>192</v>
      </c>
      <c r="D23" s="116">
        <v>58.8</v>
      </c>
      <c r="E23" s="109">
        <v>1</v>
      </c>
      <c r="F23" s="109">
        <v>3</v>
      </c>
      <c r="G23" s="109">
        <v>1</v>
      </c>
      <c r="H23" s="109">
        <v>1</v>
      </c>
      <c r="I23" s="125">
        <v>1</v>
      </c>
      <c r="J23" s="125">
        <v>2</v>
      </c>
    </row>
    <row r="24" ht="28" customHeight="1" spans="1:10">
      <c r="A24" s="104">
        <v>21</v>
      </c>
      <c r="B24" s="112" t="s">
        <v>171</v>
      </c>
      <c r="C24" s="110" t="s">
        <v>193</v>
      </c>
      <c r="D24" s="116">
        <v>28.6</v>
      </c>
      <c r="E24" s="109">
        <v>1</v>
      </c>
      <c r="F24" s="109">
        <v>1</v>
      </c>
      <c r="G24" s="109"/>
      <c r="H24" s="109"/>
      <c r="I24" s="125">
        <v>1</v>
      </c>
      <c r="J24" s="125">
        <v>2</v>
      </c>
    </row>
    <row r="25" ht="28" customHeight="1" spans="1:10">
      <c r="A25" s="104">
        <v>22</v>
      </c>
      <c r="B25" s="112" t="s">
        <v>171</v>
      </c>
      <c r="C25" s="110" t="s">
        <v>194</v>
      </c>
      <c r="D25" s="116">
        <v>100</v>
      </c>
      <c r="E25" s="109">
        <v>2</v>
      </c>
      <c r="F25" s="109">
        <v>7</v>
      </c>
      <c r="G25" s="109">
        <v>1</v>
      </c>
      <c r="H25" s="109">
        <v>2</v>
      </c>
      <c r="I25" s="125">
        <v>1</v>
      </c>
      <c r="J25" s="125">
        <v>3</v>
      </c>
    </row>
    <row r="26" ht="28" customHeight="1" spans="1:10">
      <c r="A26" s="104">
        <v>23</v>
      </c>
      <c r="B26" s="112" t="s">
        <v>171</v>
      </c>
      <c r="C26" s="110" t="s">
        <v>195</v>
      </c>
      <c r="D26" s="116">
        <v>105</v>
      </c>
      <c r="E26" s="111">
        <v>2</v>
      </c>
      <c r="F26" s="111">
        <v>7</v>
      </c>
      <c r="G26" s="111">
        <v>1</v>
      </c>
      <c r="H26" s="111">
        <v>2</v>
      </c>
      <c r="I26" s="128">
        <v>1</v>
      </c>
      <c r="J26" s="128">
        <v>4</v>
      </c>
    </row>
    <row r="27" ht="28" customHeight="1" spans="1:10">
      <c r="A27" s="104">
        <v>24</v>
      </c>
      <c r="B27" s="112" t="s">
        <v>171</v>
      </c>
      <c r="C27" s="110" t="s">
        <v>196</v>
      </c>
      <c r="D27" s="116">
        <v>105</v>
      </c>
      <c r="E27" s="109">
        <v>2</v>
      </c>
      <c r="F27" s="109">
        <v>7</v>
      </c>
      <c r="G27" s="109">
        <v>1</v>
      </c>
      <c r="H27" s="109">
        <v>2</v>
      </c>
      <c r="I27" s="125">
        <v>1</v>
      </c>
      <c r="J27" s="125">
        <v>4</v>
      </c>
    </row>
    <row r="28" ht="28" customHeight="1" spans="1:10">
      <c r="A28" s="104">
        <v>25</v>
      </c>
      <c r="B28" s="112" t="s">
        <v>171</v>
      </c>
      <c r="C28" s="110" t="s">
        <v>197</v>
      </c>
      <c r="D28" s="116">
        <v>105</v>
      </c>
      <c r="E28" s="109">
        <v>2</v>
      </c>
      <c r="F28" s="109">
        <v>7</v>
      </c>
      <c r="G28" s="109">
        <v>1</v>
      </c>
      <c r="H28" s="109">
        <v>2</v>
      </c>
      <c r="I28" s="125">
        <v>1</v>
      </c>
      <c r="J28" s="125">
        <v>4</v>
      </c>
    </row>
    <row r="29" ht="28" customHeight="1" spans="1:10">
      <c r="A29" s="104">
        <v>26</v>
      </c>
      <c r="B29" s="112" t="s">
        <v>198</v>
      </c>
      <c r="C29" s="117" t="s">
        <v>199</v>
      </c>
      <c r="D29" s="109">
        <v>51.83</v>
      </c>
      <c r="E29" s="109">
        <v>3</v>
      </c>
      <c r="F29" s="109">
        <v>3</v>
      </c>
      <c r="G29" s="109">
        <v>1</v>
      </c>
      <c r="H29" s="109">
        <v>1</v>
      </c>
      <c r="I29" s="125">
        <v>1</v>
      </c>
      <c r="J29" s="125">
        <v>3</v>
      </c>
    </row>
    <row r="30" ht="28" customHeight="1" spans="1:10">
      <c r="A30" s="104">
        <v>27</v>
      </c>
      <c r="B30" s="105" t="s">
        <v>198</v>
      </c>
      <c r="C30" s="117" t="s">
        <v>200</v>
      </c>
      <c r="D30" s="109">
        <v>50.4</v>
      </c>
      <c r="E30" s="109">
        <v>4</v>
      </c>
      <c r="F30" s="109">
        <v>8</v>
      </c>
      <c r="G30" s="109"/>
      <c r="H30" s="109"/>
      <c r="I30" s="125">
        <v>1</v>
      </c>
      <c r="J30" s="125"/>
    </row>
    <row r="31" ht="28" customHeight="1" spans="1:10">
      <c r="A31" s="104">
        <v>28</v>
      </c>
      <c r="B31" s="105" t="s">
        <v>198</v>
      </c>
      <c r="C31" s="117" t="s">
        <v>201</v>
      </c>
      <c r="D31" s="109">
        <v>47.69</v>
      </c>
      <c r="E31" s="109">
        <v>2</v>
      </c>
      <c r="F31" s="109">
        <v>3</v>
      </c>
      <c r="G31" s="109">
        <v>1</v>
      </c>
      <c r="H31" s="109">
        <v>1</v>
      </c>
      <c r="I31" s="125"/>
      <c r="J31" s="125">
        <v>3</v>
      </c>
    </row>
    <row r="32" s="95" customFormat="1" ht="28" customHeight="1" spans="1:81">
      <c r="A32" s="104">
        <v>29</v>
      </c>
      <c r="B32" s="118" t="s">
        <v>198</v>
      </c>
      <c r="C32" s="110" t="s">
        <v>202</v>
      </c>
      <c r="D32" s="111">
        <v>65.78</v>
      </c>
      <c r="E32" s="119">
        <v>3</v>
      </c>
      <c r="F32" s="109">
        <v>4</v>
      </c>
      <c r="G32" s="109">
        <v>1</v>
      </c>
      <c r="H32" s="109">
        <v>1</v>
      </c>
      <c r="I32" s="125"/>
      <c r="J32" s="125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</row>
    <row r="33" s="95" customFormat="1" ht="28" customHeight="1" spans="1:81">
      <c r="A33" s="104">
        <v>30</v>
      </c>
      <c r="B33" s="118" t="s">
        <v>198</v>
      </c>
      <c r="C33" s="117" t="s">
        <v>203</v>
      </c>
      <c r="D33" s="109">
        <v>46.27</v>
      </c>
      <c r="E33" s="113">
        <v>5</v>
      </c>
      <c r="F33" s="109">
        <v>4</v>
      </c>
      <c r="G33" s="109">
        <v>1</v>
      </c>
      <c r="H33" s="109">
        <v>1</v>
      </c>
      <c r="I33" s="125"/>
      <c r="J33" s="125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</row>
    <row r="34" s="95" customFormat="1" ht="28" customHeight="1" spans="1:81">
      <c r="A34" s="104">
        <v>31</v>
      </c>
      <c r="B34" s="118" t="s">
        <v>198</v>
      </c>
      <c r="C34" s="117" t="s">
        <v>204</v>
      </c>
      <c r="D34" s="109">
        <v>19.26</v>
      </c>
      <c r="E34" s="113">
        <v>3</v>
      </c>
      <c r="F34" s="109">
        <v>3</v>
      </c>
      <c r="G34" s="109">
        <v>1</v>
      </c>
      <c r="H34" s="109">
        <v>1</v>
      </c>
      <c r="I34" s="125"/>
      <c r="J34" s="125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</row>
    <row r="35" s="95" customFormat="1" ht="28" customHeight="1" spans="1:81">
      <c r="A35" s="104">
        <v>32</v>
      </c>
      <c r="B35" s="118" t="s">
        <v>198</v>
      </c>
      <c r="C35" s="117" t="s">
        <v>205</v>
      </c>
      <c r="D35" s="109">
        <v>52.99</v>
      </c>
      <c r="E35" s="113">
        <v>6</v>
      </c>
      <c r="F35" s="109">
        <v>5</v>
      </c>
      <c r="G35" s="109">
        <v>1</v>
      </c>
      <c r="H35" s="109">
        <v>1</v>
      </c>
      <c r="I35" s="125"/>
      <c r="J35" s="125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</row>
    <row r="36" s="95" customFormat="1" ht="28" customHeight="1" spans="1:81">
      <c r="A36" s="104">
        <v>33</v>
      </c>
      <c r="B36" s="118" t="s">
        <v>198</v>
      </c>
      <c r="C36" s="117" t="s">
        <v>206</v>
      </c>
      <c r="D36" s="109">
        <v>20.58</v>
      </c>
      <c r="E36" s="113">
        <v>2</v>
      </c>
      <c r="F36" s="109">
        <v>2</v>
      </c>
      <c r="G36" s="109">
        <v>1</v>
      </c>
      <c r="H36" s="109">
        <v>1</v>
      </c>
      <c r="I36" s="125"/>
      <c r="J36" s="125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</row>
    <row r="37" s="95" customFormat="1" ht="28" customHeight="1" spans="1:81">
      <c r="A37" s="104">
        <v>34</v>
      </c>
      <c r="B37" s="118" t="s">
        <v>198</v>
      </c>
      <c r="C37" s="117" t="s">
        <v>207</v>
      </c>
      <c r="D37" s="109">
        <v>52.99</v>
      </c>
      <c r="E37" s="113">
        <v>6</v>
      </c>
      <c r="F37" s="109">
        <v>6</v>
      </c>
      <c r="G37" s="109"/>
      <c r="H37" s="109"/>
      <c r="I37" s="125"/>
      <c r="J37" s="125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</row>
    <row r="38" s="95" customFormat="1" ht="28" customHeight="1" spans="1:81">
      <c r="A38" s="104">
        <v>35</v>
      </c>
      <c r="B38" s="118" t="s">
        <v>198</v>
      </c>
      <c r="C38" s="117" t="s">
        <v>208</v>
      </c>
      <c r="D38" s="109">
        <v>26.64</v>
      </c>
      <c r="E38" s="113">
        <v>5</v>
      </c>
      <c r="F38" s="109">
        <v>5</v>
      </c>
      <c r="G38" s="109">
        <v>1</v>
      </c>
      <c r="H38" s="109">
        <v>1</v>
      </c>
      <c r="I38" s="125"/>
      <c r="J38" s="125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</row>
    <row r="39" s="95" customFormat="1" ht="28" customHeight="1" spans="1:81">
      <c r="A39" s="104">
        <v>36</v>
      </c>
      <c r="B39" s="118" t="s">
        <v>198</v>
      </c>
      <c r="C39" s="117" t="s">
        <v>209</v>
      </c>
      <c r="D39" s="109">
        <v>19.61</v>
      </c>
      <c r="E39" s="113">
        <v>3</v>
      </c>
      <c r="F39" s="109">
        <v>3</v>
      </c>
      <c r="G39" s="109">
        <v>1</v>
      </c>
      <c r="H39" s="109">
        <v>1</v>
      </c>
      <c r="I39" s="125"/>
      <c r="J39" s="125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</row>
    <row r="40" s="95" customFormat="1" ht="28" customHeight="1" spans="1:81">
      <c r="A40" s="104">
        <v>37</v>
      </c>
      <c r="B40" s="118" t="s">
        <v>198</v>
      </c>
      <c r="C40" s="117" t="s">
        <v>210</v>
      </c>
      <c r="D40" s="109">
        <v>20.14</v>
      </c>
      <c r="E40" s="113">
        <v>3</v>
      </c>
      <c r="F40" s="109">
        <v>3</v>
      </c>
      <c r="G40" s="109">
        <v>1</v>
      </c>
      <c r="H40" s="109">
        <v>1</v>
      </c>
      <c r="I40" s="125"/>
      <c r="J40" s="125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</row>
    <row r="41" s="95" customFormat="1" ht="28" customHeight="1" spans="1:81">
      <c r="A41" s="104">
        <v>38</v>
      </c>
      <c r="B41" s="118" t="s">
        <v>198</v>
      </c>
      <c r="C41" s="117" t="s">
        <v>211</v>
      </c>
      <c r="D41" s="109">
        <v>22.79</v>
      </c>
      <c r="E41" s="113">
        <v>2</v>
      </c>
      <c r="F41" s="109">
        <v>3</v>
      </c>
      <c r="G41" s="109">
        <v>1</v>
      </c>
      <c r="H41" s="109">
        <v>1</v>
      </c>
      <c r="I41" s="125"/>
      <c r="J41" s="125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</row>
    <row r="42" s="95" customFormat="1" ht="28" customHeight="1" spans="1:81">
      <c r="A42" s="104">
        <v>39</v>
      </c>
      <c r="B42" s="118" t="s">
        <v>198</v>
      </c>
      <c r="C42" s="117" t="s">
        <v>212</v>
      </c>
      <c r="D42" s="109">
        <v>27.14</v>
      </c>
      <c r="E42" s="113">
        <v>3</v>
      </c>
      <c r="F42" s="109">
        <v>3</v>
      </c>
      <c r="G42" s="109">
        <v>1</v>
      </c>
      <c r="H42" s="109">
        <v>1</v>
      </c>
      <c r="I42" s="125"/>
      <c r="J42" s="125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</row>
    <row r="43" s="95" customFormat="1" ht="28" customHeight="1" spans="1:81">
      <c r="A43" s="104">
        <v>40</v>
      </c>
      <c r="B43" s="118" t="s">
        <v>198</v>
      </c>
      <c r="C43" s="117" t="s">
        <v>213</v>
      </c>
      <c r="D43" s="109">
        <v>17.85</v>
      </c>
      <c r="E43" s="113">
        <v>2</v>
      </c>
      <c r="F43" s="109">
        <v>2</v>
      </c>
      <c r="G43" s="109">
        <v>1</v>
      </c>
      <c r="H43" s="109">
        <v>1</v>
      </c>
      <c r="I43" s="125"/>
      <c r="J43" s="125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</row>
    <row r="44" s="95" customFormat="1" ht="28" customHeight="1" spans="1:81">
      <c r="A44" s="104">
        <v>41</v>
      </c>
      <c r="B44" s="118" t="s">
        <v>198</v>
      </c>
      <c r="C44" s="117" t="s">
        <v>214</v>
      </c>
      <c r="D44" s="109">
        <v>24.77</v>
      </c>
      <c r="E44" s="113">
        <v>2</v>
      </c>
      <c r="F44" s="109">
        <v>2</v>
      </c>
      <c r="G44" s="109">
        <v>1</v>
      </c>
      <c r="H44" s="109">
        <v>1</v>
      </c>
      <c r="I44" s="125"/>
      <c r="J44" s="125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</row>
    <row r="45" s="95" customFormat="1" ht="28" hidden="1" customHeight="1" spans="1:81">
      <c r="A45" s="104"/>
      <c r="B45" s="118"/>
      <c r="C45" s="120" t="s">
        <v>215</v>
      </c>
      <c r="D45" s="109"/>
      <c r="E45" s="113"/>
      <c r="F45" s="109"/>
      <c r="G45" s="109"/>
      <c r="H45" s="109"/>
      <c r="I45" s="125"/>
      <c r="J45" s="125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</row>
    <row r="46" ht="29" customHeight="1" spans="1:10">
      <c r="A46" s="104">
        <v>42</v>
      </c>
      <c r="B46" s="118" t="s">
        <v>171</v>
      </c>
      <c r="C46" s="117" t="s">
        <v>216</v>
      </c>
      <c r="D46" s="109"/>
      <c r="E46" s="109"/>
      <c r="F46" s="109"/>
      <c r="G46" s="109"/>
      <c r="H46" s="109"/>
      <c r="I46" s="125"/>
      <c r="J46" s="125"/>
    </row>
    <row r="47" ht="29" customHeight="1" spans="1:10">
      <c r="A47" s="104">
        <v>43</v>
      </c>
      <c r="B47" s="118" t="s">
        <v>171</v>
      </c>
      <c r="C47" s="117" t="s">
        <v>217</v>
      </c>
      <c r="D47" s="109"/>
      <c r="E47" s="109"/>
      <c r="F47" s="109"/>
      <c r="G47" s="109"/>
      <c r="H47" s="109"/>
      <c r="I47" s="125"/>
      <c r="J47" s="125"/>
    </row>
    <row r="48" ht="29" customHeight="1" spans="1:10">
      <c r="A48" s="104">
        <v>44</v>
      </c>
      <c r="B48" s="118" t="s">
        <v>171</v>
      </c>
      <c r="C48" s="117" t="s">
        <v>218</v>
      </c>
      <c r="D48" s="109"/>
      <c r="E48" s="109"/>
      <c r="F48" s="109"/>
      <c r="G48" s="109"/>
      <c r="H48" s="109"/>
      <c r="I48" s="125"/>
      <c r="J48" s="125"/>
    </row>
    <row r="49" ht="29" customHeight="1" spans="1:10">
      <c r="A49" s="104">
        <v>45</v>
      </c>
      <c r="B49" s="118" t="s">
        <v>171</v>
      </c>
      <c r="C49" s="117" t="s">
        <v>219</v>
      </c>
      <c r="D49" s="109"/>
      <c r="E49" s="109"/>
      <c r="F49" s="109"/>
      <c r="G49" s="109"/>
      <c r="H49" s="109"/>
      <c r="I49" s="125"/>
      <c r="J49" s="125"/>
    </row>
    <row r="50" ht="29" customHeight="1" spans="1:10">
      <c r="A50" s="104">
        <v>46</v>
      </c>
      <c r="B50" s="121" t="s">
        <v>171</v>
      </c>
      <c r="C50" s="117" t="s">
        <v>220</v>
      </c>
      <c r="D50" s="111"/>
      <c r="E50" s="111"/>
      <c r="F50" s="111"/>
      <c r="G50" s="111"/>
      <c r="H50" s="111"/>
      <c r="I50" s="128"/>
      <c r="J50" s="128"/>
    </row>
    <row r="51" ht="29" customHeight="1" spans="1:10">
      <c r="A51" s="104">
        <v>47</v>
      </c>
      <c r="B51" s="121" t="s">
        <v>171</v>
      </c>
      <c r="C51" s="117" t="s">
        <v>221</v>
      </c>
      <c r="D51" s="109"/>
      <c r="E51" s="109"/>
      <c r="F51" s="109"/>
      <c r="G51" s="109"/>
      <c r="H51" s="109"/>
      <c r="I51" s="125"/>
      <c r="J51" s="129"/>
    </row>
    <row r="52" ht="29" customHeight="1" spans="1:10">
      <c r="A52" s="104">
        <v>48</v>
      </c>
      <c r="B52" s="121" t="s">
        <v>171</v>
      </c>
      <c r="C52" s="117" t="s">
        <v>222</v>
      </c>
      <c r="D52" s="109"/>
      <c r="E52" s="109"/>
      <c r="F52" s="109"/>
      <c r="G52" s="109"/>
      <c r="H52" s="109"/>
      <c r="I52" s="125"/>
      <c r="J52" s="129"/>
    </row>
    <row r="53" ht="29" customHeight="1" spans="1:10">
      <c r="A53" s="104">
        <v>49</v>
      </c>
      <c r="B53" s="122" t="s">
        <v>171</v>
      </c>
      <c r="C53" s="117" t="s">
        <v>223</v>
      </c>
      <c r="D53" s="123"/>
      <c r="E53" s="123"/>
      <c r="F53" s="123"/>
      <c r="G53" s="123"/>
      <c r="H53" s="123"/>
      <c r="I53" s="130"/>
      <c r="J53" s="131"/>
    </row>
  </sheetData>
  <mergeCells count="7">
    <mergeCell ref="E11:F11"/>
    <mergeCell ref="E12:F12"/>
    <mergeCell ref="E18:F18"/>
    <mergeCell ref="E19:F19"/>
    <mergeCell ref="E20:F20"/>
    <mergeCell ref="E22:F22"/>
    <mergeCell ref="A1:J2"/>
  </mergeCells>
  <pageMargins left="1.14166666666667" right="0.700694444444444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6"/>
  <sheetViews>
    <sheetView topLeftCell="A118" workbookViewId="0">
      <selection activeCell="C139" sqref="C139"/>
    </sheetView>
  </sheetViews>
  <sheetFormatPr defaultColWidth="9" defaultRowHeight="13" outlineLevelCol="4"/>
  <cols>
    <col min="1" max="1" width="8.5" style="60" customWidth="1"/>
    <col min="2" max="2" width="46.6272727272727" style="61" customWidth="1"/>
    <col min="3" max="3" width="15.6272727272727" style="61" customWidth="1"/>
    <col min="4" max="4" width="54.5" style="60" customWidth="1"/>
    <col min="5" max="16384" width="9" style="60"/>
  </cols>
  <sheetData>
    <row r="1" spans="1:4">
      <c r="A1" s="62" t="s">
        <v>224</v>
      </c>
      <c r="B1" s="62"/>
      <c r="C1" s="62"/>
      <c r="D1" s="62"/>
    </row>
    <row r="2" ht="27" customHeight="1" spans="1:4">
      <c r="A2" s="62"/>
      <c r="B2" s="62"/>
      <c r="C2" s="62"/>
      <c r="D2" s="62"/>
    </row>
    <row r="3" ht="27" customHeight="1" spans="1:4">
      <c r="A3" s="63" t="s">
        <v>1</v>
      </c>
      <c r="B3" s="63" t="s">
        <v>225</v>
      </c>
      <c r="C3" s="64" t="s">
        <v>226</v>
      </c>
      <c r="D3" s="63" t="s">
        <v>227</v>
      </c>
    </row>
    <row r="4" ht="27" customHeight="1" spans="1:4">
      <c r="A4" s="65">
        <v>1</v>
      </c>
      <c r="B4" s="65" t="s">
        <v>228</v>
      </c>
      <c r="C4" s="66">
        <v>57372.55</v>
      </c>
      <c r="D4" s="67" t="s">
        <v>229</v>
      </c>
    </row>
    <row r="5" ht="27" customHeight="1" spans="1:4">
      <c r="A5" s="65">
        <v>2</v>
      </c>
      <c r="B5" s="65" t="s">
        <v>230</v>
      </c>
      <c r="C5" s="65">
        <v>25950</v>
      </c>
      <c r="D5" s="67" t="s">
        <v>231</v>
      </c>
    </row>
    <row r="6" ht="27" customHeight="1" spans="1:4">
      <c r="A6" s="65">
        <v>3</v>
      </c>
      <c r="B6" s="65" t="s">
        <v>232</v>
      </c>
      <c r="C6" s="65">
        <v>182556</v>
      </c>
      <c r="D6" s="67" t="s">
        <v>233</v>
      </c>
    </row>
    <row r="7" ht="27" customHeight="1" spans="1:4">
      <c r="A7" s="65">
        <v>4</v>
      </c>
      <c r="B7" s="65" t="s">
        <v>234</v>
      </c>
      <c r="C7" s="66">
        <v>200732</v>
      </c>
      <c r="D7" s="67" t="s">
        <v>235</v>
      </c>
    </row>
    <row r="8" ht="27" customHeight="1" spans="1:4">
      <c r="A8" s="65">
        <v>5</v>
      </c>
      <c r="B8" s="65" t="s">
        <v>236</v>
      </c>
      <c r="C8" s="65">
        <v>58519</v>
      </c>
      <c r="D8" s="67" t="s">
        <v>237</v>
      </c>
    </row>
    <row r="9" ht="27" customHeight="1" spans="1:4">
      <c r="A9" s="65">
        <v>6</v>
      </c>
      <c r="B9" s="65" t="s">
        <v>238</v>
      </c>
      <c r="C9" s="65">
        <v>7127.07</v>
      </c>
      <c r="D9" s="68" t="s">
        <v>239</v>
      </c>
    </row>
    <row r="10" ht="27" customHeight="1" spans="1:4">
      <c r="A10" s="65">
        <v>7</v>
      </c>
      <c r="B10" s="65" t="s">
        <v>240</v>
      </c>
      <c r="C10" s="66">
        <v>79082</v>
      </c>
      <c r="D10" s="67" t="s">
        <v>241</v>
      </c>
    </row>
    <row r="11" ht="27" customHeight="1" spans="1:4">
      <c r="A11" s="65">
        <v>8</v>
      </c>
      <c r="B11" s="65" t="s">
        <v>242</v>
      </c>
      <c r="C11" s="65">
        <v>16580</v>
      </c>
      <c r="D11" s="67" t="s">
        <v>243</v>
      </c>
    </row>
    <row r="12" ht="27" customHeight="1" spans="1:4">
      <c r="A12" s="65">
        <v>9</v>
      </c>
      <c r="B12" s="65" t="s">
        <v>244</v>
      </c>
      <c r="C12" s="65">
        <v>55900</v>
      </c>
      <c r="D12" s="67" t="s">
        <v>245</v>
      </c>
    </row>
    <row r="13" ht="27" customHeight="1" spans="1:4">
      <c r="A13" s="65">
        <v>10</v>
      </c>
      <c r="B13" s="65" t="s">
        <v>246</v>
      </c>
      <c r="C13" s="65">
        <v>98739</v>
      </c>
      <c r="D13" s="67" t="s">
        <v>247</v>
      </c>
    </row>
    <row r="14" ht="27" customHeight="1" spans="1:4">
      <c r="A14" s="65">
        <v>11</v>
      </c>
      <c r="B14" s="65" t="s">
        <v>248</v>
      </c>
      <c r="C14" s="65">
        <v>96148</v>
      </c>
      <c r="D14" s="67" t="s">
        <v>249</v>
      </c>
    </row>
    <row r="15" ht="27" customHeight="1" spans="1:4">
      <c r="A15" s="65">
        <v>12</v>
      </c>
      <c r="B15" s="65" t="s">
        <v>250</v>
      </c>
      <c r="C15" s="65">
        <v>105368</v>
      </c>
      <c r="D15" s="67" t="s">
        <v>251</v>
      </c>
    </row>
    <row r="16" ht="27" customHeight="1" spans="1:4">
      <c r="A16" s="65">
        <v>13</v>
      </c>
      <c r="B16" s="65" t="s">
        <v>252</v>
      </c>
      <c r="C16" s="65">
        <v>109013</v>
      </c>
      <c r="D16" s="67" t="s">
        <v>253</v>
      </c>
    </row>
    <row r="17" ht="27" customHeight="1" spans="1:4">
      <c r="A17" s="65">
        <v>14</v>
      </c>
      <c r="B17" s="65" t="s">
        <v>254</v>
      </c>
      <c r="C17" s="65">
        <v>9222</v>
      </c>
      <c r="D17" s="67" t="s">
        <v>255</v>
      </c>
    </row>
    <row r="18" ht="27" customHeight="1" spans="1:4">
      <c r="A18" s="65">
        <v>15</v>
      </c>
      <c r="B18" s="69" t="s">
        <v>256</v>
      </c>
      <c r="C18" s="65">
        <v>59050</v>
      </c>
      <c r="D18" s="70" t="s">
        <v>257</v>
      </c>
    </row>
    <row r="19" ht="27" customHeight="1" spans="1:4">
      <c r="A19" s="65">
        <v>16</v>
      </c>
      <c r="B19" s="66" t="s">
        <v>258</v>
      </c>
      <c r="C19" s="71">
        <v>350</v>
      </c>
      <c r="D19" s="72" t="s">
        <v>259</v>
      </c>
    </row>
    <row r="20" ht="27" customHeight="1" spans="1:4">
      <c r="A20" s="65">
        <v>17</v>
      </c>
      <c r="B20" s="66" t="s">
        <v>260</v>
      </c>
      <c r="C20" s="71">
        <v>4830</v>
      </c>
      <c r="D20" s="72" t="s">
        <v>261</v>
      </c>
    </row>
    <row r="21" ht="27" customHeight="1" spans="1:4">
      <c r="A21" s="65">
        <v>18</v>
      </c>
      <c r="B21" s="66" t="s">
        <v>262</v>
      </c>
      <c r="C21" s="65">
        <v>11000</v>
      </c>
      <c r="D21" s="67" t="s">
        <v>263</v>
      </c>
    </row>
    <row r="22" ht="27" customHeight="1" spans="1:5">
      <c r="A22" s="65">
        <v>19</v>
      </c>
      <c r="B22" s="66" t="s">
        <v>264</v>
      </c>
      <c r="C22" s="65">
        <v>4171</v>
      </c>
      <c r="D22" s="72" t="s">
        <v>265</v>
      </c>
      <c r="E22" s="61"/>
    </row>
    <row r="23" ht="27" customHeight="1" spans="1:5">
      <c r="A23" s="65">
        <v>20</v>
      </c>
      <c r="B23" s="65" t="s">
        <v>266</v>
      </c>
      <c r="C23" s="65">
        <v>52900</v>
      </c>
      <c r="D23" s="67" t="s">
        <v>267</v>
      </c>
      <c r="E23" s="61"/>
    </row>
    <row r="24" ht="27" customHeight="1" spans="1:5">
      <c r="A24" s="65">
        <v>21</v>
      </c>
      <c r="B24" s="65" t="s">
        <v>268</v>
      </c>
      <c r="C24" s="65">
        <v>49933</v>
      </c>
      <c r="D24" s="67" t="s">
        <v>269</v>
      </c>
      <c r="E24" s="61"/>
    </row>
    <row r="25" ht="27" customHeight="1" spans="1:5">
      <c r="A25" s="65">
        <v>22</v>
      </c>
      <c r="B25" s="65" t="s">
        <v>270</v>
      </c>
      <c r="C25" s="65">
        <v>26430</v>
      </c>
      <c r="D25" s="67" t="s">
        <v>271</v>
      </c>
      <c r="E25" s="61"/>
    </row>
    <row r="26" ht="27" customHeight="1" spans="1:5">
      <c r="A26" s="65">
        <v>23</v>
      </c>
      <c r="B26" s="65" t="s">
        <v>272</v>
      </c>
      <c r="C26" s="65">
        <v>27018</v>
      </c>
      <c r="D26" s="67" t="s">
        <v>273</v>
      </c>
      <c r="E26" s="61"/>
    </row>
    <row r="27" ht="27" customHeight="1" spans="1:5">
      <c r="A27" s="65">
        <v>24</v>
      </c>
      <c r="B27" s="65" t="s">
        <v>274</v>
      </c>
      <c r="C27" s="65">
        <v>31500</v>
      </c>
      <c r="D27" s="67" t="s">
        <v>275</v>
      </c>
      <c r="E27" s="61"/>
    </row>
    <row r="28" ht="27" customHeight="1" spans="1:5">
      <c r="A28" s="65">
        <v>25</v>
      </c>
      <c r="B28" s="65" t="s">
        <v>276</v>
      </c>
      <c r="C28" s="69">
        <v>32100</v>
      </c>
      <c r="D28" s="67" t="s">
        <v>277</v>
      </c>
      <c r="E28" s="61"/>
    </row>
    <row r="29" ht="27" customHeight="1" spans="1:5">
      <c r="A29" s="65">
        <v>26</v>
      </c>
      <c r="B29" s="65" t="s">
        <v>278</v>
      </c>
      <c r="C29" s="69">
        <v>80000</v>
      </c>
      <c r="D29" s="67" t="s">
        <v>279</v>
      </c>
      <c r="E29" s="61"/>
    </row>
    <row r="30" ht="27" customHeight="1" spans="1:5">
      <c r="A30" s="65">
        <v>27</v>
      </c>
      <c r="B30" s="65" t="s">
        <v>280</v>
      </c>
      <c r="C30" s="69">
        <v>56800</v>
      </c>
      <c r="D30" s="67" t="s">
        <v>281</v>
      </c>
      <c r="E30" s="61"/>
    </row>
    <row r="31" s="59" customFormat="1" ht="27" customHeight="1" spans="1:5">
      <c r="A31" s="65">
        <v>28</v>
      </c>
      <c r="B31" s="73" t="s">
        <v>282</v>
      </c>
      <c r="C31" s="73">
        <v>32828</v>
      </c>
      <c r="D31" s="74" t="s">
        <v>283</v>
      </c>
      <c r="E31" s="61"/>
    </row>
    <row r="32" ht="27" customHeight="1" spans="1:5">
      <c r="A32" s="65">
        <v>29</v>
      </c>
      <c r="B32" s="66" t="s">
        <v>284</v>
      </c>
      <c r="C32" s="65">
        <v>9450</v>
      </c>
      <c r="D32" s="72" t="s">
        <v>285</v>
      </c>
      <c r="E32" s="61"/>
    </row>
    <row r="33" ht="27" customHeight="1" spans="1:5">
      <c r="A33" s="65">
        <v>30</v>
      </c>
      <c r="B33" s="66" t="s">
        <v>286</v>
      </c>
      <c r="C33" s="65">
        <v>57735</v>
      </c>
      <c r="D33" s="72" t="s">
        <v>287</v>
      </c>
      <c r="E33" s="61"/>
    </row>
    <row r="34" ht="27" customHeight="1" spans="1:5">
      <c r="A34" s="65">
        <v>31</v>
      </c>
      <c r="B34" s="66" t="s">
        <v>288</v>
      </c>
      <c r="C34" s="65">
        <v>4170</v>
      </c>
      <c r="D34" s="67" t="s">
        <v>289</v>
      </c>
      <c r="E34" s="61"/>
    </row>
    <row r="35" ht="27" customHeight="1" spans="1:5">
      <c r="A35" s="65">
        <v>32</v>
      </c>
      <c r="B35" s="69" t="s">
        <v>290</v>
      </c>
      <c r="C35" s="65">
        <v>2300</v>
      </c>
      <c r="D35" s="75" t="s">
        <v>291</v>
      </c>
      <c r="E35" s="61"/>
    </row>
    <row r="36" ht="27" customHeight="1" spans="1:5">
      <c r="A36" s="65">
        <v>33</v>
      </c>
      <c r="B36" s="66" t="s">
        <v>292</v>
      </c>
      <c r="C36" s="65">
        <v>2500</v>
      </c>
      <c r="D36" s="76" t="s">
        <v>293</v>
      </c>
      <c r="E36" s="61"/>
    </row>
    <row r="37" ht="27" customHeight="1" spans="1:5">
      <c r="A37" s="65">
        <v>34</v>
      </c>
      <c r="B37" s="66" t="s">
        <v>294</v>
      </c>
      <c r="C37" s="65">
        <v>4547</v>
      </c>
      <c r="D37" s="67" t="s">
        <v>295</v>
      </c>
      <c r="E37" s="61"/>
    </row>
    <row r="38" ht="27" customHeight="1" spans="1:5">
      <c r="A38" s="65">
        <v>35</v>
      </c>
      <c r="B38" s="66" t="s">
        <v>296</v>
      </c>
      <c r="C38" s="65">
        <v>3100</v>
      </c>
      <c r="D38" s="72" t="s">
        <v>297</v>
      </c>
      <c r="E38" s="61"/>
    </row>
    <row r="39" ht="27" customHeight="1" spans="1:5">
      <c r="A39" s="65">
        <v>36</v>
      </c>
      <c r="B39" s="66" t="s">
        <v>298</v>
      </c>
      <c r="C39" s="65">
        <v>13700</v>
      </c>
      <c r="D39" s="67" t="s">
        <v>299</v>
      </c>
      <c r="E39" s="61"/>
    </row>
    <row r="40" ht="27" customHeight="1" spans="1:5">
      <c r="A40" s="65">
        <v>37</v>
      </c>
      <c r="B40" s="65" t="s">
        <v>300</v>
      </c>
      <c r="C40" s="66">
        <v>23520</v>
      </c>
      <c r="D40" s="67" t="s">
        <v>301</v>
      </c>
      <c r="E40" s="61"/>
    </row>
    <row r="41" ht="27" customHeight="1" spans="1:5">
      <c r="A41" s="65">
        <v>38</v>
      </c>
      <c r="B41" s="66" t="s">
        <v>302</v>
      </c>
      <c r="C41" s="65">
        <v>600</v>
      </c>
      <c r="D41" s="77" t="s">
        <v>303</v>
      </c>
      <c r="E41" s="61"/>
    </row>
    <row r="42" ht="27" customHeight="1" spans="1:5">
      <c r="A42" s="65">
        <v>39</v>
      </c>
      <c r="B42" s="78" t="s">
        <v>304</v>
      </c>
      <c r="C42" s="65">
        <v>7190</v>
      </c>
      <c r="D42" s="77" t="s">
        <v>305</v>
      </c>
      <c r="E42" s="61"/>
    </row>
    <row r="43" ht="27" customHeight="1" spans="1:5">
      <c r="A43" s="65">
        <v>40</v>
      </c>
      <c r="B43" s="65" t="s">
        <v>306</v>
      </c>
      <c r="C43" s="65">
        <v>35700</v>
      </c>
      <c r="D43" s="67" t="s">
        <v>307</v>
      </c>
      <c r="E43" s="61"/>
    </row>
    <row r="44" ht="27" customHeight="1" spans="1:5">
      <c r="A44" s="65">
        <v>41</v>
      </c>
      <c r="B44" s="65" t="s">
        <v>308</v>
      </c>
      <c r="C44" s="65">
        <v>32200</v>
      </c>
      <c r="D44" s="67" t="s">
        <v>309</v>
      </c>
      <c r="E44" s="61"/>
    </row>
    <row r="45" ht="27" customHeight="1" spans="1:5">
      <c r="A45" s="65">
        <v>42</v>
      </c>
      <c r="B45" s="65" t="s">
        <v>310</v>
      </c>
      <c r="C45" s="65">
        <v>4765</v>
      </c>
      <c r="D45" s="67" t="s">
        <v>311</v>
      </c>
      <c r="E45" s="61"/>
    </row>
    <row r="46" ht="27" customHeight="1" spans="1:5">
      <c r="A46" s="65">
        <v>43</v>
      </c>
      <c r="B46" s="69" t="s">
        <v>312</v>
      </c>
      <c r="C46" s="65">
        <v>2250</v>
      </c>
      <c r="D46" s="75" t="s">
        <v>313</v>
      </c>
      <c r="E46" s="61"/>
    </row>
    <row r="47" ht="27" customHeight="1" spans="1:5">
      <c r="A47" s="65">
        <v>44</v>
      </c>
      <c r="B47" s="65" t="s">
        <v>314</v>
      </c>
      <c r="C47" s="65">
        <v>21500</v>
      </c>
      <c r="D47" s="67" t="s">
        <v>315</v>
      </c>
      <c r="E47" s="61"/>
    </row>
    <row r="48" ht="27" customHeight="1" spans="1:5">
      <c r="A48" s="65">
        <v>45</v>
      </c>
      <c r="B48" s="65" t="s">
        <v>316</v>
      </c>
      <c r="C48" s="65">
        <v>21150</v>
      </c>
      <c r="D48" s="67" t="s">
        <v>317</v>
      </c>
      <c r="E48" s="61"/>
    </row>
    <row r="49" ht="24" customHeight="1" spans="1:5">
      <c r="A49" s="65">
        <v>46</v>
      </c>
      <c r="B49" s="79" t="s">
        <v>318</v>
      </c>
      <c r="C49" s="79">
        <v>44075</v>
      </c>
      <c r="D49" s="80" t="s">
        <v>319</v>
      </c>
      <c r="E49" s="61"/>
    </row>
    <row r="50" ht="23" customHeight="1" spans="1:4">
      <c r="A50" s="65">
        <v>47</v>
      </c>
      <c r="B50" s="81" t="s">
        <v>320</v>
      </c>
      <c r="C50" s="79">
        <v>83155</v>
      </c>
      <c r="D50" s="80" t="s">
        <v>321</v>
      </c>
    </row>
    <row r="51" ht="27" customHeight="1" spans="1:4">
      <c r="A51" s="65">
        <v>48</v>
      </c>
      <c r="B51" s="79" t="s">
        <v>322</v>
      </c>
      <c r="C51" s="79">
        <v>800</v>
      </c>
      <c r="D51" s="80" t="s">
        <v>323</v>
      </c>
    </row>
    <row r="52" ht="32" customHeight="1" spans="1:4">
      <c r="A52" s="65">
        <v>49</v>
      </c>
      <c r="B52" s="79" t="s">
        <v>29</v>
      </c>
      <c r="C52" s="79">
        <v>34330</v>
      </c>
      <c r="D52" s="80" t="s">
        <v>324</v>
      </c>
    </row>
    <row r="53" ht="20" customHeight="1" spans="1:4">
      <c r="A53" s="65">
        <v>50</v>
      </c>
      <c r="B53" s="82" t="s">
        <v>325</v>
      </c>
      <c r="C53" s="79">
        <v>36962</v>
      </c>
      <c r="D53" s="83" t="s">
        <v>326</v>
      </c>
    </row>
    <row r="54" ht="20" customHeight="1" spans="1:4">
      <c r="A54" s="65">
        <v>51</v>
      </c>
      <c r="B54" s="84" t="s">
        <v>327</v>
      </c>
      <c r="C54" s="79">
        <v>2372</v>
      </c>
      <c r="D54" s="83"/>
    </row>
    <row r="55" ht="34" customHeight="1" spans="1:4">
      <c r="A55" s="65">
        <v>52</v>
      </c>
      <c r="B55" s="81" t="s">
        <v>328</v>
      </c>
      <c r="C55" s="79">
        <v>9060</v>
      </c>
      <c r="D55" s="80" t="s">
        <v>329</v>
      </c>
    </row>
    <row r="56" ht="20" customHeight="1" spans="1:4">
      <c r="A56" s="65">
        <v>53</v>
      </c>
      <c r="B56" s="81" t="s">
        <v>330</v>
      </c>
      <c r="C56" s="79">
        <v>27590</v>
      </c>
      <c r="D56" s="83" t="s">
        <v>331</v>
      </c>
    </row>
    <row r="57" ht="39" customHeight="1" spans="1:4">
      <c r="A57" s="65">
        <v>54</v>
      </c>
      <c r="B57" s="79" t="s">
        <v>332</v>
      </c>
      <c r="C57" s="79">
        <v>31880</v>
      </c>
      <c r="D57" s="80" t="s">
        <v>333</v>
      </c>
    </row>
    <row r="58" ht="29" customHeight="1" spans="1:4">
      <c r="A58" s="65">
        <v>55</v>
      </c>
      <c r="B58" s="79" t="s">
        <v>334</v>
      </c>
      <c r="C58" s="79">
        <v>88920</v>
      </c>
      <c r="D58" s="80" t="s">
        <v>335</v>
      </c>
    </row>
    <row r="59" ht="20" customHeight="1" spans="1:4">
      <c r="A59" s="65">
        <v>56</v>
      </c>
      <c r="B59" s="81" t="s">
        <v>336</v>
      </c>
      <c r="C59" s="79">
        <v>6468</v>
      </c>
      <c r="D59" s="81" t="s">
        <v>336</v>
      </c>
    </row>
    <row r="60" ht="20" customHeight="1" spans="1:4">
      <c r="A60" s="65">
        <v>57</v>
      </c>
      <c r="B60" s="79" t="s">
        <v>337</v>
      </c>
      <c r="C60" s="79">
        <v>100134</v>
      </c>
      <c r="D60" s="83" t="s">
        <v>338</v>
      </c>
    </row>
    <row r="61" ht="53" customHeight="1" spans="1:4">
      <c r="A61" s="65">
        <v>58</v>
      </c>
      <c r="B61" s="79" t="s">
        <v>339</v>
      </c>
      <c r="C61" s="79">
        <v>28121</v>
      </c>
      <c r="D61" s="80" t="s">
        <v>340</v>
      </c>
    </row>
    <row r="62" ht="87" customHeight="1" spans="1:4">
      <c r="A62" s="65">
        <v>59</v>
      </c>
      <c r="B62" s="79" t="s">
        <v>341</v>
      </c>
      <c r="C62" s="79">
        <v>181613</v>
      </c>
      <c r="D62" s="82" t="s">
        <v>342</v>
      </c>
    </row>
    <row r="63" ht="22" customHeight="1" spans="1:4">
      <c r="A63" s="65">
        <v>60</v>
      </c>
      <c r="B63" s="79" t="s">
        <v>343</v>
      </c>
      <c r="C63" s="79">
        <v>4197</v>
      </c>
      <c r="D63" s="85"/>
    </row>
    <row r="64" ht="20" customHeight="1" spans="1:4">
      <c r="A64" s="65">
        <v>61</v>
      </c>
      <c r="B64" s="79" t="s">
        <v>344</v>
      </c>
      <c r="C64" s="79">
        <v>2500</v>
      </c>
      <c r="D64" s="83" t="s">
        <v>345</v>
      </c>
    </row>
    <row r="65" ht="20" customHeight="1" spans="1:4">
      <c r="A65" s="65">
        <v>62</v>
      </c>
      <c r="B65" s="79" t="s">
        <v>346</v>
      </c>
      <c r="C65" s="79">
        <v>800</v>
      </c>
      <c r="D65" s="80" t="s">
        <v>347</v>
      </c>
    </row>
    <row r="66" ht="21" customHeight="1" spans="1:4">
      <c r="A66" s="65">
        <v>63</v>
      </c>
      <c r="B66" s="79" t="s">
        <v>30</v>
      </c>
      <c r="C66" s="79">
        <v>28040</v>
      </c>
      <c r="D66" s="80" t="s">
        <v>348</v>
      </c>
    </row>
    <row r="67" ht="20" customHeight="1" spans="1:4">
      <c r="A67" s="65">
        <v>64</v>
      </c>
      <c r="B67" s="79" t="s">
        <v>349</v>
      </c>
      <c r="C67" s="79">
        <v>26549</v>
      </c>
      <c r="D67" s="80" t="s">
        <v>350</v>
      </c>
    </row>
    <row r="68" ht="20" customHeight="1" spans="1:4">
      <c r="A68" s="65">
        <v>65</v>
      </c>
      <c r="B68" s="79" t="s">
        <v>351</v>
      </c>
      <c r="C68" s="79">
        <v>22024.8</v>
      </c>
      <c r="D68" s="80" t="s">
        <v>352</v>
      </c>
    </row>
    <row r="69" ht="26" customHeight="1" spans="1:4">
      <c r="A69" s="65">
        <v>66</v>
      </c>
      <c r="B69" s="79" t="s">
        <v>353</v>
      </c>
      <c r="C69" s="79">
        <v>3965.2</v>
      </c>
      <c r="D69" s="80"/>
    </row>
    <row r="70" ht="27" customHeight="1" spans="1:4">
      <c r="A70" s="65">
        <v>67</v>
      </c>
      <c r="B70" s="79" t="s">
        <v>354</v>
      </c>
      <c r="C70" s="79">
        <v>9400</v>
      </c>
      <c r="D70" s="86" t="s">
        <v>355</v>
      </c>
    </row>
    <row r="71" ht="27" customHeight="1" spans="1:4">
      <c r="A71" s="65">
        <v>68</v>
      </c>
      <c r="B71" s="79" t="s">
        <v>356</v>
      </c>
      <c r="C71" s="79">
        <v>6700</v>
      </c>
      <c r="D71" s="87"/>
    </row>
    <row r="72" ht="27" customHeight="1" spans="1:4">
      <c r="A72" s="65">
        <v>69</v>
      </c>
      <c r="B72" s="79" t="s">
        <v>357</v>
      </c>
      <c r="C72" s="79">
        <v>33000</v>
      </c>
      <c r="D72" s="87"/>
    </row>
    <row r="73" ht="27" customHeight="1" spans="1:4">
      <c r="A73" s="65">
        <v>70</v>
      </c>
      <c r="B73" s="79" t="s">
        <v>358</v>
      </c>
      <c r="C73" s="79">
        <v>23200</v>
      </c>
      <c r="D73" s="88"/>
    </row>
    <row r="74" ht="27" customHeight="1" spans="1:4">
      <c r="A74" s="65">
        <v>71</v>
      </c>
      <c r="B74" s="79" t="s">
        <v>359</v>
      </c>
      <c r="C74" s="79">
        <v>10000</v>
      </c>
      <c r="D74" s="88"/>
    </row>
    <row r="75" ht="27" customHeight="1" spans="1:4">
      <c r="A75" s="65">
        <v>72</v>
      </c>
      <c r="B75" s="79" t="s">
        <v>360</v>
      </c>
      <c r="C75" s="79">
        <v>6500</v>
      </c>
      <c r="D75" s="88"/>
    </row>
    <row r="76" ht="27" customHeight="1" spans="1:4">
      <c r="A76" s="65">
        <v>73</v>
      </c>
      <c r="B76" s="79" t="s">
        <v>361</v>
      </c>
      <c r="C76" s="79">
        <v>53900</v>
      </c>
      <c r="D76" s="88"/>
    </row>
    <row r="77" ht="27" customHeight="1" spans="1:4">
      <c r="A77" s="65">
        <v>74</v>
      </c>
      <c r="B77" s="79" t="s">
        <v>362</v>
      </c>
      <c r="C77" s="79">
        <v>17050</v>
      </c>
      <c r="D77" s="42"/>
    </row>
    <row r="78" ht="27" customHeight="1" spans="1:4">
      <c r="A78" s="65">
        <v>75</v>
      </c>
      <c r="B78" s="79" t="s">
        <v>363</v>
      </c>
      <c r="C78" s="79">
        <v>7460.39</v>
      </c>
      <c r="D78" s="42"/>
    </row>
    <row r="79" ht="27" customHeight="1" spans="1:4">
      <c r="A79" s="65">
        <v>76</v>
      </c>
      <c r="B79" s="79" t="s">
        <v>364</v>
      </c>
      <c r="C79" s="79">
        <v>22638</v>
      </c>
      <c r="D79" s="42"/>
    </row>
    <row r="80" ht="27" customHeight="1" spans="1:4">
      <c r="A80" s="65">
        <v>77</v>
      </c>
      <c r="B80" s="79" t="s">
        <v>365</v>
      </c>
      <c r="C80" s="79">
        <v>65800</v>
      </c>
      <c r="D80" s="89"/>
    </row>
    <row r="81" ht="27" customHeight="1" spans="1:4">
      <c r="A81" s="65">
        <v>78</v>
      </c>
      <c r="B81" s="79" t="s">
        <v>366</v>
      </c>
      <c r="C81" s="79">
        <v>29000</v>
      </c>
      <c r="D81" s="89"/>
    </row>
    <row r="82" ht="27" customHeight="1" spans="1:4">
      <c r="A82" s="65">
        <v>79</v>
      </c>
      <c r="B82" s="79" t="s">
        <v>367</v>
      </c>
      <c r="C82" s="79">
        <v>27000</v>
      </c>
      <c r="D82" s="89"/>
    </row>
    <row r="83" ht="27" customHeight="1" spans="1:4">
      <c r="A83" s="65">
        <v>80</v>
      </c>
      <c r="B83" s="79" t="s">
        <v>368</v>
      </c>
      <c r="C83" s="79">
        <v>3781</v>
      </c>
      <c r="D83" s="89"/>
    </row>
    <row r="84" ht="27" customHeight="1" spans="1:4">
      <c r="A84" s="65">
        <v>81</v>
      </c>
      <c r="B84" s="79" t="s">
        <v>369</v>
      </c>
      <c r="C84" s="79">
        <v>14043.14</v>
      </c>
      <c r="D84" s="89"/>
    </row>
    <row r="85" ht="27" customHeight="1" spans="1:4">
      <c r="A85" s="65">
        <v>82</v>
      </c>
      <c r="B85" s="79" t="s">
        <v>370</v>
      </c>
      <c r="C85" s="79">
        <v>22994.23</v>
      </c>
      <c r="D85" s="89"/>
    </row>
    <row r="86" ht="27" customHeight="1" spans="1:4">
      <c r="A86" s="65">
        <v>83</v>
      </c>
      <c r="B86" s="79" t="s">
        <v>371</v>
      </c>
      <c r="C86" s="79">
        <v>46476.36</v>
      </c>
      <c r="D86" s="89"/>
    </row>
    <row r="87" ht="27" customHeight="1" spans="1:4">
      <c r="A87" s="65">
        <v>84</v>
      </c>
      <c r="B87" s="79" t="s">
        <v>372</v>
      </c>
      <c r="C87" s="79">
        <v>7044.26</v>
      </c>
      <c r="D87" s="89"/>
    </row>
    <row r="88" ht="27" customHeight="1" spans="1:4">
      <c r="A88" s="65">
        <v>85</v>
      </c>
      <c r="B88" s="79" t="s">
        <v>373</v>
      </c>
      <c r="C88" s="79">
        <v>6911.62</v>
      </c>
      <c r="D88" s="89"/>
    </row>
    <row r="89" ht="27" customHeight="1" spans="1:4">
      <c r="A89" s="65">
        <v>86</v>
      </c>
      <c r="B89" s="79" t="s">
        <v>374</v>
      </c>
      <c r="C89" s="79">
        <v>1831.61</v>
      </c>
      <c r="D89" s="89"/>
    </row>
    <row r="90" ht="27" customHeight="1" spans="1:4">
      <c r="A90" s="65">
        <v>87</v>
      </c>
      <c r="B90" s="79" t="s">
        <v>375</v>
      </c>
      <c r="C90" s="79">
        <v>103430.97</v>
      </c>
      <c r="D90" s="89"/>
    </row>
    <row r="91" ht="27" customHeight="1" spans="1:4">
      <c r="A91" s="65">
        <v>88</v>
      </c>
      <c r="B91" s="81" t="s">
        <v>376</v>
      </c>
      <c r="C91" s="79">
        <v>44414.51</v>
      </c>
      <c r="D91" s="89"/>
    </row>
    <row r="92" ht="27" customHeight="1" spans="1:4">
      <c r="A92" s="65">
        <v>89</v>
      </c>
      <c r="B92" s="79" t="s">
        <v>377</v>
      </c>
      <c r="C92" s="79">
        <v>1429.92</v>
      </c>
      <c r="D92" s="89"/>
    </row>
    <row r="93" ht="27" customHeight="1" spans="1:4">
      <c r="A93" s="65">
        <v>90</v>
      </c>
      <c r="B93" s="79" t="s">
        <v>378</v>
      </c>
      <c r="C93" s="79">
        <v>313.27</v>
      </c>
      <c r="D93" s="89"/>
    </row>
    <row r="94" ht="27" customHeight="1" spans="1:4">
      <c r="A94" s="65">
        <v>91</v>
      </c>
      <c r="B94" s="79" t="s">
        <v>379</v>
      </c>
      <c r="C94" s="79">
        <v>109.62</v>
      </c>
      <c r="D94" s="89"/>
    </row>
    <row r="95" ht="27" customHeight="1" spans="1:4">
      <c r="A95" s="65">
        <v>92</v>
      </c>
      <c r="B95" s="79" t="s">
        <v>380</v>
      </c>
      <c r="C95" s="79">
        <v>1194.79</v>
      </c>
      <c r="D95" s="89"/>
    </row>
    <row r="96" ht="27" customHeight="1" spans="1:4">
      <c r="A96" s="65">
        <v>93</v>
      </c>
      <c r="B96" s="79" t="s">
        <v>381</v>
      </c>
      <c r="C96" s="79">
        <v>1134.78</v>
      </c>
      <c r="D96" s="89"/>
    </row>
    <row r="97" ht="27" customHeight="1" spans="1:4">
      <c r="A97" s="65">
        <v>94</v>
      </c>
      <c r="B97" s="79" t="s">
        <v>382</v>
      </c>
      <c r="C97" s="79">
        <v>9270.48</v>
      </c>
      <c r="D97" s="89"/>
    </row>
    <row r="98" ht="27" customHeight="1" spans="1:4">
      <c r="A98" s="65">
        <v>95</v>
      </c>
      <c r="B98" s="79" t="s">
        <v>383</v>
      </c>
      <c r="C98" s="79">
        <v>5935.46</v>
      </c>
      <c r="D98" s="89"/>
    </row>
    <row r="99" ht="27" customHeight="1" spans="1:4">
      <c r="A99" s="65">
        <v>96</v>
      </c>
      <c r="B99" s="79" t="s">
        <v>384</v>
      </c>
      <c r="C99" s="79">
        <v>10242.34</v>
      </c>
      <c r="D99" s="89"/>
    </row>
    <row r="100" ht="27" customHeight="1" spans="1:4">
      <c r="A100" s="65">
        <v>97</v>
      </c>
      <c r="B100" s="79" t="s">
        <v>385</v>
      </c>
      <c r="C100" s="79">
        <v>72368.74</v>
      </c>
      <c r="D100" s="89"/>
    </row>
    <row r="101" ht="27" customHeight="1" spans="1:4">
      <c r="A101" s="65">
        <v>98</v>
      </c>
      <c r="B101" s="79" t="s">
        <v>386</v>
      </c>
      <c r="C101" s="79">
        <v>24207.7</v>
      </c>
      <c r="D101" s="89"/>
    </row>
    <row r="102" ht="27" customHeight="1" spans="1:4">
      <c r="A102" s="65">
        <v>99</v>
      </c>
      <c r="B102" s="79" t="s">
        <v>387</v>
      </c>
      <c r="C102" s="79">
        <v>28072.71</v>
      </c>
      <c r="D102" s="89"/>
    </row>
    <row r="103" ht="27" customHeight="1" spans="1:4">
      <c r="A103" s="65">
        <v>100</v>
      </c>
      <c r="B103" s="79" t="s">
        <v>388</v>
      </c>
      <c r="C103" s="79">
        <v>6134.73</v>
      </c>
      <c r="D103" s="89"/>
    </row>
    <row r="104" ht="27" customHeight="1" spans="1:4">
      <c r="A104" s="65">
        <v>101</v>
      </c>
      <c r="B104" s="79" t="s">
        <v>389</v>
      </c>
      <c r="C104" s="79">
        <v>950.52</v>
      </c>
      <c r="D104" s="89"/>
    </row>
    <row r="105" ht="27" customHeight="1" spans="1:4">
      <c r="A105" s="65">
        <v>102</v>
      </c>
      <c r="B105" s="79" t="s">
        <v>390</v>
      </c>
      <c r="C105" s="79">
        <f>13789.68+4644.09</f>
        <v>18433.77</v>
      </c>
      <c r="D105" s="89"/>
    </row>
    <row r="106" ht="27" customHeight="1" spans="1:4">
      <c r="A106" s="65">
        <v>103</v>
      </c>
      <c r="B106" s="79" t="s">
        <v>391</v>
      </c>
      <c r="C106" s="79">
        <f>55449.73-1632.93</f>
        <v>53816.8</v>
      </c>
      <c r="D106" s="89"/>
    </row>
    <row r="107" ht="27" customHeight="1" spans="1:4">
      <c r="A107" s="65">
        <v>104</v>
      </c>
      <c r="B107" s="79" t="s">
        <v>392</v>
      </c>
      <c r="C107" s="79">
        <v>36838.03</v>
      </c>
      <c r="D107" s="89"/>
    </row>
    <row r="108" ht="27" customHeight="1" spans="1:4">
      <c r="A108" s="65">
        <v>105</v>
      </c>
      <c r="B108" s="79" t="s">
        <v>185</v>
      </c>
      <c r="C108" s="79">
        <v>47032.73</v>
      </c>
      <c r="D108" s="89"/>
    </row>
    <row r="109" ht="27" customHeight="1" spans="1:4">
      <c r="A109" s="65">
        <v>106</v>
      </c>
      <c r="B109" s="79" t="s">
        <v>393</v>
      </c>
      <c r="C109" s="79">
        <v>80310.72</v>
      </c>
      <c r="D109" s="89"/>
    </row>
    <row r="110" ht="27" customHeight="1" spans="1:4">
      <c r="A110" s="65">
        <v>107</v>
      </c>
      <c r="B110" s="79" t="s">
        <v>394</v>
      </c>
      <c r="C110" s="79">
        <v>10132.2</v>
      </c>
      <c r="D110" s="89"/>
    </row>
    <row r="111" ht="27" customHeight="1" spans="1:4">
      <c r="A111" s="65">
        <v>108</v>
      </c>
      <c r="B111" s="79" t="s">
        <v>395</v>
      </c>
      <c r="C111" s="79">
        <v>8058.97</v>
      </c>
      <c r="D111" s="89"/>
    </row>
    <row r="112" ht="27" customHeight="1" spans="1:4">
      <c r="A112" s="65">
        <v>109</v>
      </c>
      <c r="B112" s="79" t="s">
        <v>396</v>
      </c>
      <c r="C112" s="79">
        <f>25155.28-563.85</f>
        <v>24591.43</v>
      </c>
      <c r="D112" s="89"/>
    </row>
    <row r="113" ht="27" customHeight="1" spans="1:4">
      <c r="A113" s="65">
        <v>110</v>
      </c>
      <c r="B113" s="79" t="s">
        <v>397</v>
      </c>
      <c r="C113" s="79">
        <v>3381.55</v>
      </c>
      <c r="D113" s="89"/>
    </row>
    <row r="114" ht="27" customHeight="1" spans="1:4">
      <c r="A114" s="65">
        <v>111</v>
      </c>
      <c r="B114" s="79" t="s">
        <v>398</v>
      </c>
      <c r="C114" s="79">
        <v>9548.2</v>
      </c>
      <c r="D114" s="89"/>
    </row>
    <row r="115" ht="27" customHeight="1" spans="1:4">
      <c r="A115" s="65">
        <v>112</v>
      </c>
      <c r="B115" s="79" t="s">
        <v>399</v>
      </c>
      <c r="C115" s="79">
        <v>4271.1</v>
      </c>
      <c r="D115" s="89"/>
    </row>
    <row r="116" ht="27" customHeight="1" spans="1:4">
      <c r="A116" s="65">
        <v>113</v>
      </c>
      <c r="B116" s="79" t="s">
        <v>400</v>
      </c>
      <c r="C116" s="79">
        <v>1723.24</v>
      </c>
      <c r="D116" s="89"/>
    </row>
    <row r="117" ht="27" customHeight="1" spans="1:4">
      <c r="A117" s="65">
        <v>114</v>
      </c>
      <c r="B117" s="79" t="s">
        <v>401</v>
      </c>
      <c r="C117" s="79">
        <v>7021.87</v>
      </c>
      <c r="D117" s="89"/>
    </row>
    <row r="118" ht="27" customHeight="1" spans="1:4">
      <c r="A118" s="65">
        <v>115</v>
      </c>
      <c r="B118" s="79" t="s">
        <v>402</v>
      </c>
      <c r="C118" s="79">
        <v>1330.1</v>
      </c>
      <c r="D118" s="89"/>
    </row>
    <row r="119" ht="27" customHeight="1" spans="1:4">
      <c r="A119" s="65">
        <v>116</v>
      </c>
      <c r="B119" s="79" t="s">
        <v>403</v>
      </c>
      <c r="C119" s="79">
        <f>3584.66-1758.16</f>
        <v>1826.5</v>
      </c>
      <c r="D119" s="89"/>
    </row>
    <row r="120" ht="27" customHeight="1" spans="1:4">
      <c r="A120" s="65">
        <v>117</v>
      </c>
      <c r="B120" s="79" t="s">
        <v>404</v>
      </c>
      <c r="C120" s="79">
        <v>951.47</v>
      </c>
      <c r="D120" s="89"/>
    </row>
    <row r="121" ht="27" customHeight="1" spans="1:4">
      <c r="A121" s="65">
        <v>118</v>
      </c>
      <c r="B121" s="79" t="s">
        <v>405</v>
      </c>
      <c r="C121" s="79">
        <v>7676.89</v>
      </c>
      <c r="D121" s="89"/>
    </row>
    <row r="122" ht="27" customHeight="1" spans="1:4">
      <c r="A122" s="65">
        <v>119</v>
      </c>
      <c r="B122" s="79" t="s">
        <v>406</v>
      </c>
      <c r="C122" s="79">
        <v>5372.34</v>
      </c>
      <c r="D122" s="89"/>
    </row>
    <row r="123" ht="27" customHeight="1" spans="1:4">
      <c r="A123" s="65">
        <v>120</v>
      </c>
      <c r="B123" s="79" t="s">
        <v>407</v>
      </c>
      <c r="C123" s="79">
        <v>3960.16</v>
      </c>
      <c r="D123" s="89"/>
    </row>
    <row r="124" ht="27" customHeight="1" spans="1:4">
      <c r="A124" s="65">
        <v>121</v>
      </c>
      <c r="B124" s="79" t="s">
        <v>408</v>
      </c>
      <c r="C124" s="79">
        <v>2643.1</v>
      </c>
      <c r="D124" s="89"/>
    </row>
    <row r="125" ht="27" customHeight="1" spans="1:4">
      <c r="A125" s="65">
        <v>122</v>
      </c>
      <c r="B125" s="79" t="s">
        <v>409</v>
      </c>
      <c r="C125" s="79">
        <v>2293.98</v>
      </c>
      <c r="D125" s="89"/>
    </row>
    <row r="126" ht="27" customHeight="1" spans="1:4">
      <c r="A126" s="65">
        <v>123</v>
      </c>
      <c r="B126" s="79" t="s">
        <v>409</v>
      </c>
      <c r="C126" s="79">
        <v>325</v>
      </c>
      <c r="D126" s="89"/>
    </row>
    <row r="127" ht="27" customHeight="1" spans="1:4">
      <c r="A127" s="65">
        <v>124</v>
      </c>
      <c r="B127" s="79" t="s">
        <v>410</v>
      </c>
      <c r="C127" s="79">
        <v>5002.06</v>
      </c>
      <c r="D127" s="89"/>
    </row>
    <row r="128" ht="27" customHeight="1" spans="1:4">
      <c r="A128" s="65">
        <v>125</v>
      </c>
      <c r="B128" s="79" t="s">
        <v>411</v>
      </c>
      <c r="C128" s="79">
        <v>19889.85</v>
      </c>
      <c r="D128" s="89"/>
    </row>
    <row r="129" ht="27" customHeight="1" spans="1:4">
      <c r="A129" s="65">
        <v>126</v>
      </c>
      <c r="B129" s="79" t="s">
        <v>412</v>
      </c>
      <c r="C129" s="79">
        <v>12178.67</v>
      </c>
      <c r="D129" s="89"/>
    </row>
    <row r="130" ht="27" customHeight="1" spans="1:4">
      <c r="A130" s="65">
        <v>127</v>
      </c>
      <c r="B130" s="79" t="s">
        <v>412</v>
      </c>
      <c r="C130" s="79">
        <v>3552.02</v>
      </c>
      <c r="D130" s="89"/>
    </row>
    <row r="131" ht="27" customHeight="1" spans="1:4">
      <c r="A131" s="65">
        <v>128</v>
      </c>
      <c r="B131" s="79" t="s">
        <v>412</v>
      </c>
      <c r="C131" s="79">
        <v>1947.82</v>
      </c>
      <c r="D131" s="89"/>
    </row>
    <row r="132" ht="27" customHeight="1" spans="1:4">
      <c r="A132" s="65">
        <v>129</v>
      </c>
      <c r="B132" s="79" t="s">
        <v>413</v>
      </c>
      <c r="C132" s="79">
        <v>4318.2</v>
      </c>
      <c r="D132" s="89"/>
    </row>
    <row r="133" ht="27" customHeight="1" spans="1:4">
      <c r="A133" s="65">
        <v>130</v>
      </c>
      <c r="B133" s="79" t="s">
        <v>414</v>
      </c>
      <c r="C133" s="79">
        <v>14436.93</v>
      </c>
      <c r="D133" s="89"/>
    </row>
    <row r="134" ht="27" customHeight="1" spans="1:4">
      <c r="A134" s="65">
        <v>131</v>
      </c>
      <c r="B134" s="79" t="s">
        <v>415</v>
      </c>
      <c r="C134" s="79">
        <v>4565.17</v>
      </c>
      <c r="D134" s="89"/>
    </row>
    <row r="135" ht="27" customHeight="1" spans="1:4">
      <c r="A135" s="65">
        <v>132</v>
      </c>
      <c r="B135" s="79" t="s">
        <v>416</v>
      </c>
      <c r="C135" s="79">
        <v>11473.91</v>
      </c>
      <c r="D135" s="89"/>
    </row>
    <row r="136" ht="27" customHeight="1" spans="1:4">
      <c r="A136" s="65">
        <v>133</v>
      </c>
      <c r="B136" s="79" t="s">
        <v>417</v>
      </c>
      <c r="C136" s="79">
        <v>5352.62</v>
      </c>
      <c r="D136" s="89"/>
    </row>
    <row r="137" ht="27" customHeight="1" spans="1:4">
      <c r="A137" s="65">
        <v>134</v>
      </c>
      <c r="B137" s="79" t="s">
        <v>418</v>
      </c>
      <c r="C137" s="79">
        <v>1827.16</v>
      </c>
      <c r="D137" s="89"/>
    </row>
    <row r="138" ht="27" customHeight="1" spans="1:4">
      <c r="A138" s="65">
        <v>135</v>
      </c>
      <c r="B138" s="79" t="s">
        <v>419</v>
      </c>
      <c r="C138" s="79">
        <v>13935.85</v>
      </c>
      <c r="D138" s="89"/>
    </row>
    <row r="139" ht="27" customHeight="1" spans="1:4">
      <c r="A139" s="65">
        <v>136</v>
      </c>
      <c r="B139" s="79" t="s">
        <v>420</v>
      </c>
      <c r="C139" s="79">
        <v>5589.25</v>
      </c>
      <c r="D139" s="89"/>
    </row>
    <row r="140" ht="27" customHeight="1" spans="1:4">
      <c r="A140" s="65">
        <v>137</v>
      </c>
      <c r="B140" s="79" t="s">
        <v>421</v>
      </c>
      <c r="C140" s="79">
        <v>42595.19</v>
      </c>
      <c r="D140" s="89"/>
    </row>
    <row r="141" ht="27" customHeight="1" spans="1:4">
      <c r="A141" s="65">
        <v>138</v>
      </c>
      <c r="B141" s="79" t="s">
        <v>422</v>
      </c>
      <c r="C141" s="79">
        <v>9535.87</v>
      </c>
      <c r="D141" s="89"/>
    </row>
    <row r="142" ht="27" customHeight="1" spans="1:4">
      <c r="A142" s="65">
        <v>139</v>
      </c>
      <c r="B142" s="79" t="s">
        <v>423</v>
      </c>
      <c r="C142" s="79">
        <v>18502.28</v>
      </c>
      <c r="D142" s="89"/>
    </row>
    <row r="143" ht="27" customHeight="1" spans="1:4">
      <c r="A143" s="65">
        <v>140</v>
      </c>
      <c r="B143" s="79" t="s">
        <v>424</v>
      </c>
      <c r="C143" s="79">
        <v>18228.9</v>
      </c>
      <c r="D143" s="89"/>
    </row>
    <row r="144" ht="27" customHeight="1" spans="1:4">
      <c r="A144" s="65">
        <v>141</v>
      </c>
      <c r="B144" s="79" t="s">
        <v>425</v>
      </c>
      <c r="C144" s="79">
        <v>23139.62</v>
      </c>
      <c r="D144" s="89"/>
    </row>
    <row r="145" ht="27" customHeight="1" spans="1:4">
      <c r="A145" s="65">
        <v>142</v>
      </c>
      <c r="B145" s="79" t="s">
        <v>426</v>
      </c>
      <c r="C145" s="79">
        <v>11539.1</v>
      </c>
      <c r="D145" s="89"/>
    </row>
    <row r="146" ht="27" customHeight="1" spans="1:4">
      <c r="A146" s="65">
        <v>143</v>
      </c>
      <c r="B146" s="79" t="s">
        <v>427</v>
      </c>
      <c r="C146" s="79">
        <v>13073.29</v>
      </c>
      <c r="D146" s="89"/>
    </row>
    <row r="147" ht="27" customHeight="1" spans="1:4">
      <c r="A147" s="65">
        <v>144</v>
      </c>
      <c r="B147" s="79" t="s">
        <v>428</v>
      </c>
      <c r="C147" s="79">
        <v>1577.99</v>
      </c>
      <c r="D147" s="89"/>
    </row>
    <row r="148" ht="27" customHeight="1" spans="1:4">
      <c r="A148" s="65">
        <v>145</v>
      </c>
      <c r="B148" s="79" t="s">
        <v>429</v>
      </c>
      <c r="C148" s="79">
        <v>8670.9</v>
      </c>
      <c r="D148" s="89"/>
    </row>
    <row r="149" ht="27" customHeight="1" spans="1:4">
      <c r="A149" s="65">
        <v>146</v>
      </c>
      <c r="B149" s="79" t="s">
        <v>430</v>
      </c>
      <c r="C149" s="79">
        <v>7954.32</v>
      </c>
      <c r="D149" s="89"/>
    </row>
    <row r="150" ht="27" customHeight="1" spans="1:4">
      <c r="A150" s="65">
        <v>147</v>
      </c>
      <c r="B150" s="79" t="s">
        <v>431</v>
      </c>
      <c r="C150" s="79">
        <v>3262.5</v>
      </c>
      <c r="D150" s="89"/>
    </row>
    <row r="151" ht="27" customHeight="1" spans="1:4">
      <c r="A151" s="65">
        <v>148</v>
      </c>
      <c r="B151" s="79" t="s">
        <v>432</v>
      </c>
      <c r="C151" s="79">
        <v>13802.35</v>
      </c>
      <c r="D151" s="89"/>
    </row>
    <row r="152" ht="27" customHeight="1" spans="1:4">
      <c r="A152" s="65">
        <v>149</v>
      </c>
      <c r="B152" s="79" t="s">
        <v>433</v>
      </c>
      <c r="C152" s="79">
        <v>7443.12</v>
      </c>
      <c r="D152" s="89"/>
    </row>
    <row r="153" ht="27" customHeight="1" spans="1:4">
      <c r="A153" s="65">
        <v>150</v>
      </c>
      <c r="B153" s="79" t="s">
        <v>434</v>
      </c>
      <c r="C153" s="79">
        <v>1300</v>
      </c>
      <c r="D153" s="89"/>
    </row>
    <row r="154" ht="28" customHeight="1" spans="1:4">
      <c r="A154" s="65">
        <v>151</v>
      </c>
      <c r="B154" s="79" t="s">
        <v>435</v>
      </c>
      <c r="C154" s="79">
        <v>20000</v>
      </c>
      <c r="D154" s="42"/>
    </row>
    <row r="155" ht="28" customHeight="1" spans="1:4">
      <c r="A155" s="65">
        <v>152</v>
      </c>
      <c r="B155" s="79" t="s">
        <v>436</v>
      </c>
      <c r="C155" s="79">
        <v>4956.21</v>
      </c>
      <c r="D155" s="43"/>
    </row>
    <row r="156" ht="28" customHeight="1" spans="1:4">
      <c r="A156" s="90"/>
      <c r="B156" s="91" t="s">
        <v>437</v>
      </c>
      <c r="C156" s="92">
        <f>SUM(C4:C155)</f>
        <v>3946284.07</v>
      </c>
      <c r="D156" s="93"/>
    </row>
  </sheetData>
  <mergeCells count="3">
    <mergeCell ref="D62:D63"/>
    <mergeCell ref="D68:D69"/>
    <mergeCell ref="A1:D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0"/>
  <sheetViews>
    <sheetView topLeftCell="A43" workbookViewId="0">
      <selection activeCell="A1" sqref="A1:E1"/>
    </sheetView>
  </sheetViews>
  <sheetFormatPr defaultColWidth="8.89090909090909" defaultRowHeight="14" outlineLevelCol="4"/>
  <cols>
    <col min="3" max="3" width="18.3363636363636" customWidth="1"/>
    <col min="5" max="5" width="12.7818181818182" customWidth="1"/>
  </cols>
  <sheetData>
    <row r="1" ht="37" customHeight="1" spans="1:5">
      <c r="A1" s="48" t="s">
        <v>161</v>
      </c>
      <c r="B1" s="49"/>
      <c r="C1" s="48"/>
      <c r="D1" s="48"/>
      <c r="E1" s="48"/>
    </row>
    <row r="2" ht="21" spans="1:5">
      <c r="A2" s="50" t="s">
        <v>1</v>
      </c>
      <c r="B2" s="50" t="s">
        <v>438</v>
      </c>
      <c r="C2" s="51" t="s">
        <v>439</v>
      </c>
      <c r="D2" s="50" t="s">
        <v>440</v>
      </c>
      <c r="E2" s="50" t="s">
        <v>441</v>
      </c>
    </row>
    <row r="3" ht="17.5" spans="1:5">
      <c r="A3" s="52">
        <v>1</v>
      </c>
      <c r="B3" s="52" t="s">
        <v>442</v>
      </c>
      <c r="C3" s="53" t="s">
        <v>443</v>
      </c>
      <c r="D3" s="52" t="s">
        <v>444</v>
      </c>
      <c r="E3" s="52">
        <v>2</v>
      </c>
    </row>
    <row r="4" ht="17.5" spans="1:5">
      <c r="A4" s="52">
        <v>2</v>
      </c>
      <c r="B4" s="52"/>
      <c r="C4" s="53" t="s">
        <v>443</v>
      </c>
      <c r="D4" s="52" t="s">
        <v>445</v>
      </c>
      <c r="E4" s="52">
        <v>2</v>
      </c>
    </row>
    <row r="5" ht="17.5" spans="1:5">
      <c r="A5" s="52">
        <v>3</v>
      </c>
      <c r="B5" s="52"/>
      <c r="C5" s="53" t="s">
        <v>446</v>
      </c>
      <c r="D5" s="52" t="s">
        <v>444</v>
      </c>
      <c r="E5" s="52">
        <v>2</v>
      </c>
    </row>
    <row r="6" ht="17.5" spans="1:5">
      <c r="A6" s="52">
        <v>4</v>
      </c>
      <c r="B6" s="52"/>
      <c r="C6" s="53" t="s">
        <v>446</v>
      </c>
      <c r="D6" s="52" t="s">
        <v>445</v>
      </c>
      <c r="E6" s="52">
        <v>2</v>
      </c>
    </row>
    <row r="7" ht="17.5" spans="1:5">
      <c r="A7" s="52">
        <v>5</v>
      </c>
      <c r="B7" s="52"/>
      <c r="C7" s="53" t="s">
        <v>447</v>
      </c>
      <c r="D7" s="52" t="s">
        <v>444</v>
      </c>
      <c r="E7" s="52">
        <v>2</v>
      </c>
    </row>
    <row r="8" ht="17.5" spans="1:5">
      <c r="A8" s="52">
        <v>6</v>
      </c>
      <c r="B8" s="52"/>
      <c r="C8" s="53" t="s">
        <v>447</v>
      </c>
      <c r="D8" s="52" t="s">
        <v>445</v>
      </c>
      <c r="E8" s="52">
        <v>2</v>
      </c>
    </row>
    <row r="9" ht="17.5" spans="1:5">
      <c r="A9" s="52">
        <v>7</v>
      </c>
      <c r="B9" s="52"/>
      <c r="C9" s="53" t="s">
        <v>448</v>
      </c>
      <c r="D9" s="52" t="s">
        <v>444</v>
      </c>
      <c r="E9" s="52">
        <v>2</v>
      </c>
    </row>
    <row r="10" ht="17.5" spans="1:5">
      <c r="A10" s="52">
        <v>8</v>
      </c>
      <c r="B10" s="52"/>
      <c r="C10" s="53" t="s">
        <v>448</v>
      </c>
      <c r="D10" s="52" t="s">
        <v>445</v>
      </c>
      <c r="E10" s="52">
        <v>2</v>
      </c>
    </row>
    <row r="11" ht="17.5" spans="1:5">
      <c r="A11" s="52">
        <v>9</v>
      </c>
      <c r="B11" s="52"/>
      <c r="C11" s="53" t="s">
        <v>449</v>
      </c>
      <c r="D11" s="52" t="s">
        <v>444</v>
      </c>
      <c r="E11" s="52">
        <v>2</v>
      </c>
    </row>
    <row r="12" ht="17.5" spans="1:5">
      <c r="A12" s="52">
        <v>10</v>
      </c>
      <c r="B12" s="52"/>
      <c r="C12" s="53" t="s">
        <v>450</v>
      </c>
      <c r="D12" s="52" t="s">
        <v>445</v>
      </c>
      <c r="E12" s="52">
        <v>2</v>
      </c>
    </row>
    <row r="13" ht="17.5" spans="1:5">
      <c r="A13" s="52">
        <v>11</v>
      </c>
      <c r="B13" s="52"/>
      <c r="C13" s="53" t="s">
        <v>450</v>
      </c>
      <c r="D13" s="52" t="s">
        <v>444</v>
      </c>
      <c r="E13" s="52">
        <v>2</v>
      </c>
    </row>
    <row r="14" ht="17.5" spans="1:5">
      <c r="A14" s="52">
        <v>12</v>
      </c>
      <c r="B14" s="52"/>
      <c r="C14" s="53" t="s">
        <v>451</v>
      </c>
      <c r="D14" s="52" t="s">
        <v>445</v>
      </c>
      <c r="E14" s="52">
        <v>2</v>
      </c>
    </row>
    <row r="15" ht="17.5" spans="1:5">
      <c r="A15" s="52">
        <v>13</v>
      </c>
      <c r="B15" s="52"/>
      <c r="C15" s="53" t="s">
        <v>451</v>
      </c>
      <c r="D15" s="52" t="s">
        <v>444</v>
      </c>
      <c r="E15" s="52">
        <v>2</v>
      </c>
    </row>
    <row r="16" ht="17.5" spans="1:5">
      <c r="A16" s="52">
        <v>14</v>
      </c>
      <c r="B16" s="52"/>
      <c r="C16" s="53" t="s">
        <v>452</v>
      </c>
      <c r="D16" s="52" t="s">
        <v>445</v>
      </c>
      <c r="E16" s="52">
        <v>2</v>
      </c>
    </row>
    <row r="17" ht="17.5" spans="1:5">
      <c r="A17" s="52">
        <v>15</v>
      </c>
      <c r="B17" s="52"/>
      <c r="C17" s="53" t="s">
        <v>452</v>
      </c>
      <c r="D17" s="52" t="s">
        <v>444</v>
      </c>
      <c r="E17" s="52">
        <v>2</v>
      </c>
    </row>
    <row r="18" ht="17.5" spans="1:5">
      <c r="A18" s="52">
        <v>16</v>
      </c>
      <c r="B18" s="52"/>
      <c r="C18" s="53" t="s">
        <v>453</v>
      </c>
      <c r="D18" s="52" t="s">
        <v>444</v>
      </c>
      <c r="E18" s="52">
        <v>2</v>
      </c>
    </row>
    <row r="19" ht="17.5" spans="1:5">
      <c r="A19" s="52">
        <v>17</v>
      </c>
      <c r="B19" s="52"/>
      <c r="C19" s="53" t="s">
        <v>453</v>
      </c>
      <c r="D19" s="52" t="s">
        <v>445</v>
      </c>
      <c r="E19" s="52">
        <v>2</v>
      </c>
    </row>
    <row r="20" ht="17.5" spans="1:5">
      <c r="A20" s="52">
        <v>18</v>
      </c>
      <c r="B20" s="52"/>
      <c r="C20" s="53" t="s">
        <v>454</v>
      </c>
      <c r="D20" s="52" t="s">
        <v>444</v>
      </c>
      <c r="E20" s="52">
        <v>2</v>
      </c>
    </row>
    <row r="21" ht="17.5" spans="1:5">
      <c r="A21" s="52">
        <v>19</v>
      </c>
      <c r="B21" s="52"/>
      <c r="C21" s="53" t="s">
        <v>454</v>
      </c>
      <c r="D21" s="52" t="s">
        <v>445</v>
      </c>
      <c r="E21" s="52">
        <v>2</v>
      </c>
    </row>
    <row r="22" ht="17.5" spans="1:5">
      <c r="A22" s="52">
        <v>20</v>
      </c>
      <c r="B22" s="52"/>
      <c r="C22" s="53" t="s">
        <v>369</v>
      </c>
      <c r="D22" s="52" t="s">
        <v>444</v>
      </c>
      <c r="E22" s="52">
        <v>2</v>
      </c>
    </row>
    <row r="23" ht="17.5" spans="1:5">
      <c r="A23" s="52">
        <v>21</v>
      </c>
      <c r="B23" s="52"/>
      <c r="C23" s="53" t="s">
        <v>369</v>
      </c>
      <c r="D23" s="52" t="s">
        <v>445</v>
      </c>
      <c r="E23" s="52">
        <v>2</v>
      </c>
    </row>
    <row r="24" ht="17.5" spans="1:5">
      <c r="A24" s="52">
        <v>22</v>
      </c>
      <c r="B24" s="53" t="s">
        <v>455</v>
      </c>
      <c r="C24" s="53" t="s">
        <v>456</v>
      </c>
      <c r="D24" s="53" t="s">
        <v>457</v>
      </c>
      <c r="E24" s="53">
        <v>1</v>
      </c>
    </row>
    <row r="25" ht="17.5" spans="1:5">
      <c r="A25" s="52">
        <v>23</v>
      </c>
      <c r="B25" s="53"/>
      <c r="C25" s="53" t="s">
        <v>456</v>
      </c>
      <c r="D25" s="53" t="s">
        <v>458</v>
      </c>
      <c r="E25" s="53">
        <v>1</v>
      </c>
    </row>
    <row r="26" ht="17.5" spans="1:5">
      <c r="A26" s="52">
        <v>24</v>
      </c>
      <c r="B26" s="53"/>
      <c r="C26" s="53" t="s">
        <v>459</v>
      </c>
      <c r="D26" s="53" t="s">
        <v>457</v>
      </c>
      <c r="E26" s="53">
        <v>1</v>
      </c>
    </row>
    <row r="27" ht="17.5" spans="1:5">
      <c r="A27" s="52">
        <v>25</v>
      </c>
      <c r="B27" s="53"/>
      <c r="C27" s="53" t="s">
        <v>460</v>
      </c>
      <c r="D27" s="53" t="s">
        <v>458</v>
      </c>
      <c r="E27" s="53">
        <v>1</v>
      </c>
    </row>
    <row r="28" ht="17.5" spans="1:5">
      <c r="A28" s="52">
        <v>26</v>
      </c>
      <c r="B28" s="53"/>
      <c r="C28" s="53" t="s">
        <v>461</v>
      </c>
      <c r="D28" s="53" t="s">
        <v>457</v>
      </c>
      <c r="E28" s="53">
        <v>1</v>
      </c>
    </row>
    <row r="29" ht="17.5" spans="1:5">
      <c r="A29" s="52">
        <v>27</v>
      </c>
      <c r="B29" s="53"/>
      <c r="C29" s="53" t="s">
        <v>461</v>
      </c>
      <c r="D29" s="53" t="s">
        <v>458</v>
      </c>
      <c r="E29" s="53">
        <v>1</v>
      </c>
    </row>
    <row r="30" ht="17.5" spans="1:5">
      <c r="A30" s="52">
        <v>28</v>
      </c>
      <c r="B30" s="53"/>
      <c r="C30" s="53" t="s">
        <v>462</v>
      </c>
      <c r="D30" s="53" t="s">
        <v>457</v>
      </c>
      <c r="E30" s="53">
        <v>1</v>
      </c>
    </row>
    <row r="31" ht="17.5" spans="1:5">
      <c r="A31" s="52">
        <v>29</v>
      </c>
      <c r="B31" s="53"/>
      <c r="C31" s="53" t="s">
        <v>462</v>
      </c>
      <c r="D31" s="53" t="s">
        <v>458</v>
      </c>
      <c r="E31" s="53">
        <v>1</v>
      </c>
    </row>
    <row r="32" ht="17.5" spans="1:5">
      <c r="A32" s="52">
        <v>30</v>
      </c>
      <c r="B32" s="53"/>
      <c r="C32" s="53" t="s">
        <v>463</v>
      </c>
      <c r="D32" s="53" t="s">
        <v>457</v>
      </c>
      <c r="E32" s="53">
        <v>1</v>
      </c>
    </row>
    <row r="33" ht="17.5" spans="1:5">
      <c r="A33" s="52">
        <v>31</v>
      </c>
      <c r="B33" s="53"/>
      <c r="C33" s="53" t="s">
        <v>463</v>
      </c>
      <c r="D33" s="53" t="s">
        <v>458</v>
      </c>
      <c r="E33" s="53">
        <v>1</v>
      </c>
    </row>
    <row r="34" ht="17.5" spans="1:5">
      <c r="A34" s="52">
        <v>32</v>
      </c>
      <c r="B34" s="53"/>
      <c r="C34" s="53" t="s">
        <v>464</v>
      </c>
      <c r="D34" s="53" t="s">
        <v>457</v>
      </c>
      <c r="E34" s="53">
        <v>1</v>
      </c>
    </row>
    <row r="35" ht="17.5" spans="1:5">
      <c r="A35" s="52">
        <v>33</v>
      </c>
      <c r="B35" s="53"/>
      <c r="C35" s="53" t="s">
        <v>464</v>
      </c>
      <c r="D35" s="53" t="s">
        <v>458</v>
      </c>
      <c r="E35" s="53">
        <v>1</v>
      </c>
    </row>
    <row r="36" ht="17.5" spans="1:5">
      <c r="A36" s="52">
        <v>34</v>
      </c>
      <c r="B36" s="53"/>
      <c r="C36" s="53" t="s">
        <v>465</v>
      </c>
      <c r="D36" s="53" t="s">
        <v>457</v>
      </c>
      <c r="E36" s="53">
        <v>1</v>
      </c>
    </row>
    <row r="37" ht="17.5" spans="1:5">
      <c r="A37" s="52">
        <v>35</v>
      </c>
      <c r="B37" s="53"/>
      <c r="C37" s="53" t="s">
        <v>466</v>
      </c>
      <c r="D37" s="53" t="s">
        <v>458</v>
      </c>
      <c r="E37" s="53">
        <v>1</v>
      </c>
    </row>
    <row r="38" ht="17.5" spans="1:5">
      <c r="A38" s="52">
        <v>36</v>
      </c>
      <c r="B38" s="53"/>
      <c r="C38" s="53" t="s">
        <v>467</v>
      </c>
      <c r="D38" s="53" t="s">
        <v>457</v>
      </c>
      <c r="E38" s="53">
        <v>1</v>
      </c>
    </row>
    <row r="39" ht="17.5" spans="1:5">
      <c r="A39" s="52">
        <v>37</v>
      </c>
      <c r="B39" s="53"/>
      <c r="C39" s="53" t="s">
        <v>468</v>
      </c>
      <c r="D39" s="53" t="s">
        <v>458</v>
      </c>
      <c r="E39" s="53">
        <v>1</v>
      </c>
    </row>
    <row r="40" ht="17.5" spans="1:5">
      <c r="A40" s="52">
        <v>38</v>
      </c>
      <c r="B40" s="53"/>
      <c r="C40" s="53" t="s">
        <v>469</v>
      </c>
      <c r="D40" s="53" t="s">
        <v>457</v>
      </c>
      <c r="E40" s="53">
        <v>1</v>
      </c>
    </row>
    <row r="41" ht="17.5" spans="1:5">
      <c r="A41" s="52">
        <v>39</v>
      </c>
      <c r="B41" s="53"/>
      <c r="C41" s="53" t="s">
        <v>469</v>
      </c>
      <c r="D41" s="53" t="s">
        <v>458</v>
      </c>
      <c r="E41" s="53">
        <v>1</v>
      </c>
    </row>
    <row r="42" ht="17.5" spans="1:5">
      <c r="A42" s="52">
        <v>40</v>
      </c>
      <c r="B42" s="53" t="s">
        <v>470</v>
      </c>
      <c r="C42" s="53" t="s">
        <v>471</v>
      </c>
      <c r="D42" s="53" t="s">
        <v>458</v>
      </c>
      <c r="E42" s="53">
        <v>2</v>
      </c>
    </row>
    <row r="43" ht="17.5" spans="1:5">
      <c r="A43" s="52">
        <v>41</v>
      </c>
      <c r="B43" s="53"/>
      <c r="C43" s="53" t="s">
        <v>471</v>
      </c>
      <c r="D43" s="53" t="s">
        <v>457</v>
      </c>
      <c r="E43" s="53">
        <v>2</v>
      </c>
    </row>
    <row r="44" ht="35" spans="1:5">
      <c r="A44" s="52">
        <v>42</v>
      </c>
      <c r="B44" s="53"/>
      <c r="C44" s="54" t="s">
        <v>472</v>
      </c>
      <c r="D44" s="53" t="s">
        <v>457</v>
      </c>
      <c r="E44" s="53">
        <v>1</v>
      </c>
    </row>
    <row r="45" ht="35" spans="1:5">
      <c r="A45" s="52">
        <v>43</v>
      </c>
      <c r="B45" s="53"/>
      <c r="C45" s="54" t="s">
        <v>472</v>
      </c>
      <c r="D45" s="53" t="s">
        <v>458</v>
      </c>
      <c r="E45" s="53">
        <v>1</v>
      </c>
    </row>
    <row r="46" ht="35" spans="1:5">
      <c r="A46" s="52">
        <v>44</v>
      </c>
      <c r="B46" s="53"/>
      <c r="C46" s="54" t="s">
        <v>473</v>
      </c>
      <c r="D46" s="53" t="s">
        <v>457</v>
      </c>
      <c r="E46" s="53">
        <v>1</v>
      </c>
    </row>
    <row r="47" ht="35" spans="1:5">
      <c r="A47" s="52">
        <v>45</v>
      </c>
      <c r="B47" s="53"/>
      <c r="C47" s="54" t="s">
        <v>473</v>
      </c>
      <c r="D47" s="53" t="s">
        <v>458</v>
      </c>
      <c r="E47" s="53">
        <v>1</v>
      </c>
    </row>
    <row r="48" ht="35" spans="1:5">
      <c r="A48" s="52">
        <v>46</v>
      </c>
      <c r="B48" s="53"/>
      <c r="C48" s="54" t="s">
        <v>474</v>
      </c>
      <c r="D48" s="53" t="s">
        <v>457</v>
      </c>
      <c r="E48" s="53">
        <v>1</v>
      </c>
    </row>
    <row r="49" ht="35" spans="1:5">
      <c r="A49" s="52">
        <v>47</v>
      </c>
      <c r="B49" s="53"/>
      <c r="C49" s="54" t="s">
        <v>474</v>
      </c>
      <c r="D49" s="53" t="s">
        <v>458</v>
      </c>
      <c r="E49" s="53">
        <v>1</v>
      </c>
    </row>
    <row r="50" ht="17.5" spans="1:5">
      <c r="A50" s="52">
        <v>48</v>
      </c>
      <c r="B50" s="53"/>
      <c r="C50" s="54" t="s">
        <v>475</v>
      </c>
      <c r="D50" s="53" t="s">
        <v>457</v>
      </c>
      <c r="E50" s="53">
        <v>1</v>
      </c>
    </row>
    <row r="51" ht="17.5" spans="1:5">
      <c r="A51" s="52">
        <v>49</v>
      </c>
      <c r="B51" s="53"/>
      <c r="C51" s="54" t="s">
        <v>475</v>
      </c>
      <c r="D51" s="53" t="s">
        <v>458</v>
      </c>
      <c r="E51" s="53">
        <v>1</v>
      </c>
    </row>
    <row r="52" ht="35" spans="1:5">
      <c r="A52" s="52">
        <v>50</v>
      </c>
      <c r="B52" s="53"/>
      <c r="C52" s="54" t="s">
        <v>476</v>
      </c>
      <c r="D52" s="53" t="s">
        <v>457</v>
      </c>
      <c r="E52" s="53">
        <v>1</v>
      </c>
    </row>
    <row r="53" ht="35" spans="1:5">
      <c r="A53" s="52">
        <v>51</v>
      </c>
      <c r="B53" s="53"/>
      <c r="C53" s="54" t="s">
        <v>476</v>
      </c>
      <c r="D53" s="53" t="s">
        <v>458</v>
      </c>
      <c r="E53" s="53">
        <v>1</v>
      </c>
    </row>
    <row r="54" ht="35" spans="1:5">
      <c r="A54" s="52">
        <v>52</v>
      </c>
      <c r="B54" s="53"/>
      <c r="C54" s="54" t="s">
        <v>477</v>
      </c>
      <c r="D54" s="53" t="s">
        <v>457</v>
      </c>
      <c r="E54" s="53">
        <v>1</v>
      </c>
    </row>
    <row r="55" ht="35" spans="1:5">
      <c r="A55" s="52">
        <v>53</v>
      </c>
      <c r="B55" s="53"/>
      <c r="C55" s="54" t="s">
        <v>477</v>
      </c>
      <c r="D55" s="53" t="s">
        <v>458</v>
      </c>
      <c r="E55" s="53">
        <v>1</v>
      </c>
    </row>
    <row r="56" ht="35" spans="1:5">
      <c r="A56" s="52">
        <v>54</v>
      </c>
      <c r="B56" s="53"/>
      <c r="C56" s="54" t="s">
        <v>478</v>
      </c>
      <c r="D56" s="53" t="s">
        <v>458</v>
      </c>
      <c r="E56" s="53">
        <v>1</v>
      </c>
    </row>
    <row r="57" ht="35" spans="1:5">
      <c r="A57" s="52">
        <v>55</v>
      </c>
      <c r="B57" s="53"/>
      <c r="C57" s="54" t="s">
        <v>479</v>
      </c>
      <c r="D57" s="53" t="s">
        <v>457</v>
      </c>
      <c r="E57" s="53">
        <v>1</v>
      </c>
    </row>
    <row r="58" ht="35" spans="1:5">
      <c r="A58" s="52">
        <v>56</v>
      </c>
      <c r="B58" s="53"/>
      <c r="C58" s="54" t="s">
        <v>479</v>
      </c>
      <c r="D58" s="53" t="s">
        <v>458</v>
      </c>
      <c r="E58" s="53">
        <v>1</v>
      </c>
    </row>
    <row r="59" ht="17.5" spans="1:5">
      <c r="A59" s="52">
        <v>57</v>
      </c>
      <c r="B59" s="53" t="s">
        <v>480</v>
      </c>
      <c r="C59" s="53" t="s">
        <v>481</v>
      </c>
      <c r="D59" s="53" t="s">
        <v>457</v>
      </c>
      <c r="E59" s="53">
        <v>1</v>
      </c>
    </row>
    <row r="60" ht="17.5" spans="1:5">
      <c r="A60" s="52">
        <v>58</v>
      </c>
      <c r="B60" s="53"/>
      <c r="C60" s="53" t="s">
        <v>481</v>
      </c>
      <c r="D60" s="53" t="s">
        <v>458</v>
      </c>
      <c r="E60" s="53">
        <v>1</v>
      </c>
    </row>
    <row r="61" ht="17.5" spans="1:5">
      <c r="A61" s="52">
        <v>59</v>
      </c>
      <c r="B61" s="53"/>
      <c r="C61" s="53" t="s">
        <v>482</v>
      </c>
      <c r="D61" s="53" t="s">
        <v>458</v>
      </c>
      <c r="E61" s="53">
        <v>1</v>
      </c>
    </row>
    <row r="62" ht="17.5" spans="1:5">
      <c r="A62" s="52">
        <v>60</v>
      </c>
      <c r="B62" s="53"/>
      <c r="C62" s="53" t="s">
        <v>482</v>
      </c>
      <c r="D62" s="53" t="s">
        <v>457</v>
      </c>
      <c r="E62" s="53">
        <v>1</v>
      </c>
    </row>
    <row r="63" ht="17.5" spans="1:5">
      <c r="A63" s="52">
        <v>61</v>
      </c>
      <c r="B63" s="53"/>
      <c r="C63" s="53" t="s">
        <v>483</v>
      </c>
      <c r="D63" s="53" t="s">
        <v>458</v>
      </c>
      <c r="E63" s="53">
        <v>1</v>
      </c>
    </row>
    <row r="64" ht="17.5" spans="1:5">
      <c r="A64" s="52">
        <v>62</v>
      </c>
      <c r="B64" s="53"/>
      <c r="C64" s="53" t="s">
        <v>483</v>
      </c>
      <c r="D64" s="53" t="s">
        <v>457</v>
      </c>
      <c r="E64" s="53">
        <v>1</v>
      </c>
    </row>
    <row r="65" ht="17.5" spans="1:5">
      <c r="A65" s="52">
        <v>63</v>
      </c>
      <c r="B65" s="52" t="s">
        <v>484</v>
      </c>
      <c r="C65" s="53" t="s">
        <v>485</v>
      </c>
      <c r="D65" s="52" t="s">
        <v>445</v>
      </c>
      <c r="E65" s="52">
        <v>2</v>
      </c>
    </row>
    <row r="66" ht="17.5" spans="1:5">
      <c r="A66" s="52">
        <v>64</v>
      </c>
      <c r="B66" s="52"/>
      <c r="C66" s="53" t="s">
        <v>485</v>
      </c>
      <c r="D66" s="52" t="s">
        <v>444</v>
      </c>
      <c r="E66" s="52">
        <v>2</v>
      </c>
    </row>
    <row r="67" ht="17.5" spans="1:5">
      <c r="A67" s="52">
        <v>65</v>
      </c>
      <c r="B67" s="52"/>
      <c r="C67" s="53" t="s">
        <v>486</v>
      </c>
      <c r="D67" s="52" t="s">
        <v>445</v>
      </c>
      <c r="E67" s="52">
        <v>2</v>
      </c>
    </row>
    <row r="68" ht="17.5" spans="1:5">
      <c r="A68" s="52">
        <v>66</v>
      </c>
      <c r="B68" s="52"/>
      <c r="C68" s="53" t="s">
        <v>487</v>
      </c>
      <c r="D68" s="52" t="s">
        <v>445</v>
      </c>
      <c r="E68" s="52">
        <v>2</v>
      </c>
    </row>
    <row r="69" ht="17.5" spans="1:5">
      <c r="A69" s="52">
        <v>67</v>
      </c>
      <c r="B69" s="52"/>
      <c r="C69" s="53" t="s">
        <v>487</v>
      </c>
      <c r="D69" s="52" t="s">
        <v>444</v>
      </c>
      <c r="E69" s="52">
        <v>2</v>
      </c>
    </row>
    <row r="70" ht="17.5" spans="1:5">
      <c r="A70" s="52">
        <v>68</v>
      </c>
      <c r="B70" s="52"/>
      <c r="C70" s="53" t="s">
        <v>488</v>
      </c>
      <c r="D70" s="52" t="s">
        <v>445</v>
      </c>
      <c r="E70" s="52">
        <v>2</v>
      </c>
    </row>
    <row r="71" ht="17.5" spans="1:5">
      <c r="A71" s="52">
        <v>69</v>
      </c>
      <c r="B71" s="52"/>
      <c r="C71" s="53" t="s">
        <v>488</v>
      </c>
      <c r="D71" s="52" t="s">
        <v>444</v>
      </c>
      <c r="E71" s="52">
        <v>2</v>
      </c>
    </row>
    <row r="72" ht="17.5" spans="1:5">
      <c r="A72" s="52">
        <v>70</v>
      </c>
      <c r="B72" s="52"/>
      <c r="C72" s="53" t="s">
        <v>489</v>
      </c>
      <c r="D72" s="52" t="s">
        <v>445</v>
      </c>
      <c r="E72" s="52">
        <v>2</v>
      </c>
    </row>
    <row r="73" ht="17.5" spans="1:5">
      <c r="A73" s="52">
        <v>71</v>
      </c>
      <c r="B73" s="52"/>
      <c r="C73" s="53" t="s">
        <v>489</v>
      </c>
      <c r="D73" s="52" t="s">
        <v>444</v>
      </c>
      <c r="E73" s="52">
        <v>2</v>
      </c>
    </row>
    <row r="74" ht="17.5" spans="1:5">
      <c r="A74" s="52">
        <v>72</v>
      </c>
      <c r="B74" s="52"/>
      <c r="C74" s="53" t="s">
        <v>490</v>
      </c>
      <c r="D74" s="52" t="s">
        <v>445</v>
      </c>
      <c r="E74" s="52">
        <v>2</v>
      </c>
    </row>
    <row r="75" ht="17.5" spans="1:5">
      <c r="A75" s="52">
        <v>73</v>
      </c>
      <c r="B75" s="52"/>
      <c r="C75" s="53" t="s">
        <v>490</v>
      </c>
      <c r="D75" s="52" t="s">
        <v>444</v>
      </c>
      <c r="E75" s="52">
        <v>2</v>
      </c>
    </row>
    <row r="76" ht="17.5" spans="1:5">
      <c r="A76" s="52">
        <v>74</v>
      </c>
      <c r="B76" s="52"/>
      <c r="C76" s="53" t="s">
        <v>491</v>
      </c>
      <c r="D76" s="52" t="s">
        <v>445</v>
      </c>
      <c r="E76" s="52">
        <v>2</v>
      </c>
    </row>
    <row r="77" ht="17.5" spans="1:5">
      <c r="A77" s="52">
        <v>75</v>
      </c>
      <c r="B77" s="52"/>
      <c r="C77" s="53" t="s">
        <v>491</v>
      </c>
      <c r="D77" s="52" t="s">
        <v>444</v>
      </c>
      <c r="E77" s="52">
        <v>2</v>
      </c>
    </row>
    <row r="78" ht="17.5" spans="1:5">
      <c r="A78" s="52">
        <v>76</v>
      </c>
      <c r="B78" s="53" t="s">
        <v>492</v>
      </c>
      <c r="C78" s="53" t="s">
        <v>493</v>
      </c>
      <c r="D78" s="52" t="s">
        <v>457</v>
      </c>
      <c r="E78" s="52">
        <v>2</v>
      </c>
    </row>
    <row r="79" ht="17.5" spans="1:5">
      <c r="A79" s="52">
        <v>77</v>
      </c>
      <c r="B79" s="53"/>
      <c r="C79" s="53" t="s">
        <v>493</v>
      </c>
      <c r="D79" s="52" t="s">
        <v>458</v>
      </c>
      <c r="E79" s="52">
        <v>2</v>
      </c>
    </row>
    <row r="80" ht="17.5" spans="1:5">
      <c r="A80" s="52">
        <v>78</v>
      </c>
      <c r="B80" s="53"/>
      <c r="C80" s="53" t="s">
        <v>494</v>
      </c>
      <c r="D80" s="52" t="s">
        <v>457</v>
      </c>
      <c r="E80" s="52">
        <v>2</v>
      </c>
    </row>
    <row r="81" ht="17.5" spans="1:5">
      <c r="A81" s="52">
        <v>79</v>
      </c>
      <c r="B81" s="53"/>
      <c r="C81" s="53" t="s">
        <v>494</v>
      </c>
      <c r="D81" s="52" t="s">
        <v>458</v>
      </c>
      <c r="E81" s="52">
        <v>2</v>
      </c>
    </row>
    <row r="82" ht="17.5" spans="1:5">
      <c r="A82" s="52">
        <v>80</v>
      </c>
      <c r="B82" s="53"/>
      <c r="C82" s="53" t="s">
        <v>495</v>
      </c>
      <c r="D82" s="52" t="s">
        <v>457</v>
      </c>
      <c r="E82" s="52">
        <v>2</v>
      </c>
    </row>
    <row r="83" ht="17.5" spans="1:5">
      <c r="A83" s="52">
        <v>81</v>
      </c>
      <c r="B83" s="53"/>
      <c r="C83" s="53" t="s">
        <v>495</v>
      </c>
      <c r="D83" s="52" t="s">
        <v>458</v>
      </c>
      <c r="E83" s="52">
        <v>2</v>
      </c>
    </row>
    <row r="84" ht="17.5" spans="1:5">
      <c r="A84" s="52">
        <v>82</v>
      </c>
      <c r="B84" s="53"/>
      <c r="C84" s="53" t="s">
        <v>496</v>
      </c>
      <c r="D84" s="52" t="s">
        <v>458</v>
      </c>
      <c r="E84" s="52">
        <v>2</v>
      </c>
    </row>
    <row r="85" ht="17.5" spans="1:5">
      <c r="A85" s="52">
        <v>83</v>
      </c>
      <c r="B85" s="53"/>
      <c r="C85" s="53" t="s">
        <v>496</v>
      </c>
      <c r="D85" s="52" t="s">
        <v>457</v>
      </c>
      <c r="E85" s="52">
        <v>2</v>
      </c>
    </row>
    <row r="86" ht="17.5" spans="1:5">
      <c r="A86" s="52">
        <v>84</v>
      </c>
      <c r="B86" s="53"/>
      <c r="C86" s="53" t="s">
        <v>497</v>
      </c>
      <c r="D86" s="52" t="s">
        <v>458</v>
      </c>
      <c r="E86" s="52">
        <v>2</v>
      </c>
    </row>
    <row r="87" ht="17.5" spans="1:5">
      <c r="A87" s="52">
        <v>85</v>
      </c>
      <c r="B87" s="53"/>
      <c r="C87" s="53" t="s">
        <v>497</v>
      </c>
      <c r="D87" s="52" t="s">
        <v>457</v>
      </c>
      <c r="E87" s="52">
        <v>2</v>
      </c>
    </row>
    <row r="88" ht="17.5" spans="1:5">
      <c r="A88" s="52">
        <v>86</v>
      </c>
      <c r="B88" s="53"/>
      <c r="C88" s="53" t="s">
        <v>498</v>
      </c>
      <c r="D88" s="52" t="s">
        <v>457</v>
      </c>
      <c r="E88" s="52">
        <v>2</v>
      </c>
    </row>
    <row r="89" ht="17.5" spans="1:5">
      <c r="A89" s="52">
        <v>87</v>
      </c>
      <c r="B89" s="53" t="s">
        <v>499</v>
      </c>
      <c r="C89" s="53" t="s">
        <v>500</v>
      </c>
      <c r="D89" s="53" t="s">
        <v>457</v>
      </c>
      <c r="E89" s="53">
        <v>1</v>
      </c>
    </row>
    <row r="90" ht="17.5" spans="1:5">
      <c r="A90" s="52">
        <v>88</v>
      </c>
      <c r="B90" s="53"/>
      <c r="C90" s="53" t="s">
        <v>501</v>
      </c>
      <c r="D90" s="53" t="s">
        <v>458</v>
      </c>
      <c r="E90" s="53">
        <v>1</v>
      </c>
    </row>
    <row r="91" ht="17.5" spans="1:5">
      <c r="A91" s="52">
        <v>89</v>
      </c>
      <c r="B91" s="53"/>
      <c r="C91" s="53" t="s">
        <v>502</v>
      </c>
      <c r="D91" s="53" t="s">
        <v>457</v>
      </c>
      <c r="E91" s="53">
        <v>1</v>
      </c>
    </row>
    <row r="92" ht="17.5" spans="1:5">
      <c r="A92" s="52">
        <v>90</v>
      </c>
      <c r="B92" s="53"/>
      <c r="C92" s="53" t="s">
        <v>502</v>
      </c>
      <c r="D92" s="53" t="s">
        <v>458</v>
      </c>
      <c r="E92" s="53">
        <v>1</v>
      </c>
    </row>
    <row r="93" ht="17.5" spans="1:5">
      <c r="A93" s="52">
        <v>91</v>
      </c>
      <c r="B93" s="53"/>
      <c r="C93" s="53" t="s">
        <v>503</v>
      </c>
      <c r="D93" s="53" t="s">
        <v>457</v>
      </c>
      <c r="E93" s="53">
        <v>1</v>
      </c>
    </row>
    <row r="94" ht="17.5" spans="1:5">
      <c r="A94" s="52">
        <v>92</v>
      </c>
      <c r="B94" s="53"/>
      <c r="C94" s="53" t="s">
        <v>503</v>
      </c>
      <c r="D94" s="53" t="s">
        <v>458</v>
      </c>
      <c r="E94" s="53">
        <v>1</v>
      </c>
    </row>
    <row r="95" ht="17.5" spans="1:5">
      <c r="A95" s="52">
        <v>93</v>
      </c>
      <c r="B95" s="53"/>
      <c r="C95" s="53" t="s">
        <v>504</v>
      </c>
      <c r="D95" s="53" t="s">
        <v>457</v>
      </c>
      <c r="E95" s="53">
        <v>1</v>
      </c>
    </row>
    <row r="96" ht="17.5" spans="1:5">
      <c r="A96" s="52">
        <v>94</v>
      </c>
      <c r="B96" s="53"/>
      <c r="C96" s="53" t="s">
        <v>505</v>
      </c>
      <c r="D96" s="53" t="s">
        <v>458</v>
      </c>
      <c r="E96" s="53">
        <v>1</v>
      </c>
    </row>
    <row r="97" ht="17.5" spans="1:5">
      <c r="A97" s="52">
        <v>95</v>
      </c>
      <c r="B97" s="53"/>
      <c r="C97" s="53" t="s">
        <v>506</v>
      </c>
      <c r="D97" s="53" t="s">
        <v>457</v>
      </c>
      <c r="E97" s="53">
        <v>2</v>
      </c>
    </row>
    <row r="98" ht="17.5" spans="1:5">
      <c r="A98" s="52">
        <v>96</v>
      </c>
      <c r="B98" s="53"/>
      <c r="C98" s="53" t="s">
        <v>506</v>
      </c>
      <c r="D98" s="53" t="s">
        <v>458</v>
      </c>
      <c r="E98" s="53">
        <v>2</v>
      </c>
    </row>
    <row r="99" ht="17.5" spans="1:5">
      <c r="A99" s="52">
        <v>97</v>
      </c>
      <c r="B99" s="53"/>
      <c r="C99" s="53" t="s">
        <v>507</v>
      </c>
      <c r="D99" s="53" t="s">
        <v>457</v>
      </c>
      <c r="E99" s="53">
        <v>2</v>
      </c>
    </row>
    <row r="100" ht="17.5" spans="1:5">
      <c r="A100" s="52">
        <v>98</v>
      </c>
      <c r="B100" s="53"/>
      <c r="C100" s="53" t="s">
        <v>507</v>
      </c>
      <c r="D100" s="53" t="s">
        <v>458</v>
      </c>
      <c r="E100" s="53">
        <v>2</v>
      </c>
    </row>
    <row r="101" ht="17.5" spans="1:5">
      <c r="A101" s="52">
        <v>99</v>
      </c>
      <c r="B101" s="53"/>
      <c r="C101" s="53" t="s">
        <v>508</v>
      </c>
      <c r="D101" s="53" t="s">
        <v>457</v>
      </c>
      <c r="E101" s="53">
        <v>2</v>
      </c>
    </row>
    <row r="102" ht="17.5" spans="1:5">
      <c r="A102" s="52">
        <v>100</v>
      </c>
      <c r="B102" s="53"/>
      <c r="C102" s="53" t="s">
        <v>509</v>
      </c>
      <c r="D102" s="55" t="s">
        <v>458</v>
      </c>
      <c r="E102" s="55">
        <v>1</v>
      </c>
    </row>
    <row r="103" ht="17.5" spans="1:5">
      <c r="A103" s="52">
        <v>101</v>
      </c>
      <c r="B103" s="53"/>
      <c r="C103" s="53" t="s">
        <v>510</v>
      </c>
      <c r="D103" s="53" t="s">
        <v>458</v>
      </c>
      <c r="E103" s="53">
        <v>2</v>
      </c>
    </row>
    <row r="104" ht="17.5" spans="1:5">
      <c r="A104" s="52">
        <v>102</v>
      </c>
      <c r="B104" s="53"/>
      <c r="C104" s="53" t="s">
        <v>510</v>
      </c>
      <c r="D104" s="53" t="s">
        <v>457</v>
      </c>
      <c r="E104" s="53">
        <v>2</v>
      </c>
    </row>
    <row r="105" ht="17.5" spans="1:5">
      <c r="A105" s="52">
        <v>103</v>
      </c>
      <c r="B105" s="53"/>
      <c r="C105" s="53" t="s">
        <v>511</v>
      </c>
      <c r="D105" s="53" t="s">
        <v>457</v>
      </c>
      <c r="E105" s="53">
        <v>2</v>
      </c>
    </row>
    <row r="106" ht="17.5" spans="1:5">
      <c r="A106" s="52">
        <v>104</v>
      </c>
      <c r="B106" s="52" t="s">
        <v>512</v>
      </c>
      <c r="C106" s="53" t="s">
        <v>513</v>
      </c>
      <c r="D106" s="52" t="s">
        <v>457</v>
      </c>
      <c r="E106" s="52">
        <v>1</v>
      </c>
    </row>
    <row r="107" ht="17.5" spans="1:5">
      <c r="A107" s="52">
        <v>105</v>
      </c>
      <c r="B107" s="52"/>
      <c r="C107" s="53" t="s">
        <v>513</v>
      </c>
      <c r="D107" s="52" t="s">
        <v>458</v>
      </c>
      <c r="E107" s="52">
        <v>1</v>
      </c>
    </row>
    <row r="108" ht="17.5" spans="1:5">
      <c r="A108" s="52">
        <v>106</v>
      </c>
      <c r="B108" s="52"/>
      <c r="C108" s="53" t="s">
        <v>514</v>
      </c>
      <c r="D108" s="52" t="s">
        <v>457</v>
      </c>
      <c r="E108" s="52">
        <v>1</v>
      </c>
    </row>
    <row r="109" ht="17.5" spans="1:5">
      <c r="A109" s="52">
        <v>107</v>
      </c>
      <c r="B109" s="52"/>
      <c r="C109" s="53" t="s">
        <v>514</v>
      </c>
      <c r="D109" s="52" t="s">
        <v>458</v>
      </c>
      <c r="E109" s="52">
        <v>1</v>
      </c>
    </row>
    <row r="110" ht="17.5" spans="1:5">
      <c r="A110" s="52">
        <v>108</v>
      </c>
      <c r="B110" s="52"/>
      <c r="C110" s="53" t="s">
        <v>515</v>
      </c>
      <c r="D110" s="52" t="s">
        <v>457</v>
      </c>
      <c r="E110" s="52">
        <v>2</v>
      </c>
    </row>
    <row r="111" ht="17.5" spans="1:5">
      <c r="A111" s="52">
        <v>109</v>
      </c>
      <c r="B111" s="52"/>
      <c r="C111" s="53" t="s">
        <v>515</v>
      </c>
      <c r="D111" s="52" t="s">
        <v>457</v>
      </c>
      <c r="E111" s="52">
        <v>1</v>
      </c>
    </row>
    <row r="112" ht="17.5" spans="1:5">
      <c r="A112" s="52">
        <v>110</v>
      </c>
      <c r="B112" s="52"/>
      <c r="C112" s="53" t="s">
        <v>515</v>
      </c>
      <c r="D112" s="52" t="s">
        <v>458</v>
      </c>
      <c r="E112" s="52">
        <v>2</v>
      </c>
    </row>
    <row r="113" ht="17.5" spans="1:5">
      <c r="A113" s="52">
        <v>111</v>
      </c>
      <c r="B113" s="52"/>
      <c r="C113" s="53" t="s">
        <v>516</v>
      </c>
      <c r="D113" s="52" t="s">
        <v>458</v>
      </c>
      <c r="E113" s="52">
        <v>1</v>
      </c>
    </row>
    <row r="114" ht="17.5" spans="1:5">
      <c r="A114" s="52">
        <v>112</v>
      </c>
      <c r="B114" s="52"/>
      <c r="C114" s="53" t="s">
        <v>516</v>
      </c>
      <c r="D114" s="52" t="s">
        <v>457</v>
      </c>
      <c r="E114" s="52">
        <v>1</v>
      </c>
    </row>
    <row r="115" ht="17.5" spans="1:5">
      <c r="A115" s="52">
        <v>113</v>
      </c>
      <c r="B115" s="52"/>
      <c r="C115" s="53" t="s">
        <v>517</v>
      </c>
      <c r="D115" s="52" t="s">
        <v>458</v>
      </c>
      <c r="E115" s="52">
        <v>2</v>
      </c>
    </row>
    <row r="116" ht="17.5" spans="1:5">
      <c r="A116" s="52">
        <v>114</v>
      </c>
      <c r="B116" s="52"/>
      <c r="C116" s="53" t="s">
        <v>518</v>
      </c>
      <c r="D116" s="52" t="s">
        <v>458</v>
      </c>
      <c r="E116" s="52">
        <v>1</v>
      </c>
    </row>
    <row r="117" ht="17.5" spans="1:5">
      <c r="A117" s="52">
        <v>115</v>
      </c>
      <c r="B117" s="52"/>
      <c r="C117" s="53" t="s">
        <v>519</v>
      </c>
      <c r="D117" s="52" t="s">
        <v>458</v>
      </c>
      <c r="E117" s="52">
        <v>2</v>
      </c>
    </row>
    <row r="118" ht="17.5" spans="1:5">
      <c r="A118" s="52">
        <v>116</v>
      </c>
      <c r="B118" s="52" t="s">
        <v>520</v>
      </c>
      <c r="C118" s="53" t="s">
        <v>521</v>
      </c>
      <c r="D118" s="52" t="s">
        <v>457</v>
      </c>
      <c r="E118" s="52">
        <v>1</v>
      </c>
    </row>
    <row r="119" ht="17.5" spans="1:5">
      <c r="A119" s="52">
        <v>117</v>
      </c>
      <c r="B119" s="52"/>
      <c r="C119" s="53" t="s">
        <v>521</v>
      </c>
      <c r="D119" s="52" t="s">
        <v>458</v>
      </c>
      <c r="E119" s="52">
        <v>1</v>
      </c>
    </row>
    <row r="120" ht="17.5" spans="1:5">
      <c r="A120" s="52">
        <v>118</v>
      </c>
      <c r="B120" s="52" t="s">
        <v>522</v>
      </c>
      <c r="C120" s="53" t="s">
        <v>523</v>
      </c>
      <c r="D120" s="52" t="s">
        <v>457</v>
      </c>
      <c r="E120" s="52">
        <v>2</v>
      </c>
    </row>
    <row r="121" ht="17.5" spans="1:5">
      <c r="A121" s="52">
        <v>119</v>
      </c>
      <c r="B121" s="52"/>
      <c r="C121" s="53" t="s">
        <v>523</v>
      </c>
      <c r="D121" s="52" t="s">
        <v>458</v>
      </c>
      <c r="E121" s="52">
        <v>2</v>
      </c>
    </row>
    <row r="122" ht="17.5" spans="1:5">
      <c r="A122" s="52">
        <v>120</v>
      </c>
      <c r="B122" s="52"/>
      <c r="C122" s="53" t="s">
        <v>524</v>
      </c>
      <c r="D122" s="52" t="s">
        <v>458</v>
      </c>
      <c r="E122" s="52">
        <v>2</v>
      </c>
    </row>
    <row r="123" ht="17.5" spans="1:5">
      <c r="A123" s="52">
        <v>121</v>
      </c>
      <c r="B123" s="52" t="s">
        <v>525</v>
      </c>
      <c r="C123" s="53" t="s">
        <v>526</v>
      </c>
      <c r="D123" s="52" t="s">
        <v>457</v>
      </c>
      <c r="E123" s="52">
        <v>1</v>
      </c>
    </row>
    <row r="124" ht="17.5" spans="1:5">
      <c r="A124" s="52">
        <v>122</v>
      </c>
      <c r="B124" s="52"/>
      <c r="C124" s="53" t="s">
        <v>526</v>
      </c>
      <c r="D124" s="52" t="s">
        <v>458</v>
      </c>
      <c r="E124" s="52">
        <v>1</v>
      </c>
    </row>
    <row r="125" ht="17.5" spans="1:5">
      <c r="A125" s="52">
        <v>123</v>
      </c>
      <c r="B125" s="52"/>
      <c r="C125" s="53" t="s">
        <v>527</v>
      </c>
      <c r="D125" s="52" t="s">
        <v>457</v>
      </c>
      <c r="E125" s="52">
        <v>1</v>
      </c>
    </row>
    <row r="126" ht="17.5" spans="1:5">
      <c r="A126" s="52">
        <v>124</v>
      </c>
      <c r="B126" s="52"/>
      <c r="C126" s="53" t="s">
        <v>527</v>
      </c>
      <c r="D126" s="52" t="s">
        <v>458</v>
      </c>
      <c r="E126" s="52">
        <v>1</v>
      </c>
    </row>
    <row r="127" ht="17.5" spans="1:5">
      <c r="A127" s="52">
        <v>125</v>
      </c>
      <c r="B127" s="52"/>
      <c r="C127" s="53" t="s">
        <v>528</v>
      </c>
      <c r="D127" s="52" t="s">
        <v>457</v>
      </c>
      <c r="E127" s="52">
        <v>1</v>
      </c>
    </row>
    <row r="128" ht="17.5" spans="1:5">
      <c r="A128" s="52">
        <v>126</v>
      </c>
      <c r="B128" s="52"/>
      <c r="C128" s="53" t="s">
        <v>528</v>
      </c>
      <c r="D128" s="52" t="s">
        <v>458</v>
      </c>
      <c r="E128" s="52">
        <v>1</v>
      </c>
    </row>
    <row r="129" ht="17.5" spans="1:5">
      <c r="A129" s="52">
        <v>127</v>
      </c>
      <c r="B129" s="52"/>
      <c r="C129" s="53" t="s">
        <v>529</v>
      </c>
      <c r="D129" s="52" t="s">
        <v>457</v>
      </c>
      <c r="E129" s="52">
        <v>1</v>
      </c>
    </row>
    <row r="130" ht="17.5" spans="1:5">
      <c r="A130" s="52">
        <v>128</v>
      </c>
      <c r="B130" s="52"/>
      <c r="C130" s="53" t="s">
        <v>529</v>
      </c>
      <c r="D130" s="52" t="s">
        <v>458</v>
      </c>
      <c r="E130" s="52">
        <v>1</v>
      </c>
    </row>
    <row r="131" ht="17.5" spans="1:5">
      <c r="A131" s="52">
        <v>129</v>
      </c>
      <c r="B131" s="52"/>
      <c r="C131" s="53" t="s">
        <v>530</v>
      </c>
      <c r="D131" s="52" t="s">
        <v>457</v>
      </c>
      <c r="E131" s="52">
        <v>1</v>
      </c>
    </row>
    <row r="132" ht="17.5" spans="1:5">
      <c r="A132" s="52">
        <v>130</v>
      </c>
      <c r="B132" s="52"/>
      <c r="C132" s="53" t="s">
        <v>530</v>
      </c>
      <c r="D132" s="52" t="s">
        <v>458</v>
      </c>
      <c r="E132" s="52">
        <v>1</v>
      </c>
    </row>
    <row r="133" ht="17.5" spans="1:5">
      <c r="A133" s="52">
        <v>131</v>
      </c>
      <c r="B133" s="52"/>
      <c r="C133" s="53" t="s">
        <v>531</v>
      </c>
      <c r="D133" s="52" t="s">
        <v>458</v>
      </c>
      <c r="E133" s="52">
        <v>3</v>
      </c>
    </row>
    <row r="134" ht="17.5" spans="1:5">
      <c r="A134" s="52">
        <v>132</v>
      </c>
      <c r="B134" s="53" t="s">
        <v>532</v>
      </c>
      <c r="C134" s="53" t="s">
        <v>533</v>
      </c>
      <c r="D134" s="53" t="s">
        <v>445</v>
      </c>
      <c r="E134" s="53">
        <v>1</v>
      </c>
    </row>
    <row r="135" ht="17.5" spans="1:5">
      <c r="A135" s="52">
        <v>133</v>
      </c>
      <c r="B135" s="53"/>
      <c r="C135" s="53" t="s">
        <v>534</v>
      </c>
      <c r="D135" s="53" t="s">
        <v>444</v>
      </c>
      <c r="E135" s="53">
        <v>2</v>
      </c>
    </row>
    <row r="136" ht="17.5" spans="1:5">
      <c r="A136" s="52">
        <v>134</v>
      </c>
      <c r="B136" s="53"/>
      <c r="C136" s="53" t="s">
        <v>535</v>
      </c>
      <c r="D136" s="53" t="s">
        <v>444</v>
      </c>
      <c r="E136" s="53">
        <v>2</v>
      </c>
    </row>
    <row r="137" ht="17.5" spans="1:5">
      <c r="A137" s="52">
        <v>135</v>
      </c>
      <c r="B137" s="53"/>
      <c r="C137" s="53" t="s">
        <v>536</v>
      </c>
      <c r="D137" s="53" t="s">
        <v>445</v>
      </c>
      <c r="E137" s="53">
        <v>2</v>
      </c>
    </row>
    <row r="138" ht="17.5" spans="1:5">
      <c r="A138" s="52">
        <v>136</v>
      </c>
      <c r="B138" s="53"/>
      <c r="C138" s="53" t="s">
        <v>537</v>
      </c>
      <c r="D138" s="53" t="s">
        <v>445</v>
      </c>
      <c r="E138" s="53">
        <v>2</v>
      </c>
    </row>
    <row r="139" ht="17.5" spans="1:5">
      <c r="A139" s="52">
        <v>137</v>
      </c>
      <c r="B139" s="53"/>
      <c r="C139" s="53" t="s">
        <v>538</v>
      </c>
      <c r="D139" s="53" t="s">
        <v>445</v>
      </c>
      <c r="E139" s="53">
        <v>2</v>
      </c>
    </row>
    <row r="140" ht="17.5" spans="1:5">
      <c r="A140" s="52">
        <v>138</v>
      </c>
      <c r="B140" s="53"/>
      <c r="C140" s="53" t="s">
        <v>539</v>
      </c>
      <c r="D140" s="53" t="s">
        <v>444</v>
      </c>
      <c r="E140" s="53">
        <v>2</v>
      </c>
    </row>
    <row r="141" ht="17.5" spans="1:5">
      <c r="A141" s="52">
        <v>139</v>
      </c>
      <c r="B141" s="53"/>
      <c r="C141" s="53" t="s">
        <v>539</v>
      </c>
      <c r="D141" s="53" t="s">
        <v>445</v>
      </c>
      <c r="E141" s="53">
        <v>1</v>
      </c>
    </row>
    <row r="142" ht="17.5" spans="1:5">
      <c r="A142" s="52">
        <v>140</v>
      </c>
      <c r="B142" s="53"/>
      <c r="C142" s="53" t="s">
        <v>540</v>
      </c>
      <c r="D142" s="53" t="s">
        <v>445</v>
      </c>
      <c r="E142" s="53">
        <v>2</v>
      </c>
    </row>
    <row r="143" ht="17.5" spans="1:5">
      <c r="A143" s="52">
        <v>141</v>
      </c>
      <c r="B143" s="53"/>
      <c r="C143" s="53" t="s">
        <v>540</v>
      </c>
      <c r="D143" s="53" t="s">
        <v>444</v>
      </c>
      <c r="E143" s="53">
        <v>2</v>
      </c>
    </row>
    <row r="144" ht="17.5" spans="1:5">
      <c r="A144" s="52">
        <v>142</v>
      </c>
      <c r="B144" s="53"/>
      <c r="C144" s="53" t="s">
        <v>541</v>
      </c>
      <c r="D144" s="53" t="s">
        <v>445</v>
      </c>
      <c r="E144" s="53">
        <v>2</v>
      </c>
    </row>
    <row r="145" ht="17.5" spans="1:5">
      <c r="A145" s="52">
        <v>143</v>
      </c>
      <c r="B145" s="53"/>
      <c r="C145" s="53" t="s">
        <v>541</v>
      </c>
      <c r="D145" s="53" t="s">
        <v>444</v>
      </c>
      <c r="E145" s="53">
        <v>2</v>
      </c>
    </row>
    <row r="146" ht="17.5" spans="1:5">
      <c r="A146" s="52">
        <v>144</v>
      </c>
      <c r="B146" s="53"/>
      <c r="C146" s="53" t="s">
        <v>542</v>
      </c>
      <c r="D146" s="53" t="s">
        <v>444</v>
      </c>
      <c r="E146" s="53">
        <v>2</v>
      </c>
    </row>
    <row r="147" ht="17.5" spans="1:5">
      <c r="A147" s="52">
        <v>145</v>
      </c>
      <c r="B147" s="53"/>
      <c r="C147" s="53" t="s">
        <v>542</v>
      </c>
      <c r="D147" s="53" t="s">
        <v>445</v>
      </c>
      <c r="E147" s="53">
        <v>2</v>
      </c>
    </row>
    <row r="148" ht="17.5" spans="1:5">
      <c r="A148" s="52">
        <v>146</v>
      </c>
      <c r="B148" s="53"/>
      <c r="C148" s="53" t="s">
        <v>543</v>
      </c>
      <c r="D148" s="53" t="s">
        <v>444</v>
      </c>
      <c r="E148" s="53">
        <v>2</v>
      </c>
    </row>
    <row r="149" ht="17.5" spans="1:5">
      <c r="A149" s="52">
        <v>147</v>
      </c>
      <c r="B149" s="53"/>
      <c r="C149" s="53" t="s">
        <v>543</v>
      </c>
      <c r="D149" s="53" t="s">
        <v>445</v>
      </c>
      <c r="E149" s="53">
        <v>2</v>
      </c>
    </row>
    <row r="150" ht="17.5" spans="1:5">
      <c r="A150" s="52">
        <v>148</v>
      </c>
      <c r="B150" s="53"/>
      <c r="C150" s="53" t="s">
        <v>544</v>
      </c>
      <c r="D150" s="53" t="s">
        <v>444</v>
      </c>
      <c r="E150" s="53">
        <v>2</v>
      </c>
    </row>
    <row r="151" ht="17.5" spans="1:5">
      <c r="A151" s="52">
        <v>149</v>
      </c>
      <c r="B151" s="53"/>
      <c r="C151" s="53" t="s">
        <v>545</v>
      </c>
      <c r="D151" s="53" t="s">
        <v>445</v>
      </c>
      <c r="E151" s="53">
        <v>1</v>
      </c>
    </row>
    <row r="152" ht="17.5" spans="1:5">
      <c r="A152" s="52">
        <v>150</v>
      </c>
      <c r="B152" s="53"/>
      <c r="C152" s="53" t="s">
        <v>546</v>
      </c>
      <c r="D152" s="53" t="s">
        <v>444</v>
      </c>
      <c r="E152" s="53">
        <v>2</v>
      </c>
    </row>
    <row r="153" ht="17.5" spans="1:5">
      <c r="A153" s="52">
        <v>151</v>
      </c>
      <c r="B153" s="53"/>
      <c r="C153" s="53" t="s">
        <v>547</v>
      </c>
      <c r="D153" s="53" t="s">
        <v>445</v>
      </c>
      <c r="E153" s="53">
        <v>2</v>
      </c>
    </row>
    <row r="154" ht="17.5" spans="1:5">
      <c r="A154" s="52">
        <v>152</v>
      </c>
      <c r="B154" s="53"/>
      <c r="C154" s="53" t="s">
        <v>548</v>
      </c>
      <c r="D154" s="53" t="s">
        <v>444</v>
      </c>
      <c r="E154" s="53">
        <v>2</v>
      </c>
    </row>
    <row r="155" ht="17.5" spans="1:5">
      <c r="A155" s="52">
        <v>153</v>
      </c>
      <c r="B155" s="53"/>
      <c r="C155" s="53" t="s">
        <v>549</v>
      </c>
      <c r="D155" s="53" t="s">
        <v>444</v>
      </c>
      <c r="E155" s="53">
        <v>2</v>
      </c>
    </row>
    <row r="156" ht="17.5" spans="1:5">
      <c r="A156" s="52">
        <v>154</v>
      </c>
      <c r="B156" s="53"/>
      <c r="C156" s="53" t="s">
        <v>550</v>
      </c>
      <c r="D156" s="53" t="s">
        <v>445</v>
      </c>
      <c r="E156" s="53">
        <v>2</v>
      </c>
    </row>
    <row r="157" ht="17.5" spans="1:5">
      <c r="A157" s="52">
        <v>155</v>
      </c>
      <c r="B157" s="53"/>
      <c r="C157" s="53" t="s">
        <v>551</v>
      </c>
      <c r="D157" s="53" t="s">
        <v>444</v>
      </c>
      <c r="E157" s="53">
        <v>2</v>
      </c>
    </row>
    <row r="158" ht="17.5" spans="1:5">
      <c r="A158" s="52">
        <v>156</v>
      </c>
      <c r="B158" s="53"/>
      <c r="C158" s="53" t="s">
        <v>551</v>
      </c>
      <c r="D158" s="53" t="s">
        <v>445</v>
      </c>
      <c r="E158" s="53">
        <v>2</v>
      </c>
    </row>
    <row r="159" ht="17.5" spans="1:5">
      <c r="A159" s="52">
        <v>157</v>
      </c>
      <c r="B159" s="53"/>
      <c r="C159" s="53" t="s">
        <v>552</v>
      </c>
      <c r="D159" s="53" t="s">
        <v>445</v>
      </c>
      <c r="E159" s="53">
        <v>1</v>
      </c>
    </row>
    <row r="160" ht="17.5" spans="1:5">
      <c r="A160" s="52">
        <v>158</v>
      </c>
      <c r="B160" s="53"/>
      <c r="C160" s="53" t="s">
        <v>552</v>
      </c>
      <c r="D160" s="53" t="s">
        <v>444</v>
      </c>
      <c r="E160" s="53">
        <v>1</v>
      </c>
    </row>
    <row r="161" ht="17.5" spans="1:5">
      <c r="A161" s="52">
        <v>159</v>
      </c>
      <c r="B161" s="53"/>
      <c r="C161" s="53" t="s">
        <v>553</v>
      </c>
      <c r="D161" s="53" t="s">
        <v>444</v>
      </c>
      <c r="E161" s="53">
        <v>2</v>
      </c>
    </row>
    <row r="162" ht="17.5" spans="1:5">
      <c r="A162" s="52">
        <v>160</v>
      </c>
      <c r="B162" s="53"/>
      <c r="C162" s="53" t="s">
        <v>553</v>
      </c>
      <c r="D162" s="53" t="s">
        <v>445</v>
      </c>
      <c r="E162" s="53">
        <v>2</v>
      </c>
    </row>
    <row r="163" ht="17.5" spans="1:5">
      <c r="A163" s="52">
        <v>161</v>
      </c>
      <c r="B163" s="53"/>
      <c r="C163" s="53" t="s">
        <v>554</v>
      </c>
      <c r="D163" s="53" t="s">
        <v>444</v>
      </c>
      <c r="E163" s="53">
        <v>2</v>
      </c>
    </row>
    <row r="164" ht="17.5" spans="1:5">
      <c r="A164" s="52">
        <v>162</v>
      </c>
      <c r="B164" s="53"/>
      <c r="C164" s="53" t="s">
        <v>554</v>
      </c>
      <c r="D164" s="53" t="s">
        <v>445</v>
      </c>
      <c r="E164" s="53">
        <v>2</v>
      </c>
    </row>
    <row r="165" ht="17.5" spans="1:5">
      <c r="A165" s="52">
        <v>163</v>
      </c>
      <c r="B165" s="53" t="s">
        <v>387</v>
      </c>
      <c r="C165" s="53" t="s">
        <v>555</v>
      </c>
      <c r="D165" s="53" t="s">
        <v>458</v>
      </c>
      <c r="E165" s="53">
        <v>1</v>
      </c>
    </row>
    <row r="166" ht="17.5" spans="1:5">
      <c r="A166" s="52">
        <v>164</v>
      </c>
      <c r="B166" s="53"/>
      <c r="C166" s="53" t="s">
        <v>555</v>
      </c>
      <c r="D166" s="53" t="s">
        <v>457</v>
      </c>
      <c r="E166" s="53">
        <v>1</v>
      </c>
    </row>
    <row r="167" ht="17.5" spans="1:5">
      <c r="A167" s="52">
        <v>165</v>
      </c>
      <c r="B167" s="53"/>
      <c r="C167" s="53" t="s">
        <v>556</v>
      </c>
      <c r="D167" s="53" t="s">
        <v>457</v>
      </c>
      <c r="E167" s="53">
        <v>1</v>
      </c>
    </row>
    <row r="168" ht="17.5" spans="1:5">
      <c r="A168" s="52">
        <v>166</v>
      </c>
      <c r="B168" s="53"/>
      <c r="C168" s="53" t="s">
        <v>556</v>
      </c>
      <c r="D168" s="53" t="s">
        <v>458</v>
      </c>
      <c r="E168" s="53">
        <v>1</v>
      </c>
    </row>
    <row r="169" ht="17.5" spans="1:5">
      <c r="A169" s="52">
        <v>167</v>
      </c>
      <c r="B169" s="53"/>
      <c r="C169" s="53" t="s">
        <v>557</v>
      </c>
      <c r="D169" s="53" t="s">
        <v>457</v>
      </c>
      <c r="E169" s="53">
        <v>1</v>
      </c>
    </row>
    <row r="170" ht="17.5" spans="1:5">
      <c r="A170" s="52">
        <v>168</v>
      </c>
      <c r="B170" s="53"/>
      <c r="C170" s="53" t="s">
        <v>557</v>
      </c>
      <c r="D170" s="53" t="s">
        <v>458</v>
      </c>
      <c r="E170" s="53">
        <v>1</v>
      </c>
    </row>
    <row r="171" ht="17.5" spans="1:5">
      <c r="A171" s="52">
        <v>169</v>
      </c>
      <c r="B171" s="53"/>
      <c r="C171" s="53" t="s">
        <v>558</v>
      </c>
      <c r="D171" s="53" t="s">
        <v>457</v>
      </c>
      <c r="E171" s="53">
        <v>1</v>
      </c>
    </row>
    <row r="172" ht="17.5" spans="1:5">
      <c r="A172" s="52">
        <v>170</v>
      </c>
      <c r="B172" s="53"/>
      <c r="C172" s="53" t="s">
        <v>558</v>
      </c>
      <c r="D172" s="53" t="s">
        <v>458</v>
      </c>
      <c r="E172" s="53">
        <v>1</v>
      </c>
    </row>
    <row r="173" ht="17.5" spans="1:5">
      <c r="A173" s="52">
        <v>171</v>
      </c>
      <c r="B173" s="53"/>
      <c r="C173" s="53" t="s">
        <v>559</v>
      </c>
      <c r="D173" s="53" t="s">
        <v>458</v>
      </c>
      <c r="E173" s="53">
        <v>1</v>
      </c>
    </row>
    <row r="174" ht="17.5" spans="1:5">
      <c r="A174" s="52">
        <v>172</v>
      </c>
      <c r="B174" s="53" t="s">
        <v>560</v>
      </c>
      <c r="C174" s="53" t="s">
        <v>561</v>
      </c>
      <c r="D174" s="53" t="s">
        <v>445</v>
      </c>
      <c r="E174" s="53">
        <v>2</v>
      </c>
    </row>
    <row r="175" ht="17.5" spans="1:5">
      <c r="A175" s="52">
        <v>173</v>
      </c>
      <c r="B175" s="53"/>
      <c r="C175" s="53" t="s">
        <v>561</v>
      </c>
      <c r="D175" s="53" t="s">
        <v>444</v>
      </c>
      <c r="E175" s="53">
        <v>2</v>
      </c>
    </row>
    <row r="176" ht="17.5" spans="1:5">
      <c r="A176" s="52">
        <v>174</v>
      </c>
      <c r="B176" s="53"/>
      <c r="C176" s="53" t="s">
        <v>534</v>
      </c>
      <c r="D176" s="53" t="s">
        <v>445</v>
      </c>
      <c r="E176" s="53">
        <v>2</v>
      </c>
    </row>
    <row r="177" ht="17.5" spans="1:5">
      <c r="A177" s="52">
        <v>175</v>
      </c>
      <c r="B177" s="53"/>
      <c r="C177" s="53" t="s">
        <v>534</v>
      </c>
      <c r="D177" s="53" t="s">
        <v>444</v>
      </c>
      <c r="E177" s="53">
        <v>2</v>
      </c>
    </row>
    <row r="178" ht="17.5" spans="1:5">
      <c r="A178" s="52">
        <v>176</v>
      </c>
      <c r="B178" s="53"/>
      <c r="C178" s="53" t="s">
        <v>562</v>
      </c>
      <c r="D178" s="53" t="s">
        <v>445</v>
      </c>
      <c r="E178" s="53">
        <v>2</v>
      </c>
    </row>
    <row r="179" ht="17.5" spans="1:5">
      <c r="A179" s="52">
        <v>177</v>
      </c>
      <c r="B179" s="53"/>
      <c r="C179" s="53" t="s">
        <v>562</v>
      </c>
      <c r="D179" s="53" t="s">
        <v>444</v>
      </c>
      <c r="E179" s="53">
        <v>2</v>
      </c>
    </row>
    <row r="180" ht="17.5" spans="1:5">
      <c r="A180" s="52">
        <v>178</v>
      </c>
      <c r="B180" s="53"/>
      <c r="C180" s="53" t="s">
        <v>563</v>
      </c>
      <c r="D180" s="53" t="s">
        <v>445</v>
      </c>
      <c r="E180" s="53">
        <v>2</v>
      </c>
    </row>
    <row r="181" ht="17.5" spans="1:5">
      <c r="A181" s="52">
        <v>179</v>
      </c>
      <c r="B181" s="53"/>
      <c r="C181" s="53" t="s">
        <v>563</v>
      </c>
      <c r="D181" s="53" t="s">
        <v>444</v>
      </c>
      <c r="E181" s="53">
        <v>2</v>
      </c>
    </row>
    <row r="182" ht="17.5" spans="1:5">
      <c r="A182" s="52">
        <v>180</v>
      </c>
      <c r="B182" s="53"/>
      <c r="C182" s="53" t="s">
        <v>564</v>
      </c>
      <c r="D182" s="53" t="s">
        <v>445</v>
      </c>
      <c r="E182" s="53">
        <v>2</v>
      </c>
    </row>
    <row r="183" ht="17.5" spans="1:5">
      <c r="A183" s="52">
        <v>181</v>
      </c>
      <c r="B183" s="53"/>
      <c r="C183" s="53" t="s">
        <v>564</v>
      </c>
      <c r="D183" s="53" t="s">
        <v>444</v>
      </c>
      <c r="E183" s="53">
        <v>2</v>
      </c>
    </row>
    <row r="184" ht="17.5" spans="1:5">
      <c r="A184" s="52">
        <v>182</v>
      </c>
      <c r="B184" s="53" t="s">
        <v>411</v>
      </c>
      <c r="C184" s="53" t="s">
        <v>565</v>
      </c>
      <c r="D184" s="53" t="s">
        <v>457</v>
      </c>
      <c r="E184" s="53">
        <v>1</v>
      </c>
    </row>
    <row r="185" ht="17.5" spans="1:5">
      <c r="A185" s="52">
        <v>183</v>
      </c>
      <c r="B185" s="53"/>
      <c r="C185" s="53" t="s">
        <v>201</v>
      </c>
      <c r="D185" s="53" t="s">
        <v>457</v>
      </c>
      <c r="E185" s="53">
        <v>1</v>
      </c>
    </row>
    <row r="186" ht="17.5" spans="1:5">
      <c r="A186" s="52">
        <v>184</v>
      </c>
      <c r="B186" s="53"/>
      <c r="C186" s="53" t="s">
        <v>201</v>
      </c>
      <c r="D186" s="53" t="s">
        <v>458</v>
      </c>
      <c r="E186" s="53">
        <v>1</v>
      </c>
    </row>
    <row r="187" ht="17.5" spans="1:5">
      <c r="A187" s="52">
        <v>185</v>
      </c>
      <c r="B187" s="53"/>
      <c r="C187" s="53" t="s">
        <v>566</v>
      </c>
      <c r="D187" s="53" t="s">
        <v>457</v>
      </c>
      <c r="E187" s="53">
        <v>1</v>
      </c>
    </row>
    <row r="188" ht="17.5" spans="1:5">
      <c r="A188" s="52">
        <v>186</v>
      </c>
      <c r="B188" s="53"/>
      <c r="C188" s="53" t="s">
        <v>566</v>
      </c>
      <c r="D188" s="53" t="s">
        <v>458</v>
      </c>
      <c r="E188" s="53">
        <v>1</v>
      </c>
    </row>
    <row r="189" ht="17.5" spans="1:5">
      <c r="A189" s="52">
        <v>187</v>
      </c>
      <c r="B189" s="53"/>
      <c r="C189" s="53" t="s">
        <v>567</v>
      </c>
      <c r="D189" s="53" t="s">
        <v>458</v>
      </c>
      <c r="E189" s="53">
        <v>1</v>
      </c>
    </row>
    <row r="190" ht="17.5" spans="1:5">
      <c r="A190" s="52">
        <v>188</v>
      </c>
      <c r="B190" s="53" t="s">
        <v>384</v>
      </c>
      <c r="C190" s="53" t="s">
        <v>557</v>
      </c>
      <c r="D190" s="53" t="s">
        <v>457</v>
      </c>
      <c r="E190" s="53">
        <v>1</v>
      </c>
    </row>
    <row r="191" ht="17.5" spans="1:5">
      <c r="A191" s="52">
        <v>189</v>
      </c>
      <c r="B191" s="53"/>
      <c r="C191" s="53" t="s">
        <v>557</v>
      </c>
      <c r="D191" s="53" t="s">
        <v>458</v>
      </c>
      <c r="E191" s="53">
        <v>1</v>
      </c>
    </row>
    <row r="192" ht="17.5" spans="1:5">
      <c r="A192" s="52">
        <v>190</v>
      </c>
      <c r="B192" s="53"/>
      <c r="C192" s="53" t="s">
        <v>568</v>
      </c>
      <c r="D192" s="53" t="s">
        <v>458</v>
      </c>
      <c r="E192" s="53">
        <v>1</v>
      </c>
    </row>
    <row r="193" ht="17.5" spans="1:5">
      <c r="A193" s="52">
        <v>191</v>
      </c>
      <c r="B193" s="53"/>
      <c r="C193" s="53" t="s">
        <v>555</v>
      </c>
      <c r="D193" s="53" t="s">
        <v>457</v>
      </c>
      <c r="E193" s="53">
        <v>1</v>
      </c>
    </row>
    <row r="194" ht="17.5" spans="1:5">
      <c r="A194" s="52">
        <v>192</v>
      </c>
      <c r="B194" s="53" t="s">
        <v>569</v>
      </c>
      <c r="C194" s="53" t="s">
        <v>570</v>
      </c>
      <c r="D194" s="53" t="s">
        <v>444</v>
      </c>
      <c r="E194" s="53">
        <v>1</v>
      </c>
    </row>
    <row r="195" ht="17.5" spans="1:5">
      <c r="A195" s="52">
        <v>193</v>
      </c>
      <c r="B195" s="53"/>
      <c r="C195" s="53" t="s">
        <v>570</v>
      </c>
      <c r="D195" s="53" t="s">
        <v>445</v>
      </c>
      <c r="E195" s="53">
        <v>1</v>
      </c>
    </row>
    <row r="196" ht="17.5" spans="1:5">
      <c r="A196" s="52">
        <v>194</v>
      </c>
      <c r="B196" s="53" t="s">
        <v>409</v>
      </c>
      <c r="C196" s="53" t="s">
        <v>571</v>
      </c>
      <c r="D196" s="53" t="s">
        <v>458</v>
      </c>
      <c r="E196" s="53">
        <v>1</v>
      </c>
    </row>
    <row r="197" ht="17.5" spans="1:5">
      <c r="A197" s="52">
        <v>195</v>
      </c>
      <c r="B197" s="53"/>
      <c r="C197" s="53" t="s">
        <v>571</v>
      </c>
      <c r="D197" s="53" t="s">
        <v>457</v>
      </c>
      <c r="E197" s="53">
        <v>1</v>
      </c>
    </row>
    <row r="198" ht="17.5" spans="1:5">
      <c r="A198" s="52">
        <v>196</v>
      </c>
      <c r="B198" s="53"/>
      <c r="C198" s="53" t="s">
        <v>572</v>
      </c>
      <c r="D198" s="53" t="s">
        <v>457</v>
      </c>
      <c r="E198" s="53">
        <v>1</v>
      </c>
    </row>
    <row r="199" ht="17.5" spans="1:5">
      <c r="A199" s="52">
        <v>197</v>
      </c>
      <c r="B199" s="53"/>
      <c r="C199" s="53" t="s">
        <v>573</v>
      </c>
      <c r="D199" s="53" t="s">
        <v>458</v>
      </c>
      <c r="E199" s="53">
        <v>1</v>
      </c>
    </row>
    <row r="200" ht="17.5" spans="1:5">
      <c r="A200" s="52">
        <v>198</v>
      </c>
      <c r="B200" s="53"/>
      <c r="C200" s="53" t="s">
        <v>573</v>
      </c>
      <c r="D200" s="53" t="s">
        <v>457</v>
      </c>
      <c r="E200" s="53">
        <v>1</v>
      </c>
    </row>
    <row r="201" ht="17.5" spans="1:5">
      <c r="A201" s="52">
        <v>199</v>
      </c>
      <c r="B201" s="53"/>
      <c r="C201" s="53" t="s">
        <v>558</v>
      </c>
      <c r="D201" s="53" t="s">
        <v>457</v>
      </c>
      <c r="E201" s="53">
        <v>1</v>
      </c>
    </row>
    <row r="202" ht="17.5" spans="1:5">
      <c r="A202" s="52">
        <v>200</v>
      </c>
      <c r="B202" s="53"/>
      <c r="C202" s="53" t="s">
        <v>558</v>
      </c>
      <c r="D202" s="53" t="s">
        <v>458</v>
      </c>
      <c r="E202" s="53">
        <v>1</v>
      </c>
    </row>
    <row r="203" ht="17.5" spans="1:5">
      <c r="A203" s="52">
        <v>201</v>
      </c>
      <c r="B203" s="53"/>
      <c r="C203" s="53" t="s">
        <v>559</v>
      </c>
      <c r="D203" s="53" t="s">
        <v>457</v>
      </c>
      <c r="E203" s="53">
        <v>1</v>
      </c>
    </row>
    <row r="204" ht="17.5" spans="1:5">
      <c r="A204" s="52">
        <v>202</v>
      </c>
      <c r="B204" s="53"/>
      <c r="C204" s="53" t="s">
        <v>559</v>
      </c>
      <c r="D204" s="53" t="s">
        <v>458</v>
      </c>
      <c r="E204" s="53">
        <v>1</v>
      </c>
    </row>
    <row r="205" ht="17.5" spans="1:5">
      <c r="A205" s="52">
        <v>203</v>
      </c>
      <c r="B205" s="53"/>
      <c r="C205" s="53" t="s">
        <v>574</v>
      </c>
      <c r="D205" s="53" t="s">
        <v>457</v>
      </c>
      <c r="E205" s="53">
        <v>1</v>
      </c>
    </row>
    <row r="206" ht="17.5" spans="1:5">
      <c r="A206" s="52">
        <v>204</v>
      </c>
      <c r="B206" s="53"/>
      <c r="C206" s="53" t="s">
        <v>574</v>
      </c>
      <c r="D206" s="53" t="s">
        <v>458</v>
      </c>
      <c r="E206" s="53">
        <v>1</v>
      </c>
    </row>
    <row r="207" ht="17.5" spans="1:5">
      <c r="A207" s="52">
        <v>205</v>
      </c>
      <c r="B207" s="53"/>
      <c r="C207" s="53" t="s">
        <v>575</v>
      </c>
      <c r="D207" s="53" t="s">
        <v>457</v>
      </c>
      <c r="E207" s="53">
        <v>1</v>
      </c>
    </row>
    <row r="208" ht="17.5" spans="1:5">
      <c r="A208" s="52">
        <v>206</v>
      </c>
      <c r="B208" s="53"/>
      <c r="C208" s="53" t="s">
        <v>576</v>
      </c>
      <c r="D208" s="53" t="s">
        <v>458</v>
      </c>
      <c r="E208" s="53">
        <v>1</v>
      </c>
    </row>
    <row r="209" ht="17.5" spans="1:5">
      <c r="A209" s="52">
        <v>207</v>
      </c>
      <c r="B209" s="53"/>
      <c r="C209" s="53" t="s">
        <v>577</v>
      </c>
      <c r="D209" s="53" t="s">
        <v>458</v>
      </c>
      <c r="E209" s="53">
        <v>1</v>
      </c>
    </row>
    <row r="210" ht="17.5" spans="1:5">
      <c r="A210" s="52">
        <v>208</v>
      </c>
      <c r="B210" s="53"/>
      <c r="C210" s="53" t="s">
        <v>577</v>
      </c>
      <c r="D210" s="53" t="s">
        <v>457</v>
      </c>
      <c r="E210" s="53">
        <v>1</v>
      </c>
    </row>
    <row r="211" ht="17.5" spans="1:5">
      <c r="A211" s="52">
        <v>209</v>
      </c>
      <c r="B211" s="53"/>
      <c r="C211" s="53" t="s">
        <v>578</v>
      </c>
      <c r="D211" s="53" t="s">
        <v>458</v>
      </c>
      <c r="E211" s="53">
        <v>1</v>
      </c>
    </row>
    <row r="212" ht="17.5" spans="1:5">
      <c r="A212" s="52">
        <v>210</v>
      </c>
      <c r="B212" s="53" t="s">
        <v>579</v>
      </c>
      <c r="C212" s="53" t="s">
        <v>563</v>
      </c>
      <c r="D212" s="53" t="s">
        <v>444</v>
      </c>
      <c r="E212" s="53">
        <v>1</v>
      </c>
    </row>
    <row r="213" ht="17.5" spans="1:5">
      <c r="A213" s="52">
        <v>211</v>
      </c>
      <c r="B213" s="53"/>
      <c r="C213" s="53" t="s">
        <v>580</v>
      </c>
      <c r="D213" s="53" t="s">
        <v>445</v>
      </c>
      <c r="E213" s="53">
        <v>1</v>
      </c>
    </row>
    <row r="214" ht="17.5" spans="1:5">
      <c r="A214" s="52">
        <v>212</v>
      </c>
      <c r="B214" s="53"/>
      <c r="C214" s="53" t="s">
        <v>581</v>
      </c>
      <c r="D214" s="53" t="s">
        <v>444</v>
      </c>
      <c r="E214" s="53">
        <v>1</v>
      </c>
    </row>
    <row r="215" ht="17.5" spans="1:5">
      <c r="A215" s="52">
        <v>213</v>
      </c>
      <c r="B215" s="53"/>
      <c r="C215" s="53" t="s">
        <v>582</v>
      </c>
      <c r="D215" s="53" t="s">
        <v>445</v>
      </c>
      <c r="E215" s="53">
        <v>1</v>
      </c>
    </row>
    <row r="216" ht="17.5" spans="1:5">
      <c r="A216" s="52">
        <v>214</v>
      </c>
      <c r="B216" s="53"/>
      <c r="C216" s="53" t="s">
        <v>583</v>
      </c>
      <c r="D216" s="53" t="s">
        <v>444</v>
      </c>
      <c r="E216" s="53">
        <v>1</v>
      </c>
    </row>
    <row r="217" ht="17.5" spans="1:5">
      <c r="A217" s="52">
        <v>215</v>
      </c>
      <c r="B217" s="53"/>
      <c r="C217" s="53" t="s">
        <v>584</v>
      </c>
      <c r="D217" s="53" t="s">
        <v>445</v>
      </c>
      <c r="E217" s="53">
        <v>1</v>
      </c>
    </row>
    <row r="218" ht="17.5" spans="1:5">
      <c r="A218" s="52">
        <v>216</v>
      </c>
      <c r="B218" s="53"/>
      <c r="C218" s="53" t="s">
        <v>585</v>
      </c>
      <c r="D218" s="53" t="s">
        <v>444</v>
      </c>
      <c r="E218" s="53">
        <v>1</v>
      </c>
    </row>
    <row r="219" ht="17.5" spans="1:5">
      <c r="A219" s="52">
        <v>217</v>
      </c>
      <c r="B219" s="53"/>
      <c r="C219" s="53" t="s">
        <v>586</v>
      </c>
      <c r="D219" s="53" t="s">
        <v>445</v>
      </c>
      <c r="E219" s="53">
        <v>1</v>
      </c>
    </row>
    <row r="220" ht="17.5" spans="1:5">
      <c r="A220" s="52">
        <v>218</v>
      </c>
      <c r="B220" s="53"/>
      <c r="C220" s="53" t="s">
        <v>587</v>
      </c>
      <c r="D220" s="53" t="s">
        <v>444</v>
      </c>
      <c r="E220" s="53">
        <v>1</v>
      </c>
    </row>
    <row r="221" ht="17.5" spans="1:5">
      <c r="A221" s="52">
        <v>219</v>
      </c>
      <c r="B221" s="53"/>
      <c r="C221" s="53" t="s">
        <v>588</v>
      </c>
      <c r="D221" s="53" t="s">
        <v>445</v>
      </c>
      <c r="E221" s="53">
        <v>1</v>
      </c>
    </row>
    <row r="222" ht="17.5" spans="1:5">
      <c r="A222" s="52">
        <v>220</v>
      </c>
      <c r="B222" s="53"/>
      <c r="C222" s="53" t="s">
        <v>589</v>
      </c>
      <c r="D222" s="53" t="s">
        <v>444</v>
      </c>
      <c r="E222" s="53">
        <v>1</v>
      </c>
    </row>
    <row r="223" ht="17.5" spans="1:5">
      <c r="A223" s="52">
        <v>221</v>
      </c>
      <c r="B223" s="53"/>
      <c r="C223" s="53" t="s">
        <v>590</v>
      </c>
      <c r="D223" s="53" t="s">
        <v>445</v>
      </c>
      <c r="E223" s="53">
        <v>1</v>
      </c>
    </row>
    <row r="224" ht="17.5" spans="1:5">
      <c r="A224" s="52">
        <v>222</v>
      </c>
      <c r="B224" s="53"/>
      <c r="C224" s="53" t="s">
        <v>591</v>
      </c>
      <c r="D224" s="53" t="s">
        <v>444</v>
      </c>
      <c r="E224" s="53">
        <v>1</v>
      </c>
    </row>
    <row r="225" ht="17.5" spans="1:5">
      <c r="A225" s="52">
        <v>223</v>
      </c>
      <c r="B225" s="53"/>
      <c r="C225" s="53" t="s">
        <v>592</v>
      </c>
      <c r="D225" s="53" t="s">
        <v>445</v>
      </c>
      <c r="E225" s="53">
        <v>1</v>
      </c>
    </row>
    <row r="226" ht="17.5" spans="1:5">
      <c r="A226" s="52">
        <v>224</v>
      </c>
      <c r="B226" s="53"/>
      <c r="C226" s="53" t="s">
        <v>593</v>
      </c>
      <c r="D226" s="53" t="s">
        <v>444</v>
      </c>
      <c r="E226" s="53">
        <v>1</v>
      </c>
    </row>
    <row r="227" ht="17.5" spans="1:5">
      <c r="A227" s="52">
        <v>225</v>
      </c>
      <c r="B227" s="53"/>
      <c r="C227" s="53" t="s">
        <v>594</v>
      </c>
      <c r="D227" s="53" t="s">
        <v>445</v>
      </c>
      <c r="E227" s="53">
        <v>1</v>
      </c>
    </row>
    <row r="228" ht="17.5" spans="1:5">
      <c r="A228" s="52">
        <v>226</v>
      </c>
      <c r="B228" s="53"/>
      <c r="C228" s="53" t="s">
        <v>595</v>
      </c>
      <c r="D228" s="53" t="s">
        <v>444</v>
      </c>
      <c r="E228" s="53">
        <v>1</v>
      </c>
    </row>
    <row r="229" ht="17.5" spans="1:5">
      <c r="A229" s="52">
        <v>227</v>
      </c>
      <c r="B229" s="53"/>
      <c r="C229" s="53" t="s">
        <v>596</v>
      </c>
      <c r="D229" s="53" t="s">
        <v>445</v>
      </c>
      <c r="E229" s="53">
        <v>1</v>
      </c>
    </row>
    <row r="230" ht="17.5" spans="1:5">
      <c r="A230" s="52">
        <v>228</v>
      </c>
      <c r="B230" s="53"/>
      <c r="C230" s="53" t="s">
        <v>597</v>
      </c>
      <c r="D230" s="53" t="s">
        <v>444</v>
      </c>
      <c r="E230" s="53">
        <v>1</v>
      </c>
    </row>
    <row r="231" ht="17.5" spans="1:5">
      <c r="A231" s="52">
        <v>229</v>
      </c>
      <c r="B231" s="53"/>
      <c r="C231" s="53" t="s">
        <v>598</v>
      </c>
      <c r="D231" s="53" t="s">
        <v>445</v>
      </c>
      <c r="E231" s="53">
        <v>1</v>
      </c>
    </row>
    <row r="232" ht="17.5" spans="1:5">
      <c r="A232" s="52">
        <v>230</v>
      </c>
      <c r="B232" s="53" t="s">
        <v>385</v>
      </c>
      <c r="C232" s="53" t="s">
        <v>535</v>
      </c>
      <c r="D232" s="53" t="s">
        <v>444</v>
      </c>
      <c r="E232" s="53">
        <v>1</v>
      </c>
    </row>
    <row r="233" ht="17.5" spans="1:5">
      <c r="A233" s="52">
        <v>231</v>
      </c>
      <c r="B233" s="53"/>
      <c r="C233" s="53" t="s">
        <v>537</v>
      </c>
      <c r="D233" s="53" t="s">
        <v>445</v>
      </c>
      <c r="E233" s="53">
        <v>1</v>
      </c>
    </row>
    <row r="234" ht="17.5" spans="1:5">
      <c r="A234" s="52">
        <v>232</v>
      </c>
      <c r="B234" s="53"/>
      <c r="C234" s="53" t="s">
        <v>563</v>
      </c>
      <c r="D234" s="53" t="s">
        <v>444</v>
      </c>
      <c r="E234" s="53">
        <v>1</v>
      </c>
    </row>
    <row r="235" ht="17.5" spans="1:5">
      <c r="A235" s="52">
        <v>233</v>
      </c>
      <c r="B235" s="53"/>
      <c r="C235" s="53" t="s">
        <v>580</v>
      </c>
      <c r="D235" s="53" t="s">
        <v>445</v>
      </c>
      <c r="E235" s="53">
        <v>1</v>
      </c>
    </row>
    <row r="236" ht="17.5" spans="1:5">
      <c r="A236" s="52">
        <v>234</v>
      </c>
      <c r="B236" s="53"/>
      <c r="C236" s="53" t="s">
        <v>581</v>
      </c>
      <c r="D236" s="53" t="s">
        <v>444</v>
      </c>
      <c r="E236" s="53">
        <v>1</v>
      </c>
    </row>
    <row r="237" ht="17.5" spans="1:5">
      <c r="A237" s="52">
        <v>235</v>
      </c>
      <c r="B237" s="53"/>
      <c r="C237" s="53" t="s">
        <v>582</v>
      </c>
      <c r="D237" s="53" t="s">
        <v>445</v>
      </c>
      <c r="E237" s="53">
        <v>1</v>
      </c>
    </row>
    <row r="238" ht="17.5" spans="1:5">
      <c r="A238" s="52">
        <v>236</v>
      </c>
      <c r="B238" s="53"/>
      <c r="C238" s="53" t="s">
        <v>583</v>
      </c>
      <c r="D238" s="53" t="s">
        <v>444</v>
      </c>
      <c r="E238" s="53">
        <v>1</v>
      </c>
    </row>
    <row r="239" ht="17.5" spans="1:5">
      <c r="A239" s="52">
        <v>237</v>
      </c>
      <c r="B239" s="53"/>
      <c r="C239" s="53" t="s">
        <v>585</v>
      </c>
      <c r="D239" s="53" t="s">
        <v>445</v>
      </c>
      <c r="E239" s="53">
        <v>1</v>
      </c>
    </row>
    <row r="240" ht="17.5" spans="1:5">
      <c r="A240" s="52">
        <v>238</v>
      </c>
      <c r="B240" s="53"/>
      <c r="C240" s="53" t="s">
        <v>585</v>
      </c>
      <c r="D240" s="53" t="s">
        <v>444</v>
      </c>
      <c r="E240" s="53">
        <v>1</v>
      </c>
    </row>
    <row r="241" ht="17.5" spans="1:5">
      <c r="A241" s="52">
        <v>239</v>
      </c>
      <c r="B241" s="53"/>
      <c r="C241" s="53" t="s">
        <v>588</v>
      </c>
      <c r="D241" s="53" t="s">
        <v>445</v>
      </c>
      <c r="E241" s="53">
        <v>1</v>
      </c>
    </row>
    <row r="242" ht="17.5" spans="1:5">
      <c r="A242" s="52">
        <v>240</v>
      </c>
      <c r="B242" s="53"/>
      <c r="C242" s="53" t="s">
        <v>599</v>
      </c>
      <c r="D242" s="53" t="s">
        <v>444</v>
      </c>
      <c r="E242" s="53">
        <v>1</v>
      </c>
    </row>
    <row r="243" ht="17.5" spans="1:5">
      <c r="A243" s="52">
        <v>241</v>
      </c>
      <c r="B243" s="53"/>
      <c r="C243" s="53" t="s">
        <v>599</v>
      </c>
      <c r="D243" s="53" t="s">
        <v>445</v>
      </c>
      <c r="E243" s="53">
        <v>1</v>
      </c>
    </row>
    <row r="244" ht="17.5" spans="1:5">
      <c r="A244" s="52">
        <v>242</v>
      </c>
      <c r="B244" s="53"/>
      <c r="C244" s="53" t="s">
        <v>591</v>
      </c>
      <c r="D244" s="53" t="s">
        <v>444</v>
      </c>
      <c r="E244" s="53">
        <v>1</v>
      </c>
    </row>
    <row r="245" ht="17.5" spans="1:5">
      <c r="A245" s="52">
        <v>243</v>
      </c>
      <c r="B245" s="53"/>
      <c r="C245" s="53" t="s">
        <v>592</v>
      </c>
      <c r="D245" s="53" t="s">
        <v>445</v>
      </c>
      <c r="E245" s="53">
        <v>1</v>
      </c>
    </row>
    <row r="246" ht="17.5" spans="1:5">
      <c r="A246" s="52">
        <v>244</v>
      </c>
      <c r="B246" s="53"/>
      <c r="C246" s="53" t="s">
        <v>593</v>
      </c>
      <c r="D246" s="53" t="s">
        <v>444</v>
      </c>
      <c r="E246" s="53">
        <v>1</v>
      </c>
    </row>
    <row r="247" ht="17.5" spans="1:5">
      <c r="A247" s="52">
        <v>245</v>
      </c>
      <c r="B247" s="53"/>
      <c r="C247" s="53" t="s">
        <v>600</v>
      </c>
      <c r="D247" s="53" t="s">
        <v>445</v>
      </c>
      <c r="E247" s="53">
        <v>1</v>
      </c>
    </row>
    <row r="248" ht="17.5" spans="1:5">
      <c r="A248" s="52">
        <v>246</v>
      </c>
      <c r="B248" s="53"/>
      <c r="C248" s="53" t="s">
        <v>594</v>
      </c>
      <c r="D248" s="53" t="s">
        <v>445</v>
      </c>
      <c r="E248" s="53">
        <v>1</v>
      </c>
    </row>
    <row r="249" ht="17.5" spans="1:5">
      <c r="A249" s="52">
        <v>247</v>
      </c>
      <c r="B249" s="53"/>
      <c r="C249" s="53" t="s">
        <v>601</v>
      </c>
      <c r="D249" s="53" t="s">
        <v>444</v>
      </c>
      <c r="E249" s="53">
        <v>1</v>
      </c>
    </row>
    <row r="250" ht="17.5" spans="1:5">
      <c r="A250" s="52">
        <v>248</v>
      </c>
      <c r="B250" s="53"/>
      <c r="C250" s="53" t="s">
        <v>602</v>
      </c>
      <c r="D250" s="53" t="s">
        <v>444</v>
      </c>
      <c r="E250" s="53">
        <v>1</v>
      </c>
    </row>
    <row r="251" ht="17.5" spans="1:5">
      <c r="A251" s="52">
        <v>249</v>
      </c>
      <c r="B251" s="53"/>
      <c r="C251" s="53" t="s">
        <v>602</v>
      </c>
      <c r="D251" s="53" t="s">
        <v>445</v>
      </c>
      <c r="E251" s="53">
        <v>1</v>
      </c>
    </row>
    <row r="252" ht="17.5" spans="1:5">
      <c r="A252" s="52">
        <v>250</v>
      </c>
      <c r="B252" s="53" t="s">
        <v>603</v>
      </c>
      <c r="C252" s="53" t="s">
        <v>604</v>
      </c>
      <c r="D252" s="53" t="s">
        <v>444</v>
      </c>
      <c r="E252" s="53">
        <v>1</v>
      </c>
    </row>
    <row r="253" ht="17.5" spans="1:5">
      <c r="A253" s="52">
        <v>251</v>
      </c>
      <c r="B253" s="53"/>
      <c r="C253" s="53" t="s">
        <v>605</v>
      </c>
      <c r="D253" s="53" t="s">
        <v>445</v>
      </c>
      <c r="E253" s="53">
        <v>1</v>
      </c>
    </row>
    <row r="254" ht="17.5" spans="1:5">
      <c r="A254" s="52">
        <v>252</v>
      </c>
      <c r="B254" s="53"/>
      <c r="C254" s="53" t="s">
        <v>605</v>
      </c>
      <c r="D254" s="53" t="s">
        <v>444</v>
      </c>
      <c r="E254" s="53">
        <v>1</v>
      </c>
    </row>
    <row r="255" ht="17.5" spans="1:5">
      <c r="A255" s="52">
        <v>253</v>
      </c>
      <c r="B255" s="53"/>
      <c r="C255" s="53" t="s">
        <v>606</v>
      </c>
      <c r="D255" s="53" t="s">
        <v>445</v>
      </c>
      <c r="E255" s="53">
        <v>1</v>
      </c>
    </row>
    <row r="256" ht="17.5" spans="1:5">
      <c r="A256" s="52">
        <v>254</v>
      </c>
      <c r="B256" s="53"/>
      <c r="C256" s="53" t="s">
        <v>607</v>
      </c>
      <c r="D256" s="53" t="s">
        <v>444</v>
      </c>
      <c r="E256" s="53">
        <v>1</v>
      </c>
    </row>
    <row r="257" ht="17.5" spans="1:5">
      <c r="A257" s="52">
        <v>255</v>
      </c>
      <c r="B257" s="53"/>
      <c r="C257" s="53" t="s">
        <v>537</v>
      </c>
      <c r="D257" s="53" t="s">
        <v>445</v>
      </c>
      <c r="E257" s="53">
        <v>1</v>
      </c>
    </row>
    <row r="258" ht="17.5" spans="1:5">
      <c r="A258" s="52">
        <v>256</v>
      </c>
      <c r="B258" s="53"/>
      <c r="C258" s="53" t="s">
        <v>563</v>
      </c>
      <c r="D258" s="53" t="s">
        <v>444</v>
      </c>
      <c r="E258" s="53">
        <v>1</v>
      </c>
    </row>
    <row r="259" ht="17.5" spans="1:5">
      <c r="A259" s="52">
        <v>257</v>
      </c>
      <c r="B259" s="53"/>
      <c r="C259" s="53" t="s">
        <v>608</v>
      </c>
      <c r="D259" s="53" t="s">
        <v>445</v>
      </c>
      <c r="E259" s="53">
        <v>1</v>
      </c>
    </row>
    <row r="260" ht="17.5" spans="1:5">
      <c r="A260" s="52">
        <v>258</v>
      </c>
      <c r="B260" s="53" t="s">
        <v>407</v>
      </c>
      <c r="C260" s="53" t="s">
        <v>609</v>
      </c>
      <c r="D260" s="53" t="s">
        <v>445</v>
      </c>
      <c r="E260" s="53">
        <v>2</v>
      </c>
    </row>
    <row r="261" ht="17.5" spans="1:5">
      <c r="A261" s="52">
        <v>259</v>
      </c>
      <c r="B261" s="53"/>
      <c r="C261" s="53" t="s">
        <v>597</v>
      </c>
      <c r="D261" s="53" t="s">
        <v>444</v>
      </c>
      <c r="E261" s="53">
        <v>2</v>
      </c>
    </row>
    <row r="262" ht="17.5" spans="1:5">
      <c r="A262" s="52">
        <v>260</v>
      </c>
      <c r="B262" s="53"/>
      <c r="C262" s="53" t="s">
        <v>596</v>
      </c>
      <c r="D262" s="53" t="s">
        <v>445</v>
      </c>
      <c r="E262" s="53">
        <v>2</v>
      </c>
    </row>
    <row r="263" ht="17.5" spans="1:5">
      <c r="A263" s="52">
        <v>261</v>
      </c>
      <c r="B263" s="53"/>
      <c r="C263" s="53" t="s">
        <v>610</v>
      </c>
      <c r="D263" s="53" t="s">
        <v>444</v>
      </c>
      <c r="E263" s="53">
        <v>2</v>
      </c>
    </row>
    <row r="264" ht="17.5" spans="1:5">
      <c r="A264" s="52">
        <v>262</v>
      </c>
      <c r="B264" s="53"/>
      <c r="C264" s="53" t="s">
        <v>611</v>
      </c>
      <c r="D264" s="53" t="s">
        <v>445</v>
      </c>
      <c r="E264" s="53">
        <v>2</v>
      </c>
    </row>
    <row r="265" ht="17.5" spans="1:5">
      <c r="A265" s="52">
        <v>263</v>
      </c>
      <c r="B265" s="53"/>
      <c r="C265" s="53" t="s">
        <v>612</v>
      </c>
      <c r="D265" s="53" t="s">
        <v>444</v>
      </c>
      <c r="E265" s="53">
        <v>2</v>
      </c>
    </row>
    <row r="266" ht="17.5" spans="1:5">
      <c r="A266" s="52">
        <v>264</v>
      </c>
      <c r="B266" s="53"/>
      <c r="C266" s="53" t="s">
        <v>612</v>
      </c>
      <c r="D266" s="53" t="s">
        <v>445</v>
      </c>
      <c r="E266" s="53">
        <v>2</v>
      </c>
    </row>
    <row r="267" ht="17.5" spans="1:5">
      <c r="A267" s="52">
        <v>265</v>
      </c>
      <c r="B267" s="53"/>
      <c r="C267" s="53" t="s">
        <v>613</v>
      </c>
      <c r="D267" s="53" t="s">
        <v>444</v>
      </c>
      <c r="E267" s="53">
        <v>2</v>
      </c>
    </row>
    <row r="268" ht="17.5" spans="1:5">
      <c r="A268" s="52">
        <v>266</v>
      </c>
      <c r="B268" s="53"/>
      <c r="C268" s="53" t="s">
        <v>613</v>
      </c>
      <c r="D268" s="53" t="s">
        <v>445</v>
      </c>
      <c r="E268" s="53">
        <v>2</v>
      </c>
    </row>
    <row r="269" ht="17.5" spans="1:5">
      <c r="A269" s="52">
        <v>267</v>
      </c>
      <c r="B269" s="53"/>
      <c r="C269" s="53" t="s">
        <v>614</v>
      </c>
      <c r="D269" s="53" t="s">
        <v>444</v>
      </c>
      <c r="E269" s="53">
        <v>2</v>
      </c>
    </row>
    <row r="270" ht="17.5" spans="1:5">
      <c r="A270" s="52">
        <v>268</v>
      </c>
      <c r="B270" s="53"/>
      <c r="C270" s="53" t="s">
        <v>615</v>
      </c>
      <c r="D270" s="53" t="s">
        <v>445</v>
      </c>
      <c r="E270" s="53">
        <v>1</v>
      </c>
    </row>
    <row r="271" ht="17.5" spans="1:5">
      <c r="A271" s="52">
        <v>269</v>
      </c>
      <c r="B271" s="53"/>
      <c r="C271" s="53" t="s">
        <v>615</v>
      </c>
      <c r="D271" s="53" t="s">
        <v>444</v>
      </c>
      <c r="E271" s="53">
        <v>1</v>
      </c>
    </row>
    <row r="272" ht="17.5" spans="1:5">
      <c r="A272" s="52">
        <v>270</v>
      </c>
      <c r="B272" s="53"/>
      <c r="C272" s="53" t="s">
        <v>616</v>
      </c>
      <c r="D272" s="53" t="s">
        <v>445</v>
      </c>
      <c r="E272" s="53">
        <v>1</v>
      </c>
    </row>
    <row r="273" ht="17.5" spans="1:5">
      <c r="A273" s="52">
        <v>271</v>
      </c>
      <c r="B273" s="53"/>
      <c r="C273" s="53" t="s">
        <v>616</v>
      </c>
      <c r="D273" s="53" t="s">
        <v>444</v>
      </c>
      <c r="E273" s="53">
        <v>1</v>
      </c>
    </row>
    <row r="274" ht="17.5" spans="1:5">
      <c r="A274" s="52">
        <v>272</v>
      </c>
      <c r="B274" s="53"/>
      <c r="C274" s="53" t="s">
        <v>617</v>
      </c>
      <c r="D274" s="53" t="s">
        <v>445</v>
      </c>
      <c r="E274" s="53">
        <v>1</v>
      </c>
    </row>
    <row r="275" ht="17.5" spans="1:5">
      <c r="A275" s="52">
        <v>273</v>
      </c>
      <c r="B275" s="53"/>
      <c r="C275" s="53" t="s">
        <v>617</v>
      </c>
      <c r="D275" s="53" t="s">
        <v>444</v>
      </c>
      <c r="E275" s="53">
        <v>1</v>
      </c>
    </row>
    <row r="276" ht="17.5" spans="1:5">
      <c r="A276" s="52">
        <v>274</v>
      </c>
      <c r="B276" s="53" t="s">
        <v>618</v>
      </c>
      <c r="C276" s="53" t="s">
        <v>619</v>
      </c>
      <c r="D276" s="53" t="s">
        <v>445</v>
      </c>
      <c r="E276" s="53">
        <v>1</v>
      </c>
    </row>
    <row r="277" ht="17.5" spans="1:5">
      <c r="A277" s="52">
        <v>275</v>
      </c>
      <c r="B277" s="53"/>
      <c r="C277" s="53" t="s">
        <v>620</v>
      </c>
      <c r="D277" s="53" t="s">
        <v>445</v>
      </c>
      <c r="E277" s="53">
        <v>1</v>
      </c>
    </row>
    <row r="278" ht="17.5" spans="1:5">
      <c r="A278" s="52">
        <v>276</v>
      </c>
      <c r="B278" s="53"/>
      <c r="C278" s="53" t="s">
        <v>621</v>
      </c>
      <c r="D278" s="53" t="s">
        <v>445</v>
      </c>
      <c r="E278" s="53">
        <v>1</v>
      </c>
    </row>
    <row r="279" ht="17.5" spans="1:5">
      <c r="A279" s="52">
        <v>277</v>
      </c>
      <c r="B279" s="53"/>
      <c r="C279" s="53" t="s">
        <v>622</v>
      </c>
      <c r="D279" s="53" t="s">
        <v>445</v>
      </c>
      <c r="E279" s="53">
        <v>1</v>
      </c>
    </row>
    <row r="280" ht="17.5" spans="1:5">
      <c r="A280" s="52">
        <v>278</v>
      </c>
      <c r="B280" s="53"/>
      <c r="C280" s="53" t="s">
        <v>623</v>
      </c>
      <c r="D280" s="53" t="s">
        <v>445</v>
      </c>
      <c r="E280" s="53">
        <v>1</v>
      </c>
    </row>
    <row r="281" ht="17.5" spans="1:5">
      <c r="A281" s="52">
        <v>279</v>
      </c>
      <c r="B281" s="53"/>
      <c r="C281" s="53" t="s">
        <v>624</v>
      </c>
      <c r="D281" s="53" t="s">
        <v>444</v>
      </c>
      <c r="E281" s="53">
        <v>1</v>
      </c>
    </row>
    <row r="282" ht="17.5" spans="1:5">
      <c r="A282" s="52">
        <v>280</v>
      </c>
      <c r="B282" s="53"/>
      <c r="C282" s="53" t="s">
        <v>625</v>
      </c>
      <c r="D282" s="53" t="s">
        <v>445</v>
      </c>
      <c r="E282" s="53">
        <v>1</v>
      </c>
    </row>
    <row r="283" ht="17.5" spans="1:5">
      <c r="A283" s="52">
        <v>281</v>
      </c>
      <c r="B283" s="53"/>
      <c r="C283" s="53" t="s">
        <v>597</v>
      </c>
      <c r="D283" s="53" t="s">
        <v>444</v>
      </c>
      <c r="E283" s="53">
        <v>1</v>
      </c>
    </row>
    <row r="284" ht="17.5" spans="1:5">
      <c r="A284" s="52">
        <v>282</v>
      </c>
      <c r="B284" s="53"/>
      <c r="C284" s="53" t="s">
        <v>596</v>
      </c>
      <c r="D284" s="53" t="s">
        <v>445</v>
      </c>
      <c r="E284" s="53">
        <v>1</v>
      </c>
    </row>
    <row r="285" ht="17.5" spans="1:5">
      <c r="A285" s="52">
        <v>283</v>
      </c>
      <c r="B285" s="53"/>
      <c r="C285" s="53" t="s">
        <v>626</v>
      </c>
      <c r="D285" s="53" t="s">
        <v>444</v>
      </c>
      <c r="E285" s="53">
        <v>2</v>
      </c>
    </row>
    <row r="286" ht="17.5" spans="1:5">
      <c r="A286" s="52">
        <v>284</v>
      </c>
      <c r="B286" s="53"/>
      <c r="C286" s="53" t="s">
        <v>626</v>
      </c>
      <c r="D286" s="53" t="s">
        <v>445</v>
      </c>
      <c r="E286" s="53">
        <v>2</v>
      </c>
    </row>
    <row r="287" ht="17.5" spans="1:5">
      <c r="A287" s="52">
        <v>285</v>
      </c>
      <c r="B287" s="53"/>
      <c r="C287" s="53" t="s">
        <v>627</v>
      </c>
      <c r="D287" s="53" t="s">
        <v>444</v>
      </c>
      <c r="E287" s="53">
        <v>2</v>
      </c>
    </row>
    <row r="288" ht="17.5" spans="1:5">
      <c r="A288" s="52">
        <v>286</v>
      </c>
      <c r="B288" s="53"/>
      <c r="C288" s="53" t="s">
        <v>627</v>
      </c>
      <c r="D288" s="53" t="s">
        <v>445</v>
      </c>
      <c r="E288" s="53">
        <v>2</v>
      </c>
    </row>
    <row r="289" ht="17.5" spans="1:5">
      <c r="A289" s="52">
        <v>287</v>
      </c>
      <c r="B289" s="53"/>
      <c r="C289" s="53" t="s">
        <v>628</v>
      </c>
      <c r="D289" s="53" t="s">
        <v>444</v>
      </c>
      <c r="E289" s="53">
        <v>2</v>
      </c>
    </row>
    <row r="290" ht="17.5" spans="1:5">
      <c r="A290" s="52">
        <v>288</v>
      </c>
      <c r="B290" s="53"/>
      <c r="C290" s="53" t="s">
        <v>628</v>
      </c>
      <c r="D290" s="53" t="s">
        <v>445</v>
      </c>
      <c r="E290" s="53">
        <v>2</v>
      </c>
    </row>
    <row r="291" ht="17.5" spans="1:5">
      <c r="A291" s="52">
        <v>289</v>
      </c>
      <c r="B291" s="53"/>
      <c r="C291" s="53" t="s">
        <v>629</v>
      </c>
      <c r="D291" s="53" t="s">
        <v>444</v>
      </c>
      <c r="E291" s="53">
        <v>2</v>
      </c>
    </row>
    <row r="292" ht="17.5" spans="1:5">
      <c r="A292" s="52">
        <v>290</v>
      </c>
      <c r="B292" s="53"/>
      <c r="C292" s="53" t="s">
        <v>581</v>
      </c>
      <c r="D292" s="53" t="s">
        <v>444</v>
      </c>
      <c r="E292" s="53">
        <v>2</v>
      </c>
    </row>
    <row r="293" ht="17.5" spans="1:5">
      <c r="A293" s="52">
        <v>291</v>
      </c>
      <c r="B293" s="53"/>
      <c r="C293" s="53" t="s">
        <v>580</v>
      </c>
      <c r="D293" s="53" t="s">
        <v>445</v>
      </c>
      <c r="E293" s="53">
        <v>2</v>
      </c>
    </row>
    <row r="294" ht="17.5" spans="1:5">
      <c r="A294" s="52">
        <v>292</v>
      </c>
      <c r="B294" s="53"/>
      <c r="C294" s="53" t="s">
        <v>564</v>
      </c>
      <c r="D294" s="53" t="s">
        <v>444</v>
      </c>
      <c r="E294" s="53">
        <v>2</v>
      </c>
    </row>
    <row r="295" ht="17.5" spans="1:5">
      <c r="A295" s="52">
        <v>293</v>
      </c>
      <c r="B295" s="53"/>
      <c r="C295" s="53" t="s">
        <v>564</v>
      </c>
      <c r="D295" s="53" t="s">
        <v>445</v>
      </c>
      <c r="E295" s="53">
        <v>2</v>
      </c>
    </row>
    <row r="296" ht="17.5" spans="1:5">
      <c r="A296" s="52">
        <v>294</v>
      </c>
      <c r="B296" s="53"/>
      <c r="C296" s="53" t="s">
        <v>585</v>
      </c>
      <c r="D296" s="53" t="s">
        <v>444</v>
      </c>
      <c r="E296" s="53">
        <v>2</v>
      </c>
    </row>
    <row r="297" ht="17.5" spans="1:5">
      <c r="A297" s="52">
        <v>295</v>
      </c>
      <c r="B297" s="53"/>
      <c r="C297" s="53" t="s">
        <v>584</v>
      </c>
      <c r="D297" s="53" t="s">
        <v>445</v>
      </c>
      <c r="E297" s="53">
        <v>2</v>
      </c>
    </row>
    <row r="298" ht="17.5" spans="1:5">
      <c r="A298" s="52">
        <v>296</v>
      </c>
      <c r="B298" s="53"/>
      <c r="C298" s="53" t="s">
        <v>588</v>
      </c>
      <c r="D298" s="53" t="s">
        <v>445</v>
      </c>
      <c r="E298" s="53">
        <v>2</v>
      </c>
    </row>
    <row r="299" ht="17.5" spans="1:5">
      <c r="A299" s="52">
        <v>297</v>
      </c>
      <c r="B299" s="53"/>
      <c r="C299" s="53" t="s">
        <v>499</v>
      </c>
      <c r="D299" s="53" t="s">
        <v>444</v>
      </c>
      <c r="E299" s="53">
        <v>2</v>
      </c>
    </row>
    <row r="300" ht="17.5" spans="1:5">
      <c r="A300" s="52">
        <v>298</v>
      </c>
      <c r="B300" s="53"/>
      <c r="C300" s="53" t="s">
        <v>499</v>
      </c>
      <c r="D300" s="53" t="s">
        <v>445</v>
      </c>
      <c r="E300" s="53">
        <v>2</v>
      </c>
    </row>
    <row r="301" ht="17.5" spans="1:5">
      <c r="A301" s="52">
        <v>299</v>
      </c>
      <c r="B301" s="53"/>
      <c r="C301" s="53" t="s">
        <v>630</v>
      </c>
      <c r="D301" s="53" t="s">
        <v>444</v>
      </c>
      <c r="E301" s="53">
        <v>2</v>
      </c>
    </row>
    <row r="302" ht="17.5" spans="1:5">
      <c r="A302" s="52">
        <v>300</v>
      </c>
      <c r="B302" s="53" t="s">
        <v>631</v>
      </c>
      <c r="C302" s="53" t="s">
        <v>632</v>
      </c>
      <c r="D302" s="53" t="s">
        <v>445</v>
      </c>
      <c r="E302" s="53">
        <v>1</v>
      </c>
    </row>
    <row r="303" ht="17.5" spans="1:5">
      <c r="A303" s="52">
        <v>301</v>
      </c>
      <c r="B303" s="53"/>
      <c r="C303" s="53" t="s">
        <v>632</v>
      </c>
      <c r="D303" s="53" t="s">
        <v>444</v>
      </c>
      <c r="E303" s="53">
        <v>1</v>
      </c>
    </row>
    <row r="304" ht="17.5" spans="1:5">
      <c r="A304" s="52">
        <v>302</v>
      </c>
      <c r="B304" s="53"/>
      <c r="C304" s="53" t="s">
        <v>585</v>
      </c>
      <c r="D304" s="53" t="s">
        <v>445</v>
      </c>
      <c r="E304" s="53">
        <v>1</v>
      </c>
    </row>
    <row r="305" ht="17.5" spans="1:5">
      <c r="A305" s="52">
        <v>303</v>
      </c>
      <c r="B305" s="53" t="s">
        <v>633</v>
      </c>
      <c r="C305" s="53" t="s">
        <v>634</v>
      </c>
      <c r="D305" s="53" t="s">
        <v>457</v>
      </c>
      <c r="E305" s="53">
        <v>1</v>
      </c>
    </row>
    <row r="306" ht="17.5" spans="1:5">
      <c r="A306" s="52">
        <v>304</v>
      </c>
      <c r="B306" s="53"/>
      <c r="C306" s="53" t="s">
        <v>634</v>
      </c>
      <c r="D306" s="53" t="s">
        <v>458</v>
      </c>
      <c r="E306" s="53">
        <v>1</v>
      </c>
    </row>
    <row r="307" ht="17.5" spans="1:5">
      <c r="A307" s="52">
        <v>305</v>
      </c>
      <c r="B307" s="53" t="s">
        <v>635</v>
      </c>
      <c r="C307" s="53" t="s">
        <v>636</v>
      </c>
      <c r="D307" s="53" t="s">
        <v>457</v>
      </c>
      <c r="E307" s="53">
        <v>1</v>
      </c>
    </row>
    <row r="308" ht="17.5" spans="1:5">
      <c r="A308" s="52">
        <v>306</v>
      </c>
      <c r="B308" s="53"/>
      <c r="C308" s="53" t="s">
        <v>637</v>
      </c>
      <c r="D308" s="53" t="s">
        <v>457</v>
      </c>
      <c r="E308" s="53">
        <v>1</v>
      </c>
    </row>
    <row r="309" ht="17.5" spans="1:5">
      <c r="A309" s="52">
        <v>307</v>
      </c>
      <c r="B309" s="53"/>
      <c r="C309" s="53" t="s">
        <v>637</v>
      </c>
      <c r="D309" s="53" t="s">
        <v>458</v>
      </c>
      <c r="E309" s="53">
        <v>1</v>
      </c>
    </row>
    <row r="310" ht="17.5" spans="1:5">
      <c r="A310" s="52">
        <v>308</v>
      </c>
      <c r="B310" s="53"/>
      <c r="C310" s="53" t="s">
        <v>638</v>
      </c>
      <c r="D310" s="53" t="s">
        <v>458</v>
      </c>
      <c r="E310" s="53">
        <v>1</v>
      </c>
    </row>
    <row r="311" ht="17.5" spans="1:5">
      <c r="A311" s="52">
        <v>309</v>
      </c>
      <c r="B311" s="53" t="s">
        <v>639</v>
      </c>
      <c r="C311" s="53" t="s">
        <v>640</v>
      </c>
      <c r="D311" s="53" t="s">
        <v>457</v>
      </c>
      <c r="E311" s="53">
        <v>1</v>
      </c>
    </row>
    <row r="312" ht="17.5" spans="1:5">
      <c r="A312" s="52">
        <v>310</v>
      </c>
      <c r="B312" s="53"/>
      <c r="C312" s="53" t="s">
        <v>640</v>
      </c>
      <c r="D312" s="53" t="s">
        <v>458</v>
      </c>
      <c r="E312" s="53">
        <v>1</v>
      </c>
    </row>
    <row r="313" ht="17.5" spans="1:5">
      <c r="A313" s="52">
        <v>311</v>
      </c>
      <c r="B313" s="53"/>
      <c r="C313" s="53" t="s">
        <v>641</v>
      </c>
      <c r="D313" s="53" t="s">
        <v>457</v>
      </c>
      <c r="E313" s="53">
        <v>1</v>
      </c>
    </row>
    <row r="314" ht="17.5" spans="1:5">
      <c r="A314" s="52">
        <v>312</v>
      </c>
      <c r="B314" s="53"/>
      <c r="C314" s="53" t="s">
        <v>641</v>
      </c>
      <c r="D314" s="53" t="s">
        <v>458</v>
      </c>
      <c r="E314" s="53">
        <v>1</v>
      </c>
    </row>
    <row r="315" ht="17.5" spans="1:5">
      <c r="A315" s="52">
        <v>313</v>
      </c>
      <c r="B315" s="53"/>
      <c r="C315" s="53" t="s">
        <v>571</v>
      </c>
      <c r="D315" s="53" t="s">
        <v>457</v>
      </c>
      <c r="E315" s="53">
        <v>1</v>
      </c>
    </row>
    <row r="316" ht="17.5" spans="1:5">
      <c r="A316" s="52">
        <v>314</v>
      </c>
      <c r="B316" s="53"/>
      <c r="C316" s="53" t="s">
        <v>642</v>
      </c>
      <c r="D316" s="53" t="s">
        <v>458</v>
      </c>
      <c r="E316" s="53">
        <v>1</v>
      </c>
    </row>
    <row r="317" ht="17.5" spans="1:5">
      <c r="A317" s="52">
        <v>315</v>
      </c>
      <c r="B317" s="53"/>
      <c r="C317" s="53" t="s">
        <v>643</v>
      </c>
      <c r="D317" s="53" t="s">
        <v>457</v>
      </c>
      <c r="E317" s="53">
        <v>1</v>
      </c>
    </row>
    <row r="318" ht="17.5" spans="1:5">
      <c r="A318" s="52">
        <v>316</v>
      </c>
      <c r="B318" s="53"/>
      <c r="C318" s="53" t="s">
        <v>644</v>
      </c>
      <c r="D318" s="53" t="s">
        <v>457</v>
      </c>
      <c r="E318" s="53">
        <v>1</v>
      </c>
    </row>
    <row r="319" ht="17.5" spans="1:5">
      <c r="A319" s="52">
        <v>317</v>
      </c>
      <c r="B319" s="53"/>
      <c r="C319" s="53" t="s">
        <v>644</v>
      </c>
      <c r="D319" s="53" t="s">
        <v>458</v>
      </c>
      <c r="E319" s="53">
        <v>1</v>
      </c>
    </row>
    <row r="320" ht="17.5" spans="1:5">
      <c r="A320" s="56" t="s">
        <v>437</v>
      </c>
      <c r="B320" s="57"/>
      <c r="C320" s="57"/>
      <c r="D320" s="58"/>
      <c r="E320" s="52">
        <f>SUM(E3:E319)</f>
        <v>444</v>
      </c>
    </row>
  </sheetData>
  <mergeCells count="29">
    <mergeCell ref="A1:E1"/>
    <mergeCell ref="A320:D320"/>
    <mergeCell ref="B3:B23"/>
    <mergeCell ref="B24:B41"/>
    <mergeCell ref="B42:B58"/>
    <mergeCell ref="B59:B64"/>
    <mergeCell ref="B65:B77"/>
    <mergeCell ref="B78:B88"/>
    <mergeCell ref="B89:B105"/>
    <mergeCell ref="B106:B117"/>
    <mergeCell ref="B118:B119"/>
    <mergeCell ref="B120:B122"/>
    <mergeCell ref="B123:B133"/>
    <mergeCell ref="B134:B164"/>
    <mergeCell ref="B165:B173"/>
    <mergeCell ref="B174:B183"/>
    <mergeCell ref="B184:B189"/>
    <mergeCell ref="B190:B193"/>
    <mergeCell ref="B194:B195"/>
    <mergeCell ref="B196:B211"/>
    <mergeCell ref="B212:B231"/>
    <mergeCell ref="B232:B251"/>
    <mergeCell ref="B252:B259"/>
    <mergeCell ref="B260:B275"/>
    <mergeCell ref="B276:B301"/>
    <mergeCell ref="B302:B304"/>
    <mergeCell ref="B305:B306"/>
    <mergeCell ref="B307:B310"/>
    <mergeCell ref="B311:B319"/>
  </mergeCells>
  <conditionalFormatting sqref="B3:B65 B123 B307 B134:B305 B78:B89 B120 B118 B10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8"/>
  <sheetViews>
    <sheetView tabSelected="1" topLeftCell="A674" workbookViewId="0">
      <selection activeCell="H10" sqref="H10"/>
    </sheetView>
  </sheetViews>
  <sheetFormatPr defaultColWidth="8.89090909090909" defaultRowHeight="14" outlineLevelCol="2"/>
  <cols>
    <col min="2" max="2" width="14.5545454545455" customWidth="1"/>
    <col min="3" max="3" width="34.4454545454545" customWidth="1"/>
  </cols>
  <sheetData>
    <row r="1" ht="31" customHeight="1" spans="1:3">
      <c r="A1" s="37" t="s">
        <v>645</v>
      </c>
      <c r="B1" s="37"/>
      <c r="C1" s="37"/>
    </row>
    <row r="2" ht="38" customHeight="1" spans="1:3">
      <c r="A2" s="38" t="s">
        <v>1</v>
      </c>
      <c r="B2" s="39" t="s">
        <v>646</v>
      </c>
      <c r="C2" s="40" t="s">
        <v>647</v>
      </c>
    </row>
    <row r="3" ht="16" customHeight="1" spans="1:3">
      <c r="A3" s="41">
        <v>1</v>
      </c>
      <c r="B3" s="193" t="s">
        <v>648</v>
      </c>
      <c r="C3" s="194" t="s">
        <v>649</v>
      </c>
    </row>
    <row r="4" ht="16" customHeight="1" spans="1:3">
      <c r="A4" s="41">
        <v>2</v>
      </c>
      <c r="B4" s="193" t="s">
        <v>648</v>
      </c>
      <c r="C4" s="194" t="s">
        <v>650</v>
      </c>
    </row>
    <row r="5" ht="16" customHeight="1" spans="1:3">
      <c r="A5" s="41">
        <v>3</v>
      </c>
      <c r="B5" s="193" t="s">
        <v>648</v>
      </c>
      <c r="C5" s="194" t="s">
        <v>651</v>
      </c>
    </row>
    <row r="6" ht="16" customHeight="1" spans="1:3">
      <c r="A6" s="41">
        <v>4</v>
      </c>
      <c r="B6" s="193" t="s">
        <v>648</v>
      </c>
      <c r="C6" s="194" t="s">
        <v>652</v>
      </c>
    </row>
    <row r="7" ht="16" customHeight="1" spans="1:3">
      <c r="A7" s="41">
        <v>5</v>
      </c>
      <c r="B7" s="193" t="s">
        <v>648</v>
      </c>
      <c r="C7" s="194" t="s">
        <v>653</v>
      </c>
    </row>
    <row r="8" ht="16" customHeight="1" spans="1:3">
      <c r="A8" s="41">
        <v>6</v>
      </c>
      <c r="B8" s="193" t="s">
        <v>654</v>
      </c>
      <c r="C8" s="194" t="s">
        <v>655</v>
      </c>
    </row>
    <row r="9" ht="16" customHeight="1" spans="1:3">
      <c r="A9" s="41">
        <v>7</v>
      </c>
      <c r="B9" s="193" t="s">
        <v>654</v>
      </c>
      <c r="C9" s="194" t="s">
        <v>656</v>
      </c>
    </row>
    <row r="10" ht="16" customHeight="1" spans="1:3">
      <c r="A10" s="41">
        <v>8</v>
      </c>
      <c r="B10" s="193" t="s">
        <v>654</v>
      </c>
      <c r="C10" s="194" t="s">
        <v>657</v>
      </c>
    </row>
    <row r="11" ht="16" customHeight="1" spans="1:3">
      <c r="A11" s="41">
        <v>9</v>
      </c>
      <c r="B11" s="193" t="s">
        <v>654</v>
      </c>
      <c r="C11" s="194" t="s">
        <v>658</v>
      </c>
    </row>
    <row r="12" ht="16" customHeight="1" spans="1:3">
      <c r="A12" s="41">
        <v>10</v>
      </c>
      <c r="B12" s="193" t="s">
        <v>654</v>
      </c>
      <c r="C12" s="194" t="s">
        <v>659</v>
      </c>
    </row>
    <row r="13" ht="16" customHeight="1" spans="1:3">
      <c r="A13" s="41">
        <v>11</v>
      </c>
      <c r="B13" s="193" t="s">
        <v>654</v>
      </c>
      <c r="C13" s="194" t="s">
        <v>660</v>
      </c>
    </row>
    <row r="14" ht="16" customHeight="1" spans="1:3">
      <c r="A14" s="41">
        <v>12</v>
      </c>
      <c r="B14" s="193" t="s">
        <v>654</v>
      </c>
      <c r="C14" s="194" t="s">
        <v>661</v>
      </c>
    </row>
    <row r="15" ht="16" customHeight="1" spans="1:3">
      <c r="A15" s="41">
        <v>13</v>
      </c>
      <c r="B15" s="193" t="s">
        <v>654</v>
      </c>
      <c r="C15" s="194" t="s">
        <v>662</v>
      </c>
    </row>
    <row r="16" ht="16" customHeight="1" spans="1:3">
      <c r="A16" s="41">
        <v>14</v>
      </c>
      <c r="B16" s="193" t="s">
        <v>442</v>
      </c>
      <c r="C16" s="194" t="s">
        <v>663</v>
      </c>
    </row>
    <row r="17" ht="16" customHeight="1" spans="1:3">
      <c r="A17" s="41">
        <v>15</v>
      </c>
      <c r="B17" s="193" t="s">
        <v>442</v>
      </c>
      <c r="C17" s="194" t="s">
        <v>664</v>
      </c>
    </row>
    <row r="18" ht="16" customHeight="1" spans="1:3">
      <c r="A18" s="41">
        <v>16</v>
      </c>
      <c r="B18" s="193" t="s">
        <v>442</v>
      </c>
      <c r="C18" s="194" t="s">
        <v>665</v>
      </c>
    </row>
    <row r="19" ht="16" customHeight="1" spans="1:3">
      <c r="A19" s="41">
        <v>17</v>
      </c>
      <c r="B19" s="193" t="s">
        <v>442</v>
      </c>
      <c r="C19" s="194" t="s">
        <v>666</v>
      </c>
    </row>
    <row r="20" ht="16" customHeight="1" spans="1:3">
      <c r="A20" s="41">
        <v>18</v>
      </c>
      <c r="B20" s="193" t="s">
        <v>442</v>
      </c>
      <c r="C20" s="194" t="s">
        <v>667</v>
      </c>
    </row>
    <row r="21" ht="16" customHeight="1" spans="1:3">
      <c r="A21" s="41">
        <v>19</v>
      </c>
      <c r="B21" s="193" t="s">
        <v>442</v>
      </c>
      <c r="C21" s="194" t="s">
        <v>668</v>
      </c>
    </row>
    <row r="22" ht="16" customHeight="1" spans="1:3">
      <c r="A22" s="41">
        <v>20</v>
      </c>
      <c r="B22" s="193" t="s">
        <v>442</v>
      </c>
      <c r="C22" s="194" t="s">
        <v>669</v>
      </c>
    </row>
    <row r="23" ht="16" customHeight="1" spans="1:3">
      <c r="A23" s="41">
        <v>21</v>
      </c>
      <c r="B23" s="193" t="s">
        <v>442</v>
      </c>
      <c r="C23" s="194" t="s">
        <v>670</v>
      </c>
    </row>
    <row r="24" ht="16" customHeight="1" spans="1:3">
      <c r="A24" s="41">
        <v>22</v>
      </c>
      <c r="B24" s="193" t="s">
        <v>442</v>
      </c>
      <c r="C24" s="194" t="s">
        <v>671</v>
      </c>
    </row>
    <row r="25" ht="16" customHeight="1" spans="1:3">
      <c r="A25" s="41">
        <v>23</v>
      </c>
      <c r="B25" s="193" t="s">
        <v>442</v>
      </c>
      <c r="C25" s="194" t="s">
        <v>672</v>
      </c>
    </row>
    <row r="26" ht="16" customHeight="1" spans="1:3">
      <c r="A26" s="41">
        <v>24</v>
      </c>
      <c r="B26" s="193" t="s">
        <v>442</v>
      </c>
      <c r="C26" s="194" t="s">
        <v>673</v>
      </c>
    </row>
    <row r="27" ht="16" customHeight="1" spans="1:3">
      <c r="A27" s="41">
        <v>25</v>
      </c>
      <c r="B27" s="193" t="s">
        <v>442</v>
      </c>
      <c r="C27" s="194" t="s">
        <v>674</v>
      </c>
    </row>
    <row r="28" ht="16" customHeight="1" spans="1:3">
      <c r="A28" s="41">
        <v>26</v>
      </c>
      <c r="B28" s="193" t="s">
        <v>442</v>
      </c>
      <c r="C28" s="194" t="s">
        <v>675</v>
      </c>
    </row>
    <row r="29" ht="16" customHeight="1" spans="1:3">
      <c r="A29" s="41">
        <v>27</v>
      </c>
      <c r="B29" s="193" t="s">
        <v>442</v>
      </c>
      <c r="C29" s="194" t="s">
        <v>676</v>
      </c>
    </row>
    <row r="30" ht="16" customHeight="1" spans="1:3">
      <c r="A30" s="41">
        <v>28</v>
      </c>
      <c r="B30" s="193" t="s">
        <v>442</v>
      </c>
      <c r="C30" s="194" t="s">
        <v>677</v>
      </c>
    </row>
    <row r="31" ht="16" customHeight="1" spans="1:3">
      <c r="A31" s="41">
        <v>29</v>
      </c>
      <c r="B31" s="193" t="s">
        <v>442</v>
      </c>
      <c r="C31" s="194" t="s">
        <v>678</v>
      </c>
    </row>
    <row r="32" ht="16" customHeight="1" spans="1:3">
      <c r="A32" s="41">
        <v>30</v>
      </c>
      <c r="B32" s="193" t="s">
        <v>442</v>
      </c>
      <c r="C32" s="194" t="s">
        <v>679</v>
      </c>
    </row>
    <row r="33" ht="16" customHeight="1" spans="1:3">
      <c r="A33" s="41">
        <v>31</v>
      </c>
      <c r="B33" s="193" t="s">
        <v>442</v>
      </c>
      <c r="C33" s="194" t="s">
        <v>680</v>
      </c>
    </row>
    <row r="34" ht="16" customHeight="1" spans="1:3">
      <c r="A34" s="41">
        <v>32</v>
      </c>
      <c r="B34" s="193" t="s">
        <v>442</v>
      </c>
      <c r="C34" s="194" t="s">
        <v>681</v>
      </c>
    </row>
    <row r="35" ht="16" customHeight="1" spans="1:3">
      <c r="A35" s="41">
        <v>33</v>
      </c>
      <c r="B35" s="193" t="s">
        <v>442</v>
      </c>
      <c r="C35" s="194" t="s">
        <v>682</v>
      </c>
    </row>
    <row r="36" ht="16" customHeight="1" spans="1:3">
      <c r="A36" s="41">
        <v>34</v>
      </c>
      <c r="B36" s="193" t="s">
        <v>442</v>
      </c>
      <c r="C36" s="194" t="s">
        <v>683</v>
      </c>
    </row>
    <row r="37" ht="16" customHeight="1" spans="1:3">
      <c r="A37" s="41">
        <v>35</v>
      </c>
      <c r="B37" s="193" t="s">
        <v>442</v>
      </c>
      <c r="C37" s="194" t="s">
        <v>684</v>
      </c>
    </row>
    <row r="38" ht="16" customHeight="1" spans="1:3">
      <c r="A38" s="41">
        <v>36</v>
      </c>
      <c r="B38" s="193" t="s">
        <v>442</v>
      </c>
      <c r="C38" s="194" t="s">
        <v>685</v>
      </c>
    </row>
    <row r="39" ht="16" customHeight="1" spans="1:3">
      <c r="A39" s="41">
        <v>37</v>
      </c>
      <c r="B39" s="193" t="s">
        <v>442</v>
      </c>
      <c r="C39" s="194" t="s">
        <v>686</v>
      </c>
    </row>
    <row r="40" ht="16" customHeight="1" spans="1:3">
      <c r="A40" s="41">
        <v>38</v>
      </c>
      <c r="B40" s="193" t="s">
        <v>442</v>
      </c>
      <c r="C40" s="194" t="s">
        <v>687</v>
      </c>
    </row>
    <row r="41" ht="16" customHeight="1" spans="1:3">
      <c r="A41" s="41">
        <v>39</v>
      </c>
      <c r="B41" s="193" t="s">
        <v>442</v>
      </c>
      <c r="C41" s="194" t="s">
        <v>688</v>
      </c>
    </row>
    <row r="42" ht="16" customHeight="1" spans="1:3">
      <c r="A42" s="41">
        <v>40</v>
      </c>
      <c r="B42" s="193" t="s">
        <v>442</v>
      </c>
      <c r="C42" s="194" t="s">
        <v>689</v>
      </c>
    </row>
    <row r="43" ht="16" customHeight="1" spans="1:3">
      <c r="A43" s="41">
        <v>41</v>
      </c>
      <c r="B43" s="193" t="s">
        <v>442</v>
      </c>
      <c r="C43" s="194" t="s">
        <v>690</v>
      </c>
    </row>
    <row r="44" ht="16" customHeight="1" spans="1:3">
      <c r="A44" s="41">
        <v>42</v>
      </c>
      <c r="B44" s="193" t="s">
        <v>442</v>
      </c>
      <c r="C44" s="194" t="s">
        <v>691</v>
      </c>
    </row>
    <row r="45" ht="16" customHeight="1" spans="1:3">
      <c r="A45" s="41">
        <v>43</v>
      </c>
      <c r="B45" s="193" t="s">
        <v>442</v>
      </c>
      <c r="C45" s="194" t="s">
        <v>692</v>
      </c>
    </row>
    <row r="46" ht="16" customHeight="1" spans="1:3">
      <c r="A46" s="41">
        <v>44</v>
      </c>
      <c r="B46" s="193" t="s">
        <v>442</v>
      </c>
      <c r="C46" s="194" t="s">
        <v>693</v>
      </c>
    </row>
    <row r="47" ht="16" customHeight="1" spans="1:3">
      <c r="A47" s="41">
        <v>45</v>
      </c>
      <c r="B47" s="193" t="s">
        <v>442</v>
      </c>
      <c r="C47" s="194" t="s">
        <v>694</v>
      </c>
    </row>
    <row r="48" ht="16" customHeight="1" spans="1:3">
      <c r="A48" s="41">
        <v>46</v>
      </c>
      <c r="B48" s="193" t="s">
        <v>442</v>
      </c>
      <c r="C48" s="194" t="s">
        <v>695</v>
      </c>
    </row>
    <row r="49" ht="16" customHeight="1" spans="1:3">
      <c r="A49" s="41">
        <v>47</v>
      </c>
      <c r="B49" s="193" t="s">
        <v>442</v>
      </c>
      <c r="C49" s="194" t="s">
        <v>696</v>
      </c>
    </row>
    <row r="50" ht="16" customHeight="1" spans="1:3">
      <c r="A50" s="41">
        <v>48</v>
      </c>
      <c r="B50" s="193" t="s">
        <v>442</v>
      </c>
      <c r="C50" s="194" t="s">
        <v>697</v>
      </c>
    </row>
    <row r="51" ht="16" customHeight="1" spans="1:3">
      <c r="A51" s="41">
        <v>49</v>
      </c>
      <c r="B51" s="193" t="s">
        <v>442</v>
      </c>
      <c r="C51" s="194" t="s">
        <v>698</v>
      </c>
    </row>
    <row r="52" ht="16" customHeight="1" spans="1:3">
      <c r="A52" s="41">
        <v>50</v>
      </c>
      <c r="B52" s="193" t="s">
        <v>442</v>
      </c>
      <c r="C52" s="194" t="s">
        <v>699</v>
      </c>
    </row>
    <row r="53" ht="16" customHeight="1" spans="1:3">
      <c r="A53" s="41">
        <v>51</v>
      </c>
      <c r="B53" s="193" t="s">
        <v>442</v>
      </c>
      <c r="C53" s="194" t="s">
        <v>700</v>
      </c>
    </row>
    <row r="54" ht="16" customHeight="1" spans="1:3">
      <c r="A54" s="41">
        <v>52</v>
      </c>
      <c r="B54" s="193" t="s">
        <v>442</v>
      </c>
      <c r="C54" s="194" t="s">
        <v>701</v>
      </c>
    </row>
    <row r="55" ht="16" customHeight="1" spans="1:3">
      <c r="A55" s="41">
        <v>53</v>
      </c>
      <c r="B55" s="193" t="s">
        <v>702</v>
      </c>
      <c r="C55" s="194" t="s">
        <v>703</v>
      </c>
    </row>
    <row r="56" ht="16" customHeight="1" spans="1:3">
      <c r="A56" s="41">
        <v>54</v>
      </c>
      <c r="B56" s="193" t="s">
        <v>702</v>
      </c>
      <c r="C56" s="194" t="s">
        <v>704</v>
      </c>
    </row>
    <row r="57" ht="16" customHeight="1" spans="1:3">
      <c r="A57" s="41">
        <v>55</v>
      </c>
      <c r="B57" s="193" t="s">
        <v>702</v>
      </c>
      <c r="C57" s="194" t="s">
        <v>705</v>
      </c>
    </row>
    <row r="58" ht="16" customHeight="1" spans="1:3">
      <c r="A58" s="41">
        <v>56</v>
      </c>
      <c r="B58" s="193" t="s">
        <v>702</v>
      </c>
      <c r="C58" s="194" t="s">
        <v>706</v>
      </c>
    </row>
    <row r="59" ht="16" customHeight="1" spans="1:3">
      <c r="A59" s="41">
        <v>57</v>
      </c>
      <c r="B59" s="193" t="s">
        <v>707</v>
      </c>
      <c r="C59" s="194" t="s">
        <v>708</v>
      </c>
    </row>
    <row r="60" ht="16" customHeight="1" spans="1:3">
      <c r="A60" s="41">
        <v>58</v>
      </c>
      <c r="B60" s="193" t="s">
        <v>707</v>
      </c>
      <c r="C60" s="194" t="s">
        <v>709</v>
      </c>
    </row>
    <row r="61" ht="16" customHeight="1" spans="1:3">
      <c r="A61" s="41">
        <v>59</v>
      </c>
      <c r="B61" s="193" t="s">
        <v>707</v>
      </c>
      <c r="C61" s="194" t="s">
        <v>710</v>
      </c>
    </row>
    <row r="62" ht="16" customHeight="1" spans="1:3">
      <c r="A62" s="41">
        <v>60</v>
      </c>
      <c r="B62" s="193" t="s">
        <v>707</v>
      </c>
      <c r="C62" s="194" t="s">
        <v>711</v>
      </c>
    </row>
    <row r="63" ht="16" customHeight="1" spans="1:3">
      <c r="A63" s="41">
        <v>61</v>
      </c>
      <c r="B63" s="193" t="s">
        <v>707</v>
      </c>
      <c r="C63" s="194" t="s">
        <v>712</v>
      </c>
    </row>
    <row r="64" ht="16" customHeight="1" spans="1:3">
      <c r="A64" s="41">
        <v>62</v>
      </c>
      <c r="B64" s="193" t="s">
        <v>707</v>
      </c>
      <c r="C64" s="194" t="s">
        <v>713</v>
      </c>
    </row>
    <row r="65" ht="16" customHeight="1" spans="1:3">
      <c r="A65" s="41">
        <v>63</v>
      </c>
      <c r="B65" s="193" t="s">
        <v>707</v>
      </c>
      <c r="C65" s="194" t="s">
        <v>714</v>
      </c>
    </row>
    <row r="66" ht="16" customHeight="1" spans="1:3">
      <c r="A66" s="41">
        <v>64</v>
      </c>
      <c r="B66" s="193" t="s">
        <v>707</v>
      </c>
      <c r="C66" s="194" t="s">
        <v>715</v>
      </c>
    </row>
    <row r="67" ht="16" customHeight="1" spans="1:3">
      <c r="A67" s="41">
        <v>65</v>
      </c>
      <c r="B67" s="193" t="s">
        <v>707</v>
      </c>
      <c r="C67" s="194" t="s">
        <v>716</v>
      </c>
    </row>
    <row r="68" ht="16" customHeight="1" spans="1:3">
      <c r="A68" s="41">
        <v>66</v>
      </c>
      <c r="B68" s="193" t="s">
        <v>707</v>
      </c>
      <c r="C68" s="194" t="s">
        <v>717</v>
      </c>
    </row>
    <row r="69" ht="16" customHeight="1" spans="1:3">
      <c r="A69" s="41">
        <v>67</v>
      </c>
      <c r="B69" s="193" t="s">
        <v>707</v>
      </c>
      <c r="C69" s="194" t="s">
        <v>718</v>
      </c>
    </row>
    <row r="70" ht="16" customHeight="1" spans="1:3">
      <c r="A70" s="41">
        <v>68</v>
      </c>
      <c r="B70" s="193" t="s">
        <v>707</v>
      </c>
      <c r="C70" s="194" t="s">
        <v>719</v>
      </c>
    </row>
    <row r="71" ht="16" customHeight="1" spans="1:3">
      <c r="A71" s="41">
        <v>69</v>
      </c>
      <c r="B71" s="193" t="s">
        <v>707</v>
      </c>
      <c r="C71" s="194" t="s">
        <v>720</v>
      </c>
    </row>
    <row r="72" ht="16" customHeight="1" spans="1:3">
      <c r="A72" s="41">
        <v>70</v>
      </c>
      <c r="B72" s="193" t="s">
        <v>707</v>
      </c>
      <c r="C72" s="194" t="s">
        <v>721</v>
      </c>
    </row>
    <row r="73" ht="16" customHeight="1" spans="1:3">
      <c r="A73" s="41">
        <v>71</v>
      </c>
      <c r="B73" s="193" t="s">
        <v>707</v>
      </c>
      <c r="C73" s="194" t="s">
        <v>722</v>
      </c>
    </row>
    <row r="74" ht="16" customHeight="1" spans="1:3">
      <c r="A74" s="41">
        <v>72</v>
      </c>
      <c r="B74" s="193" t="s">
        <v>707</v>
      </c>
      <c r="C74" s="194" t="s">
        <v>723</v>
      </c>
    </row>
    <row r="75" ht="16" customHeight="1" spans="1:3">
      <c r="A75" s="41">
        <v>73</v>
      </c>
      <c r="B75" s="193" t="s">
        <v>707</v>
      </c>
      <c r="C75" s="194" t="s">
        <v>724</v>
      </c>
    </row>
    <row r="76" ht="16" customHeight="1" spans="1:3">
      <c r="A76" s="41">
        <v>74</v>
      </c>
      <c r="B76" s="193" t="s">
        <v>707</v>
      </c>
      <c r="C76" s="194" t="s">
        <v>725</v>
      </c>
    </row>
    <row r="77" ht="16" customHeight="1" spans="1:3">
      <c r="A77" s="41">
        <v>75</v>
      </c>
      <c r="B77" s="193" t="s">
        <v>707</v>
      </c>
      <c r="C77" s="194" t="s">
        <v>726</v>
      </c>
    </row>
    <row r="78" ht="16" customHeight="1" spans="1:3">
      <c r="A78" s="41">
        <v>76</v>
      </c>
      <c r="B78" s="193" t="s">
        <v>707</v>
      </c>
      <c r="C78" s="194" t="s">
        <v>727</v>
      </c>
    </row>
    <row r="79" ht="16" customHeight="1" spans="1:3">
      <c r="A79" s="41">
        <v>77</v>
      </c>
      <c r="B79" s="193" t="s">
        <v>707</v>
      </c>
      <c r="C79" s="194" t="s">
        <v>728</v>
      </c>
    </row>
    <row r="80" ht="16" customHeight="1" spans="1:3">
      <c r="A80" s="41">
        <v>78</v>
      </c>
      <c r="B80" s="193" t="s">
        <v>707</v>
      </c>
      <c r="C80" s="194" t="s">
        <v>729</v>
      </c>
    </row>
    <row r="81" ht="16" customHeight="1" spans="1:3">
      <c r="A81" s="41">
        <v>79</v>
      </c>
      <c r="B81" s="193" t="s">
        <v>707</v>
      </c>
      <c r="C81" s="194" t="s">
        <v>730</v>
      </c>
    </row>
    <row r="82" ht="16" customHeight="1" spans="1:3">
      <c r="A82" s="41">
        <v>80</v>
      </c>
      <c r="B82" s="193" t="s">
        <v>707</v>
      </c>
      <c r="C82" s="194" t="s">
        <v>731</v>
      </c>
    </row>
    <row r="83" ht="16" customHeight="1" spans="1:3">
      <c r="A83" s="41">
        <v>81</v>
      </c>
      <c r="B83" s="193" t="s">
        <v>707</v>
      </c>
      <c r="C83" s="194" t="s">
        <v>732</v>
      </c>
    </row>
    <row r="84" ht="16" customHeight="1" spans="1:3">
      <c r="A84" s="41">
        <v>82</v>
      </c>
      <c r="B84" s="193" t="s">
        <v>707</v>
      </c>
      <c r="C84" s="194" t="s">
        <v>733</v>
      </c>
    </row>
    <row r="85" ht="16" customHeight="1" spans="1:3">
      <c r="A85" s="41">
        <v>83</v>
      </c>
      <c r="B85" s="193" t="s">
        <v>707</v>
      </c>
      <c r="C85" s="194" t="s">
        <v>734</v>
      </c>
    </row>
    <row r="86" ht="16" customHeight="1" spans="1:3">
      <c r="A86" s="41">
        <v>84</v>
      </c>
      <c r="B86" s="193" t="s">
        <v>707</v>
      </c>
      <c r="C86" s="194" t="s">
        <v>735</v>
      </c>
    </row>
    <row r="87" ht="16" customHeight="1" spans="1:3">
      <c r="A87" s="41">
        <v>85</v>
      </c>
      <c r="B87" s="193" t="s">
        <v>707</v>
      </c>
      <c r="C87" s="194" t="s">
        <v>736</v>
      </c>
    </row>
    <row r="88" ht="16" customHeight="1" spans="1:3">
      <c r="A88" s="41">
        <v>86</v>
      </c>
      <c r="B88" s="193" t="s">
        <v>707</v>
      </c>
      <c r="C88" s="194" t="s">
        <v>737</v>
      </c>
    </row>
    <row r="89" ht="16" customHeight="1" spans="1:3">
      <c r="A89" s="41">
        <v>87</v>
      </c>
      <c r="B89" s="193" t="s">
        <v>707</v>
      </c>
      <c r="C89" s="194" t="s">
        <v>738</v>
      </c>
    </row>
    <row r="90" ht="16" customHeight="1" spans="1:3">
      <c r="A90" s="41">
        <v>88</v>
      </c>
      <c r="B90" s="193" t="s">
        <v>707</v>
      </c>
      <c r="C90" s="194" t="s">
        <v>739</v>
      </c>
    </row>
    <row r="91" ht="16" customHeight="1" spans="1:3">
      <c r="A91" s="41">
        <v>89</v>
      </c>
      <c r="B91" s="193" t="s">
        <v>707</v>
      </c>
      <c r="C91" s="194" t="s">
        <v>740</v>
      </c>
    </row>
    <row r="92" ht="16" customHeight="1" spans="1:3">
      <c r="A92" s="41">
        <v>90</v>
      </c>
      <c r="B92" s="193" t="s">
        <v>707</v>
      </c>
      <c r="C92" s="194" t="s">
        <v>741</v>
      </c>
    </row>
    <row r="93" ht="16" customHeight="1" spans="1:3">
      <c r="A93" s="41">
        <v>91</v>
      </c>
      <c r="B93" s="193" t="s">
        <v>707</v>
      </c>
      <c r="C93" s="194" t="s">
        <v>742</v>
      </c>
    </row>
    <row r="94" ht="16" customHeight="1" spans="1:3">
      <c r="A94" s="41">
        <v>92</v>
      </c>
      <c r="B94" s="193" t="s">
        <v>707</v>
      </c>
      <c r="C94" s="194" t="s">
        <v>743</v>
      </c>
    </row>
    <row r="95" ht="16" customHeight="1" spans="1:3">
      <c r="A95" s="41">
        <v>93</v>
      </c>
      <c r="B95" s="193" t="s">
        <v>707</v>
      </c>
      <c r="C95" s="194" t="s">
        <v>744</v>
      </c>
    </row>
    <row r="96" ht="16" customHeight="1" spans="1:3">
      <c r="A96" s="41">
        <v>94</v>
      </c>
      <c r="B96" s="193" t="s">
        <v>707</v>
      </c>
      <c r="C96" s="194" t="s">
        <v>745</v>
      </c>
    </row>
    <row r="97" ht="16" customHeight="1" spans="1:3">
      <c r="A97" s="41">
        <v>95</v>
      </c>
      <c r="B97" s="193" t="s">
        <v>707</v>
      </c>
      <c r="C97" s="194" t="s">
        <v>746</v>
      </c>
    </row>
    <row r="98" ht="16" customHeight="1" spans="1:3">
      <c r="A98" s="41">
        <v>96</v>
      </c>
      <c r="B98" s="193" t="s">
        <v>707</v>
      </c>
      <c r="C98" s="194" t="s">
        <v>747</v>
      </c>
    </row>
    <row r="99" ht="16" customHeight="1" spans="1:3">
      <c r="A99" s="41">
        <v>97</v>
      </c>
      <c r="B99" s="193" t="s">
        <v>748</v>
      </c>
      <c r="C99" s="194" t="s">
        <v>749</v>
      </c>
    </row>
    <row r="100" ht="16" customHeight="1" spans="1:3">
      <c r="A100" s="41">
        <v>98</v>
      </c>
      <c r="B100" s="193" t="s">
        <v>748</v>
      </c>
      <c r="C100" s="194" t="s">
        <v>750</v>
      </c>
    </row>
    <row r="101" ht="16" customHeight="1" spans="1:3">
      <c r="A101" s="41">
        <v>99</v>
      </c>
      <c r="B101" s="193" t="s">
        <v>748</v>
      </c>
      <c r="C101" s="194" t="s">
        <v>751</v>
      </c>
    </row>
    <row r="102" ht="16" customHeight="1" spans="1:3">
      <c r="A102" s="41">
        <v>100</v>
      </c>
      <c r="B102" s="193" t="s">
        <v>748</v>
      </c>
      <c r="C102" s="194" t="s">
        <v>752</v>
      </c>
    </row>
    <row r="103" ht="16" customHeight="1" spans="1:3">
      <c r="A103" s="41">
        <v>101</v>
      </c>
      <c r="B103" s="193" t="s">
        <v>470</v>
      </c>
      <c r="C103" s="194" t="s">
        <v>753</v>
      </c>
    </row>
    <row r="104" ht="16" customHeight="1" spans="1:3">
      <c r="A104" s="41">
        <v>102</v>
      </c>
      <c r="B104" s="193" t="s">
        <v>470</v>
      </c>
      <c r="C104" s="194" t="s">
        <v>754</v>
      </c>
    </row>
    <row r="105" ht="16" customHeight="1" spans="1:3">
      <c r="A105" s="41">
        <v>103</v>
      </c>
      <c r="B105" s="193" t="s">
        <v>470</v>
      </c>
      <c r="C105" s="194" t="s">
        <v>754</v>
      </c>
    </row>
    <row r="106" ht="16" customHeight="1" spans="1:3">
      <c r="A106" s="41">
        <v>104</v>
      </c>
      <c r="B106" s="193" t="s">
        <v>470</v>
      </c>
      <c r="C106" s="194" t="s">
        <v>755</v>
      </c>
    </row>
    <row r="107" ht="16" customHeight="1" spans="1:3">
      <c r="A107" s="41">
        <v>105</v>
      </c>
      <c r="B107" s="193" t="s">
        <v>470</v>
      </c>
      <c r="C107" s="194" t="s">
        <v>756</v>
      </c>
    </row>
    <row r="108" ht="16" customHeight="1" spans="1:3">
      <c r="A108" s="41">
        <v>106</v>
      </c>
      <c r="B108" s="193" t="s">
        <v>470</v>
      </c>
      <c r="C108" s="194" t="s">
        <v>757</v>
      </c>
    </row>
    <row r="109" ht="16" customHeight="1" spans="1:3">
      <c r="A109" s="41">
        <v>107</v>
      </c>
      <c r="B109" s="193" t="s">
        <v>470</v>
      </c>
      <c r="C109" s="194" t="s">
        <v>758</v>
      </c>
    </row>
    <row r="110" ht="16" customHeight="1" spans="1:3">
      <c r="A110" s="41">
        <v>108</v>
      </c>
      <c r="B110" s="193" t="s">
        <v>470</v>
      </c>
      <c r="C110" s="194" t="s">
        <v>477</v>
      </c>
    </row>
    <row r="111" ht="16" customHeight="1" spans="1:3">
      <c r="A111" s="41">
        <v>109</v>
      </c>
      <c r="B111" s="193" t="s">
        <v>470</v>
      </c>
      <c r="C111" s="194" t="s">
        <v>758</v>
      </c>
    </row>
    <row r="112" ht="16" customHeight="1" spans="1:3">
      <c r="A112" s="41">
        <v>110</v>
      </c>
      <c r="B112" s="193" t="s">
        <v>470</v>
      </c>
      <c r="C112" s="194" t="s">
        <v>759</v>
      </c>
    </row>
    <row r="113" ht="16" customHeight="1" spans="1:3">
      <c r="A113" s="41">
        <v>111</v>
      </c>
      <c r="B113" s="193" t="s">
        <v>470</v>
      </c>
      <c r="C113" s="194" t="s">
        <v>759</v>
      </c>
    </row>
    <row r="114" ht="16" customHeight="1" spans="1:3">
      <c r="A114" s="41">
        <v>112</v>
      </c>
      <c r="B114" s="193" t="s">
        <v>470</v>
      </c>
      <c r="C114" s="194" t="s">
        <v>760</v>
      </c>
    </row>
    <row r="115" ht="16" customHeight="1" spans="1:3">
      <c r="A115" s="41">
        <v>113</v>
      </c>
      <c r="B115" s="193" t="s">
        <v>470</v>
      </c>
      <c r="C115" s="194" t="s">
        <v>759</v>
      </c>
    </row>
    <row r="116" ht="16" customHeight="1" spans="1:3">
      <c r="A116" s="41">
        <v>114</v>
      </c>
      <c r="B116" s="193" t="s">
        <v>470</v>
      </c>
      <c r="C116" s="194" t="s">
        <v>759</v>
      </c>
    </row>
    <row r="117" ht="16" customHeight="1" spans="1:3">
      <c r="A117" s="41">
        <v>115</v>
      </c>
      <c r="B117" s="193" t="s">
        <v>470</v>
      </c>
      <c r="C117" s="194" t="s">
        <v>761</v>
      </c>
    </row>
    <row r="118" ht="16" customHeight="1" spans="1:3">
      <c r="A118" s="41">
        <v>116</v>
      </c>
      <c r="B118" s="193" t="s">
        <v>470</v>
      </c>
      <c r="C118" s="194" t="s">
        <v>762</v>
      </c>
    </row>
    <row r="119" ht="16" customHeight="1" spans="1:3">
      <c r="A119" s="41">
        <v>117</v>
      </c>
      <c r="B119" s="193" t="s">
        <v>470</v>
      </c>
      <c r="C119" s="194" t="s">
        <v>763</v>
      </c>
    </row>
    <row r="120" ht="16" customHeight="1" spans="1:3">
      <c r="A120" s="41">
        <v>118</v>
      </c>
      <c r="B120" s="193" t="s">
        <v>470</v>
      </c>
      <c r="C120" s="194" t="s">
        <v>764</v>
      </c>
    </row>
    <row r="121" ht="16" customHeight="1" spans="1:3">
      <c r="A121" s="41">
        <v>119</v>
      </c>
      <c r="B121" s="193" t="s">
        <v>470</v>
      </c>
      <c r="C121" s="194" t="s">
        <v>765</v>
      </c>
    </row>
    <row r="122" ht="16" customHeight="1" spans="1:3">
      <c r="A122" s="41">
        <v>120</v>
      </c>
      <c r="B122" s="193" t="s">
        <v>470</v>
      </c>
      <c r="C122" s="194" t="s">
        <v>766</v>
      </c>
    </row>
    <row r="123" ht="16" customHeight="1" spans="1:3">
      <c r="A123" s="41">
        <v>121</v>
      </c>
      <c r="B123" s="193" t="s">
        <v>470</v>
      </c>
      <c r="C123" s="194" t="s">
        <v>767</v>
      </c>
    </row>
    <row r="124" ht="16" customHeight="1" spans="1:3">
      <c r="A124" s="41">
        <v>122</v>
      </c>
      <c r="B124" s="193" t="s">
        <v>470</v>
      </c>
      <c r="C124" s="194" t="s">
        <v>768</v>
      </c>
    </row>
    <row r="125" ht="16" customHeight="1" spans="1:3">
      <c r="A125" s="41">
        <v>123</v>
      </c>
      <c r="B125" s="193" t="s">
        <v>470</v>
      </c>
      <c r="C125" s="194" t="s">
        <v>769</v>
      </c>
    </row>
    <row r="126" ht="16" customHeight="1" spans="1:3">
      <c r="A126" s="41">
        <v>124</v>
      </c>
      <c r="B126" s="193" t="s">
        <v>470</v>
      </c>
      <c r="C126" s="194" t="s">
        <v>770</v>
      </c>
    </row>
    <row r="127" ht="16" customHeight="1" spans="1:3">
      <c r="A127" s="41">
        <v>125</v>
      </c>
      <c r="B127" s="193" t="s">
        <v>470</v>
      </c>
      <c r="C127" s="194" t="s">
        <v>771</v>
      </c>
    </row>
    <row r="128" ht="16" customHeight="1" spans="1:3">
      <c r="A128" s="41">
        <v>126</v>
      </c>
      <c r="B128" s="193" t="s">
        <v>470</v>
      </c>
      <c r="C128" s="194" t="s">
        <v>772</v>
      </c>
    </row>
    <row r="129" ht="16" customHeight="1" spans="1:3">
      <c r="A129" s="41">
        <v>127</v>
      </c>
      <c r="B129" s="193" t="s">
        <v>470</v>
      </c>
      <c r="C129" s="194" t="s">
        <v>773</v>
      </c>
    </row>
    <row r="130" ht="16" customHeight="1" spans="1:3">
      <c r="A130" s="41">
        <v>128</v>
      </c>
      <c r="B130" s="193" t="s">
        <v>470</v>
      </c>
      <c r="C130" s="194" t="s">
        <v>774</v>
      </c>
    </row>
    <row r="131" ht="16" customHeight="1" spans="1:3">
      <c r="A131" s="41">
        <v>129</v>
      </c>
      <c r="B131" s="193" t="s">
        <v>470</v>
      </c>
      <c r="C131" s="194" t="s">
        <v>772</v>
      </c>
    </row>
    <row r="132" ht="16" customHeight="1" spans="1:3">
      <c r="A132" s="41">
        <v>130</v>
      </c>
      <c r="B132" s="193" t="s">
        <v>470</v>
      </c>
      <c r="C132" s="194" t="s">
        <v>775</v>
      </c>
    </row>
    <row r="133" ht="16" customHeight="1" spans="1:3">
      <c r="A133" s="41">
        <v>131</v>
      </c>
      <c r="B133" s="193" t="s">
        <v>470</v>
      </c>
      <c r="C133" s="194" t="s">
        <v>776</v>
      </c>
    </row>
    <row r="134" ht="16" customHeight="1" spans="1:3">
      <c r="A134" s="41">
        <v>132</v>
      </c>
      <c r="B134" s="193" t="s">
        <v>470</v>
      </c>
      <c r="C134" s="194" t="s">
        <v>777</v>
      </c>
    </row>
    <row r="135" ht="16" customHeight="1" spans="1:3">
      <c r="A135" s="41">
        <v>133</v>
      </c>
      <c r="B135" s="193" t="s">
        <v>470</v>
      </c>
      <c r="C135" s="194" t="s">
        <v>778</v>
      </c>
    </row>
    <row r="136" ht="16" customHeight="1" spans="1:3">
      <c r="A136" s="41">
        <v>134</v>
      </c>
      <c r="B136" s="193" t="s">
        <v>470</v>
      </c>
      <c r="C136" s="194" t="s">
        <v>779</v>
      </c>
    </row>
    <row r="137" ht="16" customHeight="1" spans="1:3">
      <c r="A137" s="41">
        <v>135</v>
      </c>
      <c r="B137" s="193" t="s">
        <v>470</v>
      </c>
      <c r="C137" s="194" t="s">
        <v>780</v>
      </c>
    </row>
    <row r="138" ht="16" customHeight="1" spans="1:3">
      <c r="A138" s="41">
        <v>136</v>
      </c>
      <c r="B138" s="193" t="s">
        <v>470</v>
      </c>
      <c r="C138" s="194" t="s">
        <v>781</v>
      </c>
    </row>
    <row r="139" ht="16" customHeight="1" spans="1:3">
      <c r="A139" s="41">
        <v>137</v>
      </c>
      <c r="B139" s="193" t="s">
        <v>470</v>
      </c>
      <c r="C139" s="194" t="s">
        <v>782</v>
      </c>
    </row>
    <row r="140" ht="16" customHeight="1" spans="1:3">
      <c r="A140" s="41">
        <v>138</v>
      </c>
      <c r="B140" s="193" t="s">
        <v>470</v>
      </c>
      <c r="C140" s="194" t="s">
        <v>783</v>
      </c>
    </row>
    <row r="141" ht="16" customHeight="1" spans="1:3">
      <c r="A141" s="41">
        <v>139</v>
      </c>
      <c r="B141" s="193" t="s">
        <v>470</v>
      </c>
      <c r="C141" s="194" t="s">
        <v>784</v>
      </c>
    </row>
    <row r="142" ht="16" customHeight="1" spans="1:3">
      <c r="A142" s="41">
        <v>140</v>
      </c>
      <c r="B142" s="193" t="s">
        <v>470</v>
      </c>
      <c r="C142" s="194" t="s">
        <v>785</v>
      </c>
    </row>
    <row r="143" ht="16" customHeight="1" spans="1:3">
      <c r="A143" s="41">
        <v>141</v>
      </c>
      <c r="B143" s="193" t="s">
        <v>470</v>
      </c>
      <c r="C143" s="194" t="s">
        <v>786</v>
      </c>
    </row>
    <row r="144" ht="16" customHeight="1" spans="1:3">
      <c r="A144" s="41">
        <v>142</v>
      </c>
      <c r="B144" s="193" t="s">
        <v>470</v>
      </c>
      <c r="C144" s="194" t="s">
        <v>787</v>
      </c>
    </row>
    <row r="145" ht="16" customHeight="1" spans="1:3">
      <c r="A145" s="41">
        <v>143</v>
      </c>
      <c r="B145" s="193" t="s">
        <v>470</v>
      </c>
      <c r="C145" s="194" t="s">
        <v>788</v>
      </c>
    </row>
    <row r="146" ht="16" customHeight="1" spans="1:3">
      <c r="A146" s="41">
        <v>144</v>
      </c>
      <c r="B146" s="193" t="s">
        <v>470</v>
      </c>
      <c r="C146" s="194" t="s">
        <v>789</v>
      </c>
    </row>
    <row r="147" ht="16" customHeight="1" spans="1:3">
      <c r="A147" s="41">
        <v>145</v>
      </c>
      <c r="B147" s="193" t="s">
        <v>470</v>
      </c>
      <c r="C147" s="194" t="s">
        <v>790</v>
      </c>
    </row>
    <row r="148" ht="16" customHeight="1" spans="1:3">
      <c r="A148" s="41">
        <v>146</v>
      </c>
      <c r="B148" s="193" t="s">
        <v>470</v>
      </c>
      <c r="C148" s="194" t="s">
        <v>791</v>
      </c>
    </row>
    <row r="149" ht="16" customHeight="1" spans="1:3">
      <c r="A149" s="41">
        <v>147</v>
      </c>
      <c r="B149" s="193" t="s">
        <v>470</v>
      </c>
      <c r="C149" s="194" t="s">
        <v>792</v>
      </c>
    </row>
    <row r="150" ht="16" customHeight="1" spans="1:3">
      <c r="A150" s="41">
        <v>148</v>
      </c>
      <c r="B150" s="193" t="s">
        <v>470</v>
      </c>
      <c r="C150" s="194" t="s">
        <v>793</v>
      </c>
    </row>
    <row r="151" ht="16" customHeight="1" spans="1:3">
      <c r="A151" s="41">
        <v>149</v>
      </c>
      <c r="B151" s="193" t="s">
        <v>470</v>
      </c>
      <c r="C151" s="194" t="s">
        <v>794</v>
      </c>
    </row>
    <row r="152" ht="16" customHeight="1" spans="1:3">
      <c r="A152" s="41">
        <v>150</v>
      </c>
      <c r="B152" s="193" t="s">
        <v>470</v>
      </c>
      <c r="C152" s="194" t="s">
        <v>795</v>
      </c>
    </row>
    <row r="153" ht="16" customHeight="1" spans="1:3">
      <c r="A153" s="41">
        <v>151</v>
      </c>
      <c r="B153" s="193" t="s">
        <v>470</v>
      </c>
      <c r="C153" s="194" t="s">
        <v>796</v>
      </c>
    </row>
    <row r="154" ht="16" customHeight="1" spans="1:3">
      <c r="A154" s="41">
        <v>152</v>
      </c>
      <c r="B154" s="193" t="s">
        <v>470</v>
      </c>
      <c r="C154" s="194" t="s">
        <v>797</v>
      </c>
    </row>
    <row r="155" ht="16" customHeight="1" spans="1:3">
      <c r="A155" s="41">
        <v>153</v>
      </c>
      <c r="B155" s="193" t="s">
        <v>470</v>
      </c>
      <c r="C155" s="194" t="s">
        <v>798</v>
      </c>
    </row>
    <row r="156" ht="16" customHeight="1" spans="1:3">
      <c r="A156" s="41">
        <v>154</v>
      </c>
      <c r="B156" s="193" t="s">
        <v>470</v>
      </c>
      <c r="C156" s="194" t="s">
        <v>799</v>
      </c>
    </row>
    <row r="157" ht="16" customHeight="1" spans="1:3">
      <c r="A157" s="41">
        <v>155</v>
      </c>
      <c r="B157" s="193" t="s">
        <v>470</v>
      </c>
      <c r="C157" s="194" t="s">
        <v>800</v>
      </c>
    </row>
    <row r="158" ht="16" customHeight="1" spans="1:3">
      <c r="A158" s="41">
        <v>156</v>
      </c>
      <c r="B158" s="193" t="s">
        <v>470</v>
      </c>
      <c r="C158" s="194" t="s">
        <v>801</v>
      </c>
    </row>
    <row r="159" ht="16" customHeight="1" spans="1:3">
      <c r="A159" s="41">
        <v>157</v>
      </c>
      <c r="B159" s="193" t="s">
        <v>470</v>
      </c>
      <c r="C159" s="194" t="s">
        <v>802</v>
      </c>
    </row>
    <row r="160" ht="16" customHeight="1" spans="1:3">
      <c r="A160" s="41">
        <v>158</v>
      </c>
      <c r="B160" s="193" t="s">
        <v>470</v>
      </c>
      <c r="C160" s="194" t="s">
        <v>803</v>
      </c>
    </row>
    <row r="161" ht="16" customHeight="1" spans="1:3">
      <c r="A161" s="41">
        <v>159</v>
      </c>
      <c r="B161" s="193" t="s">
        <v>470</v>
      </c>
      <c r="C161" s="194" t="s">
        <v>767</v>
      </c>
    </row>
    <row r="162" ht="16" customHeight="1" spans="1:3">
      <c r="A162" s="41">
        <v>160</v>
      </c>
      <c r="B162" s="193" t="s">
        <v>804</v>
      </c>
      <c r="C162" s="194" t="s">
        <v>805</v>
      </c>
    </row>
    <row r="163" ht="16" customHeight="1" spans="1:3">
      <c r="A163" s="41">
        <v>161</v>
      </c>
      <c r="B163" s="193" t="s">
        <v>804</v>
      </c>
      <c r="C163" s="194" t="s">
        <v>806</v>
      </c>
    </row>
    <row r="164" ht="16" customHeight="1" spans="1:3">
      <c r="A164" s="41">
        <v>162</v>
      </c>
      <c r="B164" s="193" t="s">
        <v>804</v>
      </c>
      <c r="C164" s="194" t="s">
        <v>807</v>
      </c>
    </row>
    <row r="165" ht="16" customHeight="1" spans="1:3">
      <c r="A165" s="41">
        <v>163</v>
      </c>
      <c r="B165" s="193" t="s">
        <v>804</v>
      </c>
      <c r="C165" s="194" t="s">
        <v>808</v>
      </c>
    </row>
    <row r="166" ht="16" customHeight="1" spans="1:3">
      <c r="A166" s="41">
        <v>164</v>
      </c>
      <c r="B166" s="193" t="s">
        <v>804</v>
      </c>
      <c r="C166" s="194" t="s">
        <v>809</v>
      </c>
    </row>
    <row r="167" ht="16" customHeight="1" spans="1:3">
      <c r="A167" s="41">
        <v>165</v>
      </c>
      <c r="B167" s="193" t="s">
        <v>804</v>
      </c>
      <c r="C167" s="194" t="s">
        <v>810</v>
      </c>
    </row>
    <row r="168" ht="16" customHeight="1" spans="1:3">
      <c r="A168" s="41">
        <v>166</v>
      </c>
      <c r="B168" s="193" t="s">
        <v>804</v>
      </c>
      <c r="C168" s="194" t="s">
        <v>811</v>
      </c>
    </row>
    <row r="169" ht="16" customHeight="1" spans="1:3">
      <c r="A169" s="41">
        <v>167</v>
      </c>
      <c r="B169" s="193" t="s">
        <v>804</v>
      </c>
      <c r="C169" s="194" t="s">
        <v>812</v>
      </c>
    </row>
    <row r="170" ht="16" customHeight="1" spans="1:3">
      <c r="A170" s="41">
        <v>168</v>
      </c>
      <c r="B170" s="193" t="s">
        <v>804</v>
      </c>
      <c r="C170" s="194" t="s">
        <v>813</v>
      </c>
    </row>
    <row r="171" ht="16" customHeight="1" spans="1:3">
      <c r="A171" s="41">
        <v>169</v>
      </c>
      <c r="B171" s="193" t="s">
        <v>814</v>
      </c>
      <c r="C171" s="194" t="s">
        <v>815</v>
      </c>
    </row>
    <row r="172" ht="16" customHeight="1" spans="1:3">
      <c r="A172" s="41">
        <v>170</v>
      </c>
      <c r="B172" s="193" t="s">
        <v>814</v>
      </c>
      <c r="C172" s="194" t="s">
        <v>816</v>
      </c>
    </row>
    <row r="173" ht="16" customHeight="1" spans="1:3">
      <c r="A173" s="41">
        <v>171</v>
      </c>
      <c r="B173" s="193" t="s">
        <v>814</v>
      </c>
      <c r="C173" s="194" t="s">
        <v>817</v>
      </c>
    </row>
    <row r="174" ht="16" customHeight="1" spans="1:3">
      <c r="A174" s="41">
        <v>172</v>
      </c>
      <c r="B174" s="193" t="s">
        <v>814</v>
      </c>
      <c r="C174" s="194" t="s">
        <v>818</v>
      </c>
    </row>
    <row r="175" ht="16" customHeight="1" spans="1:3">
      <c r="A175" s="41">
        <v>173</v>
      </c>
      <c r="B175" s="193" t="s">
        <v>814</v>
      </c>
      <c r="C175" s="194" t="s">
        <v>819</v>
      </c>
    </row>
    <row r="176" ht="16" customHeight="1" spans="1:3">
      <c r="A176" s="41">
        <v>174</v>
      </c>
      <c r="B176" s="193" t="s">
        <v>814</v>
      </c>
      <c r="C176" s="194" t="s">
        <v>820</v>
      </c>
    </row>
    <row r="177" ht="16" customHeight="1" spans="1:3">
      <c r="A177" s="41">
        <v>175</v>
      </c>
      <c r="B177" s="193" t="s">
        <v>569</v>
      </c>
      <c r="C177" s="194" t="s">
        <v>821</v>
      </c>
    </row>
    <row r="178" ht="16" customHeight="1" spans="1:3">
      <c r="A178" s="41">
        <v>176</v>
      </c>
      <c r="B178" s="193" t="s">
        <v>569</v>
      </c>
      <c r="C178" s="194" t="s">
        <v>822</v>
      </c>
    </row>
    <row r="179" ht="16" customHeight="1" spans="1:3">
      <c r="A179" s="41">
        <v>177</v>
      </c>
      <c r="B179" s="193" t="s">
        <v>569</v>
      </c>
      <c r="C179" s="194" t="s">
        <v>823</v>
      </c>
    </row>
    <row r="180" ht="16" customHeight="1" spans="1:3">
      <c r="A180" s="41">
        <v>178</v>
      </c>
      <c r="B180" s="193" t="s">
        <v>569</v>
      </c>
      <c r="C180" s="194" t="s">
        <v>824</v>
      </c>
    </row>
    <row r="181" ht="16" customHeight="1" spans="1:3">
      <c r="A181" s="41">
        <v>179</v>
      </c>
      <c r="B181" s="193" t="s">
        <v>569</v>
      </c>
      <c r="C181" s="194" t="s">
        <v>825</v>
      </c>
    </row>
    <row r="182" ht="16" customHeight="1" spans="1:3">
      <c r="A182" s="41">
        <v>180</v>
      </c>
      <c r="B182" s="193" t="s">
        <v>569</v>
      </c>
      <c r="C182" s="194" t="s">
        <v>826</v>
      </c>
    </row>
    <row r="183" ht="16" customHeight="1" spans="1:3">
      <c r="A183" s="41">
        <v>181</v>
      </c>
      <c r="B183" s="193" t="s">
        <v>569</v>
      </c>
      <c r="C183" s="194" t="s">
        <v>827</v>
      </c>
    </row>
    <row r="184" ht="16" customHeight="1" spans="1:3">
      <c r="A184" s="41">
        <v>182</v>
      </c>
      <c r="B184" s="193" t="s">
        <v>569</v>
      </c>
      <c r="C184" s="194" t="s">
        <v>828</v>
      </c>
    </row>
    <row r="185" ht="16" customHeight="1" spans="1:3">
      <c r="A185" s="41">
        <v>183</v>
      </c>
      <c r="B185" s="193" t="s">
        <v>569</v>
      </c>
      <c r="C185" s="194" t="s">
        <v>829</v>
      </c>
    </row>
    <row r="186" ht="16" customHeight="1" spans="1:3">
      <c r="A186" s="41">
        <v>184</v>
      </c>
      <c r="B186" s="193" t="s">
        <v>569</v>
      </c>
      <c r="C186" s="194" t="s">
        <v>830</v>
      </c>
    </row>
    <row r="187" ht="16" customHeight="1" spans="1:3">
      <c r="A187" s="41">
        <v>185</v>
      </c>
      <c r="B187" s="193" t="s">
        <v>569</v>
      </c>
      <c r="C187" s="194" t="s">
        <v>831</v>
      </c>
    </row>
    <row r="188" ht="16" customHeight="1" spans="1:3">
      <c r="A188" s="41">
        <v>186</v>
      </c>
      <c r="B188" s="193" t="s">
        <v>569</v>
      </c>
      <c r="C188" s="194" t="s">
        <v>832</v>
      </c>
    </row>
    <row r="189" ht="16" customHeight="1" spans="1:3">
      <c r="A189" s="41">
        <v>187</v>
      </c>
      <c r="B189" s="193" t="s">
        <v>569</v>
      </c>
      <c r="C189" s="194" t="s">
        <v>833</v>
      </c>
    </row>
    <row r="190" ht="16" customHeight="1" spans="1:3">
      <c r="A190" s="41">
        <v>188</v>
      </c>
      <c r="B190" s="193" t="s">
        <v>569</v>
      </c>
      <c r="C190" s="194" t="s">
        <v>834</v>
      </c>
    </row>
    <row r="191" ht="16" customHeight="1" spans="1:3">
      <c r="A191" s="41">
        <v>189</v>
      </c>
      <c r="B191" s="193" t="s">
        <v>569</v>
      </c>
      <c r="C191" s="194" t="s">
        <v>835</v>
      </c>
    </row>
    <row r="192" ht="16" customHeight="1" spans="1:3">
      <c r="A192" s="41">
        <v>190</v>
      </c>
      <c r="B192" s="193" t="s">
        <v>569</v>
      </c>
      <c r="C192" s="194" t="s">
        <v>836</v>
      </c>
    </row>
    <row r="193" ht="16" customHeight="1" spans="1:3">
      <c r="A193" s="41">
        <v>191</v>
      </c>
      <c r="B193" s="193" t="s">
        <v>569</v>
      </c>
      <c r="C193" s="194" t="s">
        <v>837</v>
      </c>
    </row>
    <row r="194" ht="16" customHeight="1" spans="1:3">
      <c r="A194" s="41">
        <v>192</v>
      </c>
      <c r="B194" s="193" t="s">
        <v>569</v>
      </c>
      <c r="C194" s="194" t="s">
        <v>838</v>
      </c>
    </row>
    <row r="195" ht="16" customHeight="1" spans="1:3">
      <c r="A195" s="41">
        <v>193</v>
      </c>
      <c r="B195" s="193" t="s">
        <v>839</v>
      </c>
      <c r="C195" s="194" t="s">
        <v>840</v>
      </c>
    </row>
    <row r="196" ht="16" customHeight="1" spans="1:3">
      <c r="A196" s="41">
        <v>194</v>
      </c>
      <c r="B196" s="193" t="s">
        <v>839</v>
      </c>
      <c r="C196" s="194" t="s">
        <v>841</v>
      </c>
    </row>
    <row r="197" ht="16" customHeight="1" spans="1:3">
      <c r="A197" s="41">
        <v>195</v>
      </c>
      <c r="B197" s="193" t="s">
        <v>839</v>
      </c>
      <c r="C197" s="194" t="s">
        <v>842</v>
      </c>
    </row>
    <row r="198" ht="16" customHeight="1" spans="1:3">
      <c r="A198" s="41">
        <v>196</v>
      </c>
      <c r="B198" s="193" t="s">
        <v>839</v>
      </c>
      <c r="C198" s="194" t="s">
        <v>843</v>
      </c>
    </row>
    <row r="199" ht="16" customHeight="1" spans="1:3">
      <c r="A199" s="41">
        <v>197</v>
      </c>
      <c r="B199" s="193" t="s">
        <v>839</v>
      </c>
      <c r="C199" s="194" t="s">
        <v>844</v>
      </c>
    </row>
    <row r="200" ht="16" customHeight="1" spans="1:3">
      <c r="A200" s="41">
        <v>198</v>
      </c>
      <c r="B200" s="193" t="s">
        <v>839</v>
      </c>
      <c r="C200" s="194" t="s">
        <v>845</v>
      </c>
    </row>
    <row r="201" ht="16" customHeight="1" spans="1:3">
      <c r="A201" s="41">
        <v>199</v>
      </c>
      <c r="B201" s="193" t="s">
        <v>839</v>
      </c>
      <c r="C201" s="194" t="s">
        <v>846</v>
      </c>
    </row>
    <row r="202" ht="16" customHeight="1" spans="1:3">
      <c r="A202" s="41">
        <v>200</v>
      </c>
      <c r="B202" s="193" t="s">
        <v>839</v>
      </c>
      <c r="C202" s="194" t="s">
        <v>847</v>
      </c>
    </row>
    <row r="203" ht="16" customHeight="1" spans="1:3">
      <c r="A203" s="41">
        <v>201</v>
      </c>
      <c r="B203" s="193" t="s">
        <v>839</v>
      </c>
      <c r="C203" s="194" t="s">
        <v>848</v>
      </c>
    </row>
    <row r="204" ht="16" customHeight="1" spans="1:3">
      <c r="A204" s="41">
        <v>202</v>
      </c>
      <c r="B204" s="193" t="s">
        <v>839</v>
      </c>
      <c r="C204" s="194" t="s">
        <v>849</v>
      </c>
    </row>
    <row r="205" ht="16" customHeight="1" spans="1:3">
      <c r="A205" s="41">
        <v>203</v>
      </c>
      <c r="B205" s="193" t="s">
        <v>839</v>
      </c>
      <c r="C205" s="194" t="s">
        <v>850</v>
      </c>
    </row>
    <row r="206" ht="16" customHeight="1" spans="1:3">
      <c r="A206" s="41">
        <v>204</v>
      </c>
      <c r="B206" s="193" t="s">
        <v>839</v>
      </c>
      <c r="C206" s="194" t="s">
        <v>851</v>
      </c>
    </row>
    <row r="207" ht="16" customHeight="1" spans="1:3">
      <c r="A207" s="41">
        <v>205</v>
      </c>
      <c r="B207" s="193" t="s">
        <v>839</v>
      </c>
      <c r="C207" s="194" t="s">
        <v>852</v>
      </c>
    </row>
    <row r="208" ht="16" customHeight="1" spans="1:3">
      <c r="A208" s="41">
        <v>206</v>
      </c>
      <c r="B208" s="193" t="s">
        <v>839</v>
      </c>
      <c r="C208" s="194" t="s">
        <v>853</v>
      </c>
    </row>
    <row r="209" ht="16" customHeight="1" spans="1:3">
      <c r="A209" s="41">
        <v>207</v>
      </c>
      <c r="B209" s="193" t="s">
        <v>839</v>
      </c>
      <c r="C209" s="194" t="s">
        <v>854</v>
      </c>
    </row>
    <row r="210" ht="16" customHeight="1" spans="1:3">
      <c r="A210" s="41">
        <v>208</v>
      </c>
      <c r="B210" s="193" t="s">
        <v>855</v>
      </c>
      <c r="C210" s="194" t="s">
        <v>856</v>
      </c>
    </row>
    <row r="211" ht="16" customHeight="1" spans="1:3">
      <c r="A211" s="41">
        <v>209</v>
      </c>
      <c r="B211" s="193" t="s">
        <v>855</v>
      </c>
      <c r="C211" s="194" t="s">
        <v>857</v>
      </c>
    </row>
    <row r="212" ht="16" customHeight="1" spans="1:3">
      <c r="A212" s="41">
        <v>210</v>
      </c>
      <c r="B212" s="193" t="s">
        <v>855</v>
      </c>
      <c r="C212" s="194" t="s">
        <v>858</v>
      </c>
    </row>
    <row r="213" ht="16" customHeight="1" spans="1:3">
      <c r="A213" s="41">
        <v>211</v>
      </c>
      <c r="B213" s="193" t="s">
        <v>855</v>
      </c>
      <c r="C213" s="194" t="s">
        <v>859</v>
      </c>
    </row>
    <row r="214" ht="16" customHeight="1" spans="1:3">
      <c r="A214" s="41">
        <v>212</v>
      </c>
      <c r="B214" s="193" t="s">
        <v>860</v>
      </c>
      <c r="C214" s="194" t="s">
        <v>861</v>
      </c>
    </row>
    <row r="215" ht="16" customHeight="1" spans="1:3">
      <c r="A215" s="41">
        <v>213</v>
      </c>
      <c r="B215" s="193" t="s">
        <v>860</v>
      </c>
      <c r="C215" s="194" t="s">
        <v>862</v>
      </c>
    </row>
    <row r="216" ht="16" customHeight="1" spans="1:3">
      <c r="A216" s="41">
        <v>214</v>
      </c>
      <c r="B216" s="193" t="s">
        <v>860</v>
      </c>
      <c r="C216" s="194" t="s">
        <v>863</v>
      </c>
    </row>
    <row r="217" ht="16" customHeight="1" spans="1:3">
      <c r="A217" s="41">
        <v>215</v>
      </c>
      <c r="B217" s="193" t="s">
        <v>860</v>
      </c>
      <c r="C217" s="194" t="s">
        <v>864</v>
      </c>
    </row>
    <row r="218" ht="16" customHeight="1" spans="1:3">
      <c r="A218" s="41">
        <v>216</v>
      </c>
      <c r="B218" s="193" t="s">
        <v>484</v>
      </c>
      <c r="C218" s="194" t="s">
        <v>865</v>
      </c>
    </row>
    <row r="219" ht="16" customHeight="1" spans="1:3">
      <c r="A219" s="41">
        <v>217</v>
      </c>
      <c r="B219" s="193" t="s">
        <v>484</v>
      </c>
      <c r="C219" s="194" t="s">
        <v>866</v>
      </c>
    </row>
    <row r="220" ht="16" customHeight="1" spans="1:3">
      <c r="A220" s="41">
        <v>218</v>
      </c>
      <c r="B220" s="193" t="s">
        <v>484</v>
      </c>
      <c r="C220" s="194" t="s">
        <v>867</v>
      </c>
    </row>
    <row r="221" ht="16" customHeight="1" spans="1:3">
      <c r="A221" s="41">
        <v>219</v>
      </c>
      <c r="B221" s="193" t="s">
        <v>484</v>
      </c>
      <c r="C221" s="194" t="s">
        <v>868</v>
      </c>
    </row>
    <row r="222" ht="16" customHeight="1" spans="1:3">
      <c r="A222" s="41">
        <v>220</v>
      </c>
      <c r="B222" s="193" t="s">
        <v>484</v>
      </c>
      <c r="C222" s="194" t="s">
        <v>869</v>
      </c>
    </row>
    <row r="223" ht="16" customHeight="1" spans="1:3">
      <c r="A223" s="41">
        <v>221</v>
      </c>
      <c r="B223" s="193" t="s">
        <v>484</v>
      </c>
      <c r="C223" s="194" t="s">
        <v>870</v>
      </c>
    </row>
    <row r="224" ht="16" customHeight="1" spans="1:3">
      <c r="A224" s="41">
        <v>222</v>
      </c>
      <c r="B224" s="193" t="s">
        <v>484</v>
      </c>
      <c r="C224" s="194" t="s">
        <v>871</v>
      </c>
    </row>
    <row r="225" ht="16" customHeight="1" spans="1:3">
      <c r="A225" s="41">
        <v>223</v>
      </c>
      <c r="B225" s="193" t="s">
        <v>484</v>
      </c>
      <c r="C225" s="194" t="s">
        <v>872</v>
      </c>
    </row>
    <row r="226" ht="16" customHeight="1" spans="1:3">
      <c r="A226" s="41">
        <v>224</v>
      </c>
      <c r="B226" s="193" t="s">
        <v>484</v>
      </c>
      <c r="C226" s="194" t="s">
        <v>873</v>
      </c>
    </row>
    <row r="227" ht="16" customHeight="1" spans="1:3">
      <c r="A227" s="41">
        <v>225</v>
      </c>
      <c r="B227" s="193" t="s">
        <v>484</v>
      </c>
      <c r="C227" s="194" t="s">
        <v>874</v>
      </c>
    </row>
    <row r="228" ht="16" customHeight="1" spans="1:3">
      <c r="A228" s="41">
        <v>226</v>
      </c>
      <c r="B228" s="193" t="s">
        <v>484</v>
      </c>
      <c r="C228" s="194" t="s">
        <v>875</v>
      </c>
    </row>
    <row r="229" ht="16" customHeight="1" spans="1:3">
      <c r="A229" s="41">
        <v>227</v>
      </c>
      <c r="B229" s="193" t="s">
        <v>484</v>
      </c>
      <c r="C229" s="194" t="s">
        <v>876</v>
      </c>
    </row>
    <row r="230" ht="16" customHeight="1" spans="1:3">
      <c r="A230" s="41">
        <v>228</v>
      </c>
      <c r="B230" s="193" t="s">
        <v>484</v>
      </c>
      <c r="C230" s="194" t="s">
        <v>877</v>
      </c>
    </row>
    <row r="231" ht="16" customHeight="1" spans="1:3">
      <c r="A231" s="41">
        <v>229</v>
      </c>
      <c r="B231" s="193" t="s">
        <v>484</v>
      </c>
      <c r="C231" s="194" t="s">
        <v>878</v>
      </c>
    </row>
    <row r="232" ht="16" customHeight="1" spans="1:3">
      <c r="A232" s="41">
        <v>230</v>
      </c>
      <c r="B232" s="193" t="s">
        <v>484</v>
      </c>
      <c r="C232" s="194" t="s">
        <v>879</v>
      </c>
    </row>
    <row r="233" ht="16" customHeight="1" spans="1:3">
      <c r="A233" s="41">
        <v>231</v>
      </c>
      <c r="B233" s="193" t="s">
        <v>484</v>
      </c>
      <c r="C233" s="194" t="s">
        <v>880</v>
      </c>
    </row>
    <row r="234" ht="16" customHeight="1" spans="1:3">
      <c r="A234" s="41">
        <v>232</v>
      </c>
      <c r="B234" s="193" t="s">
        <v>484</v>
      </c>
      <c r="C234" s="194" t="s">
        <v>881</v>
      </c>
    </row>
    <row r="235" ht="16" customHeight="1" spans="1:3">
      <c r="A235" s="41">
        <v>233</v>
      </c>
      <c r="B235" s="193" t="s">
        <v>484</v>
      </c>
      <c r="C235" s="194" t="s">
        <v>696</v>
      </c>
    </row>
    <row r="236" ht="16" customHeight="1" spans="1:3">
      <c r="A236" s="41">
        <v>234</v>
      </c>
      <c r="B236" s="193" t="s">
        <v>484</v>
      </c>
      <c r="C236" s="194" t="s">
        <v>882</v>
      </c>
    </row>
    <row r="237" ht="16" customHeight="1" spans="1:3">
      <c r="A237" s="41">
        <v>235</v>
      </c>
      <c r="B237" s="193" t="s">
        <v>484</v>
      </c>
      <c r="C237" s="194" t="s">
        <v>883</v>
      </c>
    </row>
    <row r="238" ht="16" customHeight="1" spans="1:3">
      <c r="A238" s="41">
        <v>236</v>
      </c>
      <c r="B238" s="193" t="s">
        <v>484</v>
      </c>
      <c r="C238" s="194" t="s">
        <v>884</v>
      </c>
    </row>
    <row r="239" ht="16" customHeight="1" spans="1:3">
      <c r="A239" s="41">
        <v>237</v>
      </c>
      <c r="B239" s="193" t="s">
        <v>484</v>
      </c>
      <c r="C239" s="194" t="s">
        <v>885</v>
      </c>
    </row>
    <row r="240" ht="16" customHeight="1" spans="1:3">
      <c r="A240" s="41">
        <v>238</v>
      </c>
      <c r="B240" s="193" t="s">
        <v>484</v>
      </c>
      <c r="C240" s="194" t="s">
        <v>886</v>
      </c>
    </row>
    <row r="241" ht="16" customHeight="1" spans="1:3">
      <c r="A241" s="41">
        <v>239</v>
      </c>
      <c r="B241" s="193" t="s">
        <v>484</v>
      </c>
      <c r="C241" s="194" t="s">
        <v>887</v>
      </c>
    </row>
    <row r="242" ht="16" customHeight="1" spans="1:3">
      <c r="A242" s="41">
        <v>240</v>
      </c>
      <c r="B242" s="193" t="s">
        <v>484</v>
      </c>
      <c r="C242" s="194" t="s">
        <v>888</v>
      </c>
    </row>
    <row r="243" ht="16" customHeight="1" spans="1:3">
      <c r="A243" s="41">
        <v>241</v>
      </c>
      <c r="B243" s="193" t="s">
        <v>484</v>
      </c>
      <c r="C243" s="194" t="s">
        <v>889</v>
      </c>
    </row>
    <row r="244" ht="16" customHeight="1" spans="1:3">
      <c r="A244" s="41">
        <v>242</v>
      </c>
      <c r="B244" s="193" t="s">
        <v>484</v>
      </c>
      <c r="C244" s="194" t="s">
        <v>890</v>
      </c>
    </row>
    <row r="245" ht="16" customHeight="1" spans="1:3">
      <c r="A245" s="41">
        <v>243</v>
      </c>
      <c r="B245" s="193" t="s">
        <v>484</v>
      </c>
      <c r="C245" s="194" t="s">
        <v>891</v>
      </c>
    </row>
    <row r="246" ht="16" customHeight="1" spans="1:3">
      <c r="A246" s="41">
        <v>244</v>
      </c>
      <c r="B246" s="193" t="s">
        <v>484</v>
      </c>
      <c r="C246" s="194" t="s">
        <v>892</v>
      </c>
    </row>
    <row r="247" ht="16" customHeight="1" spans="1:3">
      <c r="A247" s="41">
        <v>245</v>
      </c>
      <c r="B247" s="193" t="s">
        <v>484</v>
      </c>
      <c r="C247" s="194" t="s">
        <v>893</v>
      </c>
    </row>
    <row r="248" ht="16" customHeight="1" spans="1:3">
      <c r="A248" s="41">
        <v>246</v>
      </c>
      <c r="B248" s="193" t="s">
        <v>484</v>
      </c>
      <c r="C248" s="194" t="s">
        <v>894</v>
      </c>
    </row>
    <row r="249" ht="16" customHeight="1" spans="1:3">
      <c r="A249" s="41">
        <v>247</v>
      </c>
      <c r="B249" s="193" t="s">
        <v>484</v>
      </c>
      <c r="C249" s="194" t="s">
        <v>895</v>
      </c>
    </row>
    <row r="250" ht="16" customHeight="1" spans="1:3">
      <c r="A250" s="41">
        <v>248</v>
      </c>
      <c r="B250" s="193" t="s">
        <v>484</v>
      </c>
      <c r="C250" s="194" t="s">
        <v>896</v>
      </c>
    </row>
    <row r="251" ht="16" customHeight="1" spans="1:3">
      <c r="A251" s="41">
        <v>249</v>
      </c>
      <c r="B251" s="193" t="s">
        <v>484</v>
      </c>
      <c r="C251" s="194" t="s">
        <v>897</v>
      </c>
    </row>
    <row r="252" ht="16" customHeight="1" spans="1:3">
      <c r="A252" s="41">
        <v>250</v>
      </c>
      <c r="B252" s="193" t="s">
        <v>484</v>
      </c>
      <c r="C252" s="194" t="s">
        <v>898</v>
      </c>
    </row>
    <row r="253" ht="16" customHeight="1" spans="1:3">
      <c r="A253" s="41">
        <v>251</v>
      </c>
      <c r="B253" s="193" t="s">
        <v>484</v>
      </c>
      <c r="C253" s="194" t="s">
        <v>899</v>
      </c>
    </row>
    <row r="254" ht="16" customHeight="1" spans="1:3">
      <c r="A254" s="41">
        <v>252</v>
      </c>
      <c r="B254" s="193" t="s">
        <v>484</v>
      </c>
      <c r="C254" s="194" t="s">
        <v>900</v>
      </c>
    </row>
    <row r="255" ht="16" customHeight="1" spans="1:3">
      <c r="A255" s="41">
        <v>253</v>
      </c>
      <c r="B255" s="193" t="s">
        <v>484</v>
      </c>
      <c r="C255" s="194" t="s">
        <v>901</v>
      </c>
    </row>
    <row r="256" ht="16" customHeight="1" spans="1:3">
      <c r="A256" s="41">
        <v>254</v>
      </c>
      <c r="B256" s="193" t="s">
        <v>484</v>
      </c>
      <c r="C256" s="194" t="s">
        <v>902</v>
      </c>
    </row>
    <row r="257" ht="16" customHeight="1" spans="1:3">
      <c r="A257" s="41">
        <v>255</v>
      </c>
      <c r="B257" s="193" t="s">
        <v>484</v>
      </c>
      <c r="C257" s="194" t="s">
        <v>903</v>
      </c>
    </row>
    <row r="258" ht="16" customHeight="1" spans="1:3">
      <c r="A258" s="41">
        <v>256</v>
      </c>
      <c r="B258" s="193" t="s">
        <v>484</v>
      </c>
      <c r="C258" s="194" t="s">
        <v>904</v>
      </c>
    </row>
    <row r="259" ht="16" customHeight="1" spans="1:3">
      <c r="A259" s="41">
        <v>257</v>
      </c>
      <c r="B259" s="193" t="s">
        <v>484</v>
      </c>
      <c r="C259" s="194" t="s">
        <v>905</v>
      </c>
    </row>
    <row r="260" ht="16" customHeight="1" spans="1:3">
      <c r="A260" s="41">
        <v>258</v>
      </c>
      <c r="B260" s="193" t="s">
        <v>484</v>
      </c>
      <c r="C260" s="194" t="s">
        <v>906</v>
      </c>
    </row>
    <row r="261" ht="16" customHeight="1" spans="1:3">
      <c r="A261" s="41">
        <v>259</v>
      </c>
      <c r="B261" s="193" t="s">
        <v>484</v>
      </c>
      <c r="C261" s="194" t="s">
        <v>907</v>
      </c>
    </row>
    <row r="262" ht="16" customHeight="1" spans="1:3">
      <c r="A262" s="41">
        <v>260</v>
      </c>
      <c r="B262" s="193" t="s">
        <v>484</v>
      </c>
      <c r="C262" s="194" t="s">
        <v>693</v>
      </c>
    </row>
    <row r="263" ht="16" customHeight="1" spans="1:3">
      <c r="A263" s="41">
        <v>261</v>
      </c>
      <c r="B263" s="193" t="s">
        <v>484</v>
      </c>
      <c r="C263" s="194" t="s">
        <v>694</v>
      </c>
    </row>
    <row r="264" ht="16" customHeight="1" spans="1:3">
      <c r="A264" s="41">
        <v>262</v>
      </c>
      <c r="B264" s="193" t="s">
        <v>484</v>
      </c>
      <c r="C264" s="194" t="s">
        <v>908</v>
      </c>
    </row>
    <row r="265" ht="16" customHeight="1" spans="1:3">
      <c r="A265" s="41">
        <v>263</v>
      </c>
      <c r="B265" s="193" t="s">
        <v>484</v>
      </c>
      <c r="C265" s="194" t="s">
        <v>909</v>
      </c>
    </row>
    <row r="266" ht="16" customHeight="1" spans="1:3">
      <c r="A266" s="41">
        <v>264</v>
      </c>
      <c r="B266" s="193" t="s">
        <v>484</v>
      </c>
      <c r="C266" s="194" t="s">
        <v>910</v>
      </c>
    </row>
    <row r="267" ht="16" customHeight="1" spans="1:3">
      <c r="A267" s="41">
        <v>265</v>
      </c>
      <c r="B267" s="193" t="s">
        <v>484</v>
      </c>
      <c r="C267" s="194" t="s">
        <v>911</v>
      </c>
    </row>
    <row r="268" ht="16" customHeight="1" spans="1:3">
      <c r="A268" s="41">
        <v>266</v>
      </c>
      <c r="B268" s="193" t="s">
        <v>484</v>
      </c>
      <c r="C268" s="194" t="s">
        <v>912</v>
      </c>
    </row>
    <row r="269" ht="16" customHeight="1" spans="1:3">
      <c r="A269" s="41">
        <v>267</v>
      </c>
      <c r="B269" s="193" t="s">
        <v>484</v>
      </c>
      <c r="C269" s="194" t="s">
        <v>913</v>
      </c>
    </row>
    <row r="270" ht="16" customHeight="1" spans="1:3">
      <c r="A270" s="41">
        <v>268</v>
      </c>
      <c r="B270" s="193" t="s">
        <v>484</v>
      </c>
      <c r="C270" s="194" t="s">
        <v>914</v>
      </c>
    </row>
    <row r="271" ht="16" customHeight="1" spans="1:3">
      <c r="A271" s="41">
        <v>269</v>
      </c>
      <c r="B271" s="193" t="s">
        <v>484</v>
      </c>
      <c r="C271" s="194" t="s">
        <v>915</v>
      </c>
    </row>
    <row r="272" ht="16" customHeight="1" spans="1:3">
      <c r="A272" s="41">
        <v>270</v>
      </c>
      <c r="B272" s="193" t="s">
        <v>484</v>
      </c>
      <c r="C272" s="194" t="s">
        <v>916</v>
      </c>
    </row>
    <row r="273" ht="16" customHeight="1" spans="1:3">
      <c r="A273" s="41">
        <v>271</v>
      </c>
      <c r="B273" s="193" t="s">
        <v>484</v>
      </c>
      <c r="C273" s="194" t="s">
        <v>917</v>
      </c>
    </row>
    <row r="274" ht="16" customHeight="1" spans="1:3">
      <c r="A274" s="41">
        <v>272</v>
      </c>
      <c r="B274" s="193" t="s">
        <v>484</v>
      </c>
      <c r="C274" s="194" t="s">
        <v>918</v>
      </c>
    </row>
    <row r="275" ht="16" customHeight="1" spans="1:3">
      <c r="A275" s="41">
        <v>273</v>
      </c>
      <c r="B275" s="193" t="s">
        <v>484</v>
      </c>
      <c r="C275" s="194" t="s">
        <v>919</v>
      </c>
    </row>
    <row r="276" ht="16" customHeight="1" spans="1:3">
      <c r="A276" s="41">
        <v>274</v>
      </c>
      <c r="B276" s="193" t="s">
        <v>484</v>
      </c>
      <c r="C276" s="194" t="s">
        <v>920</v>
      </c>
    </row>
    <row r="277" ht="16" customHeight="1" spans="1:3">
      <c r="A277" s="41">
        <v>275</v>
      </c>
      <c r="B277" s="193" t="s">
        <v>484</v>
      </c>
      <c r="C277" s="194" t="s">
        <v>921</v>
      </c>
    </row>
    <row r="278" ht="16" customHeight="1" spans="1:3">
      <c r="A278" s="41">
        <v>276</v>
      </c>
      <c r="B278" s="193" t="s">
        <v>484</v>
      </c>
      <c r="C278" s="194" t="s">
        <v>922</v>
      </c>
    </row>
    <row r="279" ht="16" customHeight="1" spans="1:3">
      <c r="A279" s="41">
        <v>277</v>
      </c>
      <c r="B279" s="193" t="s">
        <v>484</v>
      </c>
      <c r="C279" s="194" t="s">
        <v>923</v>
      </c>
    </row>
    <row r="280" ht="16" customHeight="1" spans="1:3">
      <c r="A280" s="41">
        <v>278</v>
      </c>
      <c r="B280" s="193" t="s">
        <v>484</v>
      </c>
      <c r="C280" s="194" t="s">
        <v>924</v>
      </c>
    </row>
    <row r="281" ht="16" customHeight="1" spans="1:3">
      <c r="A281" s="41">
        <v>279</v>
      </c>
      <c r="B281" s="193" t="s">
        <v>484</v>
      </c>
      <c r="C281" s="194" t="s">
        <v>925</v>
      </c>
    </row>
    <row r="282" ht="16" customHeight="1" spans="1:3">
      <c r="A282" s="41">
        <v>280</v>
      </c>
      <c r="B282" s="193" t="s">
        <v>484</v>
      </c>
      <c r="C282" s="194" t="s">
        <v>926</v>
      </c>
    </row>
    <row r="283" ht="16" customHeight="1" spans="1:3">
      <c r="A283" s="41">
        <v>281</v>
      </c>
      <c r="B283" s="193" t="s">
        <v>484</v>
      </c>
      <c r="C283" s="194" t="s">
        <v>927</v>
      </c>
    </row>
    <row r="284" ht="16" customHeight="1" spans="1:3">
      <c r="A284" s="41">
        <v>282</v>
      </c>
      <c r="B284" s="193" t="s">
        <v>484</v>
      </c>
      <c r="C284" s="194" t="s">
        <v>928</v>
      </c>
    </row>
    <row r="285" ht="16" customHeight="1" spans="1:3">
      <c r="A285" s="41">
        <v>283</v>
      </c>
      <c r="B285" s="193" t="s">
        <v>484</v>
      </c>
      <c r="C285" s="194" t="s">
        <v>929</v>
      </c>
    </row>
    <row r="286" ht="16" customHeight="1" spans="1:3">
      <c r="A286" s="41">
        <v>284</v>
      </c>
      <c r="B286" s="193" t="s">
        <v>484</v>
      </c>
      <c r="C286" s="194" t="s">
        <v>930</v>
      </c>
    </row>
    <row r="287" ht="16" customHeight="1" spans="1:3">
      <c r="A287" s="41">
        <v>285</v>
      </c>
      <c r="B287" s="193" t="s">
        <v>484</v>
      </c>
      <c r="C287" s="194" t="s">
        <v>931</v>
      </c>
    </row>
    <row r="288" ht="16" customHeight="1" spans="1:3">
      <c r="A288" s="41">
        <v>286</v>
      </c>
      <c r="B288" s="193" t="s">
        <v>484</v>
      </c>
      <c r="C288" s="194" t="s">
        <v>932</v>
      </c>
    </row>
    <row r="289" ht="16" customHeight="1" spans="1:3">
      <c r="A289" s="41">
        <v>287</v>
      </c>
      <c r="B289" s="193" t="s">
        <v>484</v>
      </c>
      <c r="C289" s="194" t="s">
        <v>933</v>
      </c>
    </row>
    <row r="290" ht="16" customHeight="1" spans="1:3">
      <c r="A290" s="41">
        <v>288</v>
      </c>
      <c r="B290" s="193" t="s">
        <v>484</v>
      </c>
      <c r="C290" s="194" t="s">
        <v>934</v>
      </c>
    </row>
    <row r="291" ht="16" customHeight="1" spans="1:3">
      <c r="A291" s="41">
        <v>289</v>
      </c>
      <c r="B291" s="193" t="s">
        <v>484</v>
      </c>
      <c r="C291" s="194" t="s">
        <v>935</v>
      </c>
    </row>
    <row r="292" ht="16" customHeight="1" spans="1:3">
      <c r="A292" s="41">
        <v>290</v>
      </c>
      <c r="B292" s="193" t="s">
        <v>484</v>
      </c>
      <c r="C292" s="194" t="s">
        <v>936</v>
      </c>
    </row>
    <row r="293" ht="16" customHeight="1" spans="1:3">
      <c r="A293" s="41">
        <v>291</v>
      </c>
      <c r="B293" s="193" t="s">
        <v>484</v>
      </c>
      <c r="C293" s="194" t="s">
        <v>937</v>
      </c>
    </row>
    <row r="294" ht="16" customHeight="1" spans="1:3">
      <c r="A294" s="41">
        <v>292</v>
      </c>
      <c r="B294" s="193" t="s">
        <v>484</v>
      </c>
      <c r="C294" s="194" t="s">
        <v>938</v>
      </c>
    </row>
    <row r="295" ht="16" customHeight="1" spans="1:3">
      <c r="A295" s="41">
        <v>293</v>
      </c>
      <c r="B295" s="193" t="s">
        <v>484</v>
      </c>
      <c r="C295" s="194" t="s">
        <v>939</v>
      </c>
    </row>
    <row r="296" ht="16" customHeight="1" spans="1:3">
      <c r="A296" s="41">
        <v>294</v>
      </c>
      <c r="B296" s="193" t="s">
        <v>484</v>
      </c>
      <c r="C296" s="194" t="s">
        <v>940</v>
      </c>
    </row>
    <row r="297" ht="16" customHeight="1" spans="1:3">
      <c r="A297" s="41">
        <v>295</v>
      </c>
      <c r="B297" s="193" t="s">
        <v>484</v>
      </c>
      <c r="C297" s="194" t="s">
        <v>941</v>
      </c>
    </row>
    <row r="298" ht="16" customHeight="1" spans="1:3">
      <c r="A298" s="41">
        <v>296</v>
      </c>
      <c r="B298" s="193" t="s">
        <v>484</v>
      </c>
      <c r="C298" s="194" t="s">
        <v>942</v>
      </c>
    </row>
    <row r="299" ht="16" customHeight="1" spans="1:3">
      <c r="A299" s="41">
        <v>297</v>
      </c>
      <c r="B299" s="193" t="s">
        <v>484</v>
      </c>
      <c r="C299" s="194" t="s">
        <v>943</v>
      </c>
    </row>
    <row r="300" ht="16" customHeight="1" spans="1:3">
      <c r="A300" s="41">
        <v>298</v>
      </c>
      <c r="B300" s="193" t="s">
        <v>484</v>
      </c>
      <c r="C300" s="194" t="s">
        <v>944</v>
      </c>
    </row>
    <row r="301" ht="16" customHeight="1" spans="1:3">
      <c r="A301" s="41">
        <v>299</v>
      </c>
      <c r="B301" s="193" t="s">
        <v>484</v>
      </c>
      <c r="C301" s="194" t="s">
        <v>945</v>
      </c>
    </row>
    <row r="302" ht="16" customHeight="1" spans="1:3">
      <c r="A302" s="41">
        <v>300</v>
      </c>
      <c r="B302" s="193" t="s">
        <v>484</v>
      </c>
      <c r="C302" s="194" t="s">
        <v>946</v>
      </c>
    </row>
    <row r="303" ht="16" customHeight="1" spans="1:3">
      <c r="A303" s="41">
        <v>301</v>
      </c>
      <c r="B303" s="193" t="s">
        <v>484</v>
      </c>
      <c r="C303" s="194" t="s">
        <v>947</v>
      </c>
    </row>
    <row r="304" ht="16" customHeight="1" spans="1:3">
      <c r="A304" s="41">
        <v>302</v>
      </c>
      <c r="B304" s="193" t="s">
        <v>948</v>
      </c>
      <c r="C304" s="194" t="s">
        <v>949</v>
      </c>
    </row>
    <row r="305" ht="16" customHeight="1" spans="1:3">
      <c r="A305" s="41">
        <v>303</v>
      </c>
      <c r="B305" s="193" t="s">
        <v>948</v>
      </c>
      <c r="C305" s="194" t="s">
        <v>950</v>
      </c>
    </row>
    <row r="306" ht="16" customHeight="1" spans="1:3">
      <c r="A306" s="41">
        <v>304</v>
      </c>
      <c r="B306" s="193" t="s">
        <v>948</v>
      </c>
      <c r="C306" s="194" t="s">
        <v>951</v>
      </c>
    </row>
    <row r="307" ht="16" customHeight="1" spans="1:3">
      <c r="A307" s="41">
        <v>305</v>
      </c>
      <c r="B307" s="193" t="s">
        <v>948</v>
      </c>
      <c r="C307" s="194" t="s">
        <v>952</v>
      </c>
    </row>
    <row r="308" ht="16" customHeight="1" spans="1:3">
      <c r="A308" s="41">
        <v>306</v>
      </c>
      <c r="B308" s="193" t="s">
        <v>948</v>
      </c>
      <c r="C308" s="194" t="s">
        <v>953</v>
      </c>
    </row>
    <row r="309" ht="16" customHeight="1" spans="1:3">
      <c r="A309" s="41">
        <v>307</v>
      </c>
      <c r="B309" s="193" t="s">
        <v>948</v>
      </c>
      <c r="C309" s="194" t="s">
        <v>954</v>
      </c>
    </row>
    <row r="310" ht="16" customHeight="1" spans="1:3">
      <c r="A310" s="41">
        <v>308</v>
      </c>
      <c r="B310" s="193" t="s">
        <v>948</v>
      </c>
      <c r="C310" s="194" t="s">
        <v>955</v>
      </c>
    </row>
    <row r="311" ht="16" customHeight="1" spans="1:3">
      <c r="A311" s="41">
        <v>309</v>
      </c>
      <c r="B311" s="193" t="s">
        <v>948</v>
      </c>
      <c r="C311" s="194" t="s">
        <v>956</v>
      </c>
    </row>
    <row r="312" ht="16" customHeight="1" spans="1:3">
      <c r="A312" s="41">
        <v>310</v>
      </c>
      <c r="B312" s="193" t="s">
        <v>948</v>
      </c>
      <c r="C312" s="194" t="s">
        <v>957</v>
      </c>
    </row>
    <row r="313" ht="16" customHeight="1" spans="1:3">
      <c r="A313" s="41">
        <v>311</v>
      </c>
      <c r="B313" s="193" t="s">
        <v>948</v>
      </c>
      <c r="C313" s="194" t="s">
        <v>958</v>
      </c>
    </row>
    <row r="314" ht="16" customHeight="1" spans="1:3">
      <c r="A314" s="41">
        <v>312</v>
      </c>
      <c r="B314" s="193" t="s">
        <v>948</v>
      </c>
      <c r="C314" s="194" t="s">
        <v>959</v>
      </c>
    </row>
    <row r="315" ht="16" customHeight="1" spans="1:3">
      <c r="A315" s="41">
        <v>313</v>
      </c>
      <c r="B315" s="193" t="s">
        <v>948</v>
      </c>
      <c r="C315" s="194" t="s">
        <v>960</v>
      </c>
    </row>
    <row r="316" ht="16" customHeight="1" spans="1:3">
      <c r="A316" s="41">
        <v>314</v>
      </c>
      <c r="B316" s="193" t="s">
        <v>948</v>
      </c>
      <c r="C316" s="194" t="s">
        <v>961</v>
      </c>
    </row>
    <row r="317" ht="16" customHeight="1" spans="1:3">
      <c r="A317" s="41">
        <v>315</v>
      </c>
      <c r="B317" s="193" t="s">
        <v>948</v>
      </c>
      <c r="C317" s="194" t="s">
        <v>962</v>
      </c>
    </row>
    <row r="318" ht="16" customHeight="1" spans="1:3">
      <c r="A318" s="41">
        <v>316</v>
      </c>
      <c r="B318" s="193" t="s">
        <v>948</v>
      </c>
      <c r="C318" s="194" t="s">
        <v>963</v>
      </c>
    </row>
    <row r="319" ht="16" customHeight="1" spans="1:3">
      <c r="A319" s="41">
        <v>317</v>
      </c>
      <c r="B319" s="193" t="s">
        <v>948</v>
      </c>
      <c r="C319" s="194" t="s">
        <v>964</v>
      </c>
    </row>
    <row r="320" ht="16" customHeight="1" spans="1:3">
      <c r="A320" s="41">
        <v>318</v>
      </c>
      <c r="B320" s="193" t="s">
        <v>948</v>
      </c>
      <c r="C320" s="194" t="s">
        <v>965</v>
      </c>
    </row>
    <row r="321" ht="16" customHeight="1" spans="1:3">
      <c r="A321" s="41">
        <v>319</v>
      </c>
      <c r="B321" s="193" t="s">
        <v>948</v>
      </c>
      <c r="C321" s="194" t="s">
        <v>966</v>
      </c>
    </row>
    <row r="322" ht="16" customHeight="1" spans="1:3">
      <c r="A322" s="41">
        <v>320</v>
      </c>
      <c r="B322" s="193" t="s">
        <v>948</v>
      </c>
      <c r="C322" s="194" t="s">
        <v>967</v>
      </c>
    </row>
    <row r="323" ht="16" customHeight="1" spans="1:3">
      <c r="A323" s="41">
        <v>321</v>
      </c>
      <c r="B323" s="193" t="s">
        <v>948</v>
      </c>
      <c r="C323" s="194" t="s">
        <v>968</v>
      </c>
    </row>
    <row r="324" ht="16" customHeight="1" spans="1:3">
      <c r="A324" s="41">
        <v>322</v>
      </c>
      <c r="B324" s="193" t="s">
        <v>948</v>
      </c>
      <c r="C324" s="194" t="s">
        <v>969</v>
      </c>
    </row>
    <row r="325" ht="16" customHeight="1" spans="1:3">
      <c r="A325" s="41">
        <v>323</v>
      </c>
      <c r="B325" s="193" t="s">
        <v>948</v>
      </c>
      <c r="C325" s="194" t="s">
        <v>970</v>
      </c>
    </row>
    <row r="326" ht="16" customHeight="1" spans="1:3">
      <c r="A326" s="41">
        <v>324</v>
      </c>
      <c r="B326" s="193" t="s">
        <v>948</v>
      </c>
      <c r="C326" s="194" t="s">
        <v>971</v>
      </c>
    </row>
    <row r="327" ht="16" customHeight="1" spans="1:3">
      <c r="A327" s="41">
        <v>325</v>
      </c>
      <c r="B327" s="193" t="s">
        <v>948</v>
      </c>
      <c r="C327" s="194" t="s">
        <v>972</v>
      </c>
    </row>
    <row r="328" ht="16" customHeight="1" spans="1:3">
      <c r="A328" s="41">
        <v>326</v>
      </c>
      <c r="B328" s="193" t="s">
        <v>948</v>
      </c>
      <c r="C328" s="194" t="s">
        <v>973</v>
      </c>
    </row>
    <row r="329" ht="16" customHeight="1" spans="1:3">
      <c r="A329" s="41">
        <v>327</v>
      </c>
      <c r="B329" s="193" t="s">
        <v>948</v>
      </c>
      <c r="C329" s="194" t="s">
        <v>974</v>
      </c>
    </row>
    <row r="330" ht="16" customHeight="1" spans="1:3">
      <c r="A330" s="41">
        <v>328</v>
      </c>
      <c r="B330" s="193" t="s">
        <v>948</v>
      </c>
      <c r="C330" s="194" t="s">
        <v>975</v>
      </c>
    </row>
    <row r="331" ht="16" customHeight="1" spans="1:3">
      <c r="A331" s="41">
        <v>329</v>
      </c>
      <c r="B331" s="193" t="s">
        <v>948</v>
      </c>
      <c r="C331" s="194" t="s">
        <v>976</v>
      </c>
    </row>
    <row r="332" ht="16" customHeight="1" spans="1:3">
      <c r="A332" s="41">
        <v>330</v>
      </c>
      <c r="B332" s="193" t="s">
        <v>948</v>
      </c>
      <c r="C332" s="194" t="s">
        <v>977</v>
      </c>
    </row>
    <row r="333" ht="16" customHeight="1" spans="1:3">
      <c r="A333" s="41">
        <v>331</v>
      </c>
      <c r="B333" s="193" t="s">
        <v>948</v>
      </c>
      <c r="C333" s="194" t="s">
        <v>978</v>
      </c>
    </row>
    <row r="334" ht="16" customHeight="1" spans="1:3">
      <c r="A334" s="41">
        <v>332</v>
      </c>
      <c r="B334" s="193" t="s">
        <v>979</v>
      </c>
      <c r="C334" s="194" t="s">
        <v>980</v>
      </c>
    </row>
    <row r="335" ht="16" customHeight="1" spans="1:3">
      <c r="A335" s="41">
        <v>333</v>
      </c>
      <c r="B335" s="193" t="s">
        <v>979</v>
      </c>
      <c r="C335" s="194" t="s">
        <v>981</v>
      </c>
    </row>
    <row r="336" ht="16" customHeight="1" spans="1:3">
      <c r="A336" s="41">
        <v>334</v>
      </c>
      <c r="B336" s="193" t="s">
        <v>386</v>
      </c>
      <c r="C336" s="194" t="s">
        <v>982</v>
      </c>
    </row>
    <row r="337" ht="16" customHeight="1" spans="1:3">
      <c r="A337" s="41">
        <v>335</v>
      </c>
      <c r="B337" s="193" t="s">
        <v>387</v>
      </c>
      <c r="C337" s="194" t="s">
        <v>983</v>
      </c>
    </row>
    <row r="338" ht="16" customHeight="1" spans="1:3">
      <c r="A338" s="41">
        <v>336</v>
      </c>
      <c r="B338" s="193" t="s">
        <v>409</v>
      </c>
      <c r="C338" s="194" t="s">
        <v>984</v>
      </c>
    </row>
    <row r="339" ht="16" customHeight="1" spans="1:3">
      <c r="A339" s="41">
        <v>337</v>
      </c>
      <c r="B339" s="193" t="s">
        <v>985</v>
      </c>
      <c r="C339" s="194" t="s">
        <v>986</v>
      </c>
    </row>
    <row r="340" ht="16" customHeight="1" spans="1:3">
      <c r="A340" s="41">
        <v>338</v>
      </c>
      <c r="B340" s="193" t="s">
        <v>985</v>
      </c>
      <c r="C340" s="194" t="s">
        <v>987</v>
      </c>
    </row>
    <row r="341" ht="16" customHeight="1" spans="1:3">
      <c r="A341" s="41">
        <v>339</v>
      </c>
      <c r="B341" s="193" t="s">
        <v>988</v>
      </c>
      <c r="C341" s="194" t="s">
        <v>989</v>
      </c>
    </row>
    <row r="342" ht="16" customHeight="1" spans="1:3">
      <c r="A342" s="41">
        <v>340</v>
      </c>
      <c r="B342" s="193" t="s">
        <v>988</v>
      </c>
      <c r="C342" s="194" t="s">
        <v>990</v>
      </c>
    </row>
    <row r="343" ht="16" customHeight="1" spans="1:3">
      <c r="A343" s="41">
        <v>341</v>
      </c>
      <c r="B343" s="193" t="s">
        <v>988</v>
      </c>
      <c r="C343" s="194" t="s">
        <v>991</v>
      </c>
    </row>
    <row r="344" ht="16" customHeight="1" spans="1:3">
      <c r="A344" s="41">
        <v>342</v>
      </c>
      <c r="B344" s="193" t="s">
        <v>988</v>
      </c>
      <c r="C344" s="194" t="s">
        <v>992</v>
      </c>
    </row>
    <row r="345" ht="16" customHeight="1" spans="1:3">
      <c r="A345" s="41">
        <v>343</v>
      </c>
      <c r="B345" s="193" t="s">
        <v>988</v>
      </c>
      <c r="C345" s="194" t="s">
        <v>993</v>
      </c>
    </row>
    <row r="346" ht="16" customHeight="1" spans="1:3">
      <c r="A346" s="41">
        <v>344</v>
      </c>
      <c r="B346" s="193" t="s">
        <v>988</v>
      </c>
      <c r="C346" s="194" t="s">
        <v>994</v>
      </c>
    </row>
    <row r="347" ht="16" customHeight="1" spans="1:3">
      <c r="A347" s="41">
        <v>345</v>
      </c>
      <c r="B347" s="193" t="s">
        <v>995</v>
      </c>
      <c r="C347" s="194" t="s">
        <v>996</v>
      </c>
    </row>
    <row r="348" ht="16" customHeight="1" spans="1:3">
      <c r="A348" s="41">
        <v>346</v>
      </c>
      <c r="B348" s="193" t="s">
        <v>995</v>
      </c>
      <c r="C348" s="194" t="s">
        <v>997</v>
      </c>
    </row>
    <row r="349" ht="16" customHeight="1" spans="1:3">
      <c r="A349" s="41">
        <v>347</v>
      </c>
      <c r="B349" s="193" t="s">
        <v>995</v>
      </c>
      <c r="C349" s="194" t="s">
        <v>998</v>
      </c>
    </row>
    <row r="350" ht="16" customHeight="1" spans="1:3">
      <c r="A350" s="41">
        <v>348</v>
      </c>
      <c r="B350" s="193" t="s">
        <v>995</v>
      </c>
      <c r="C350" s="194" t="s">
        <v>999</v>
      </c>
    </row>
    <row r="351" ht="16" customHeight="1" spans="1:3">
      <c r="A351" s="41">
        <v>349</v>
      </c>
      <c r="B351" s="193" t="s">
        <v>995</v>
      </c>
      <c r="C351" s="194" t="s">
        <v>1000</v>
      </c>
    </row>
    <row r="352" ht="16" customHeight="1" spans="1:3">
      <c r="A352" s="41">
        <v>350</v>
      </c>
      <c r="B352" s="193" t="s">
        <v>995</v>
      </c>
      <c r="C352" s="194" t="s">
        <v>1001</v>
      </c>
    </row>
    <row r="353" ht="16" customHeight="1" spans="1:3">
      <c r="A353" s="41">
        <v>351</v>
      </c>
      <c r="B353" s="193" t="s">
        <v>520</v>
      </c>
      <c r="C353" s="194" t="s">
        <v>1002</v>
      </c>
    </row>
    <row r="354" ht="16" customHeight="1" spans="1:3">
      <c r="A354" s="41">
        <v>352</v>
      </c>
      <c r="B354" s="193" t="s">
        <v>520</v>
      </c>
      <c r="C354" s="194" t="s">
        <v>1003</v>
      </c>
    </row>
    <row r="355" ht="16" customHeight="1" spans="1:3">
      <c r="A355" s="41">
        <v>353</v>
      </c>
      <c r="B355" s="193" t="s">
        <v>499</v>
      </c>
      <c r="C355" s="194" t="s">
        <v>1004</v>
      </c>
    </row>
    <row r="356" ht="16" customHeight="1" spans="1:3">
      <c r="A356" s="41">
        <v>354</v>
      </c>
      <c r="B356" s="193" t="s">
        <v>499</v>
      </c>
      <c r="C356" s="194" t="s">
        <v>1005</v>
      </c>
    </row>
    <row r="357" ht="16" customHeight="1" spans="1:3">
      <c r="A357" s="41">
        <v>355</v>
      </c>
      <c r="B357" s="193" t="s">
        <v>499</v>
      </c>
      <c r="C357" s="194" t="s">
        <v>1006</v>
      </c>
    </row>
    <row r="358" ht="16" customHeight="1" spans="1:3">
      <c r="A358" s="41">
        <v>356</v>
      </c>
      <c r="B358" s="193" t="s">
        <v>499</v>
      </c>
      <c r="C358" s="194" t="s">
        <v>1007</v>
      </c>
    </row>
    <row r="359" ht="16" customHeight="1" spans="1:3">
      <c r="A359" s="41">
        <v>357</v>
      </c>
      <c r="B359" s="193" t="s">
        <v>499</v>
      </c>
      <c r="C359" s="194" t="s">
        <v>1008</v>
      </c>
    </row>
    <row r="360" ht="16" customHeight="1" spans="1:3">
      <c r="A360" s="41">
        <v>358</v>
      </c>
      <c r="B360" s="193" t="s">
        <v>499</v>
      </c>
      <c r="C360" s="194" t="s">
        <v>1009</v>
      </c>
    </row>
    <row r="361" ht="16" customHeight="1" spans="1:3">
      <c r="A361" s="41">
        <v>359</v>
      </c>
      <c r="B361" s="193" t="s">
        <v>499</v>
      </c>
      <c r="C361" s="194" t="s">
        <v>1010</v>
      </c>
    </row>
    <row r="362" ht="16" customHeight="1" spans="1:3">
      <c r="A362" s="41">
        <v>360</v>
      </c>
      <c r="B362" s="193" t="s">
        <v>499</v>
      </c>
      <c r="C362" s="194" t="s">
        <v>1011</v>
      </c>
    </row>
    <row r="363" ht="16" customHeight="1" spans="1:3">
      <c r="A363" s="41">
        <v>361</v>
      </c>
      <c r="B363" s="193" t="s">
        <v>499</v>
      </c>
      <c r="C363" s="194" t="s">
        <v>1012</v>
      </c>
    </row>
    <row r="364" ht="16" customHeight="1" spans="1:3">
      <c r="A364" s="41">
        <v>362</v>
      </c>
      <c r="B364" s="193" t="s">
        <v>499</v>
      </c>
      <c r="C364" s="194" t="s">
        <v>1013</v>
      </c>
    </row>
    <row r="365" ht="16" customHeight="1" spans="1:3">
      <c r="A365" s="41">
        <v>363</v>
      </c>
      <c r="B365" s="193" t="s">
        <v>499</v>
      </c>
      <c r="C365" s="194" t="s">
        <v>1014</v>
      </c>
    </row>
    <row r="366" ht="16" customHeight="1" spans="1:3">
      <c r="A366" s="41">
        <v>364</v>
      </c>
      <c r="B366" s="193" t="s">
        <v>499</v>
      </c>
      <c r="C366" s="194" t="s">
        <v>1015</v>
      </c>
    </row>
    <row r="367" ht="16" customHeight="1" spans="1:3">
      <c r="A367" s="41">
        <v>365</v>
      </c>
      <c r="B367" s="193" t="s">
        <v>499</v>
      </c>
      <c r="C367" s="194" t="s">
        <v>1016</v>
      </c>
    </row>
    <row r="368" ht="16" customHeight="1" spans="1:3">
      <c r="A368" s="41">
        <v>366</v>
      </c>
      <c r="B368" s="193" t="s">
        <v>499</v>
      </c>
      <c r="C368" s="194" t="s">
        <v>1017</v>
      </c>
    </row>
    <row r="369" ht="16" customHeight="1" spans="1:3">
      <c r="A369" s="41">
        <v>367</v>
      </c>
      <c r="B369" s="193" t="s">
        <v>499</v>
      </c>
      <c r="C369" s="194" t="s">
        <v>1018</v>
      </c>
    </row>
    <row r="370" ht="16" customHeight="1" spans="1:3">
      <c r="A370" s="41">
        <v>368</v>
      </c>
      <c r="B370" s="193" t="s">
        <v>499</v>
      </c>
      <c r="C370" s="194" t="s">
        <v>1019</v>
      </c>
    </row>
    <row r="371" ht="16" customHeight="1" spans="1:3">
      <c r="A371" s="41">
        <v>369</v>
      </c>
      <c r="B371" s="193" t="s">
        <v>499</v>
      </c>
      <c r="C371" s="194" t="s">
        <v>1020</v>
      </c>
    </row>
    <row r="372" ht="16" customHeight="1" spans="1:3">
      <c r="A372" s="41">
        <v>370</v>
      </c>
      <c r="B372" s="193" t="s">
        <v>499</v>
      </c>
      <c r="C372" s="194" t="s">
        <v>1021</v>
      </c>
    </row>
    <row r="373" ht="16" customHeight="1" spans="1:3">
      <c r="A373" s="41">
        <v>371</v>
      </c>
      <c r="B373" s="193" t="s">
        <v>499</v>
      </c>
      <c r="C373" s="194" t="s">
        <v>1022</v>
      </c>
    </row>
    <row r="374" ht="16" customHeight="1" spans="1:3">
      <c r="A374" s="41">
        <v>372</v>
      </c>
      <c r="B374" s="193" t="s">
        <v>499</v>
      </c>
      <c r="C374" s="194" t="s">
        <v>1023</v>
      </c>
    </row>
    <row r="375" ht="16" customHeight="1" spans="1:3">
      <c r="A375" s="41">
        <v>373</v>
      </c>
      <c r="B375" s="193" t="s">
        <v>499</v>
      </c>
      <c r="C375" s="194" t="s">
        <v>1024</v>
      </c>
    </row>
    <row r="376" ht="16" customHeight="1" spans="1:3">
      <c r="A376" s="41">
        <v>374</v>
      </c>
      <c r="B376" s="193" t="s">
        <v>499</v>
      </c>
      <c r="C376" s="194" t="s">
        <v>1025</v>
      </c>
    </row>
    <row r="377" ht="16" customHeight="1" spans="1:3">
      <c r="A377" s="41">
        <v>375</v>
      </c>
      <c r="B377" s="193" t="s">
        <v>499</v>
      </c>
      <c r="C377" s="194" t="s">
        <v>1026</v>
      </c>
    </row>
    <row r="378" ht="16" customHeight="1" spans="1:3">
      <c r="A378" s="41">
        <v>376</v>
      </c>
      <c r="B378" s="193" t="s">
        <v>499</v>
      </c>
      <c r="C378" s="194" t="s">
        <v>1027</v>
      </c>
    </row>
    <row r="379" ht="16" customHeight="1" spans="1:3">
      <c r="A379" s="41">
        <v>377</v>
      </c>
      <c r="B379" s="193" t="s">
        <v>499</v>
      </c>
      <c r="C379" s="194" t="s">
        <v>1028</v>
      </c>
    </row>
    <row r="380" ht="16" customHeight="1" spans="1:3">
      <c r="A380" s="41">
        <v>378</v>
      </c>
      <c r="B380" s="193" t="s">
        <v>499</v>
      </c>
      <c r="C380" s="194" t="s">
        <v>1029</v>
      </c>
    </row>
    <row r="381" ht="16" customHeight="1" spans="1:3">
      <c r="A381" s="41">
        <v>379</v>
      </c>
      <c r="B381" s="193" t="s">
        <v>1030</v>
      </c>
      <c r="C381" s="194" t="s">
        <v>1031</v>
      </c>
    </row>
    <row r="382" ht="16" customHeight="1" spans="1:3">
      <c r="A382" s="41">
        <v>380</v>
      </c>
      <c r="B382" s="193" t="s">
        <v>1030</v>
      </c>
      <c r="C382" s="194" t="s">
        <v>1032</v>
      </c>
    </row>
    <row r="383" ht="16" customHeight="1" spans="1:3">
      <c r="A383" s="41">
        <v>381</v>
      </c>
      <c r="B383" s="193" t="s">
        <v>1030</v>
      </c>
      <c r="C383" s="194" t="s">
        <v>1033</v>
      </c>
    </row>
    <row r="384" ht="16" customHeight="1" spans="1:3">
      <c r="A384" s="41">
        <v>382</v>
      </c>
      <c r="B384" s="193" t="s">
        <v>1030</v>
      </c>
      <c r="C384" s="194" t="s">
        <v>1034</v>
      </c>
    </row>
    <row r="385" ht="16" customHeight="1" spans="1:3">
      <c r="A385" s="41">
        <v>383</v>
      </c>
      <c r="B385" s="193" t="s">
        <v>1030</v>
      </c>
      <c r="C385" s="194" t="s">
        <v>1035</v>
      </c>
    </row>
    <row r="386" ht="16" customHeight="1" spans="1:3">
      <c r="A386" s="41">
        <v>384</v>
      </c>
      <c r="B386" s="193" t="s">
        <v>1030</v>
      </c>
      <c r="C386" s="194" t="s">
        <v>1036</v>
      </c>
    </row>
    <row r="387" ht="16" customHeight="1" spans="1:3">
      <c r="A387" s="41">
        <v>385</v>
      </c>
      <c r="B387" s="193" t="s">
        <v>1030</v>
      </c>
      <c r="C387" s="194" t="s">
        <v>1037</v>
      </c>
    </row>
    <row r="388" ht="16" customHeight="1" spans="1:3">
      <c r="A388" s="41">
        <v>386</v>
      </c>
      <c r="B388" s="193" t="s">
        <v>1030</v>
      </c>
      <c r="C388" s="194" t="s">
        <v>1038</v>
      </c>
    </row>
    <row r="389" ht="16" customHeight="1" spans="1:3">
      <c r="A389" s="41">
        <v>387</v>
      </c>
      <c r="B389" s="193" t="s">
        <v>1030</v>
      </c>
      <c r="C389" s="194" t="s">
        <v>1039</v>
      </c>
    </row>
    <row r="390" ht="16" customHeight="1" spans="1:3">
      <c r="A390" s="41">
        <v>388</v>
      </c>
      <c r="B390" s="193" t="s">
        <v>1030</v>
      </c>
      <c r="C390" s="194" t="s">
        <v>1040</v>
      </c>
    </row>
    <row r="391" ht="16" customHeight="1" spans="1:3">
      <c r="A391" s="41">
        <v>389</v>
      </c>
      <c r="B391" s="193" t="s">
        <v>1030</v>
      </c>
      <c r="C391" s="194" t="s">
        <v>1041</v>
      </c>
    </row>
    <row r="392" ht="16" customHeight="1" spans="1:3">
      <c r="A392" s="41">
        <v>390</v>
      </c>
      <c r="B392" s="193" t="s">
        <v>1030</v>
      </c>
      <c r="C392" s="194" t="s">
        <v>1042</v>
      </c>
    </row>
    <row r="393" ht="16" customHeight="1" spans="1:3">
      <c r="A393" s="41">
        <v>391</v>
      </c>
      <c r="B393" s="193" t="s">
        <v>1043</v>
      </c>
      <c r="C393" s="194" t="s">
        <v>1044</v>
      </c>
    </row>
    <row r="394" ht="16" customHeight="1" spans="1:3">
      <c r="A394" s="41">
        <v>392</v>
      </c>
      <c r="B394" s="193" t="s">
        <v>1043</v>
      </c>
      <c r="C394" s="194" t="s">
        <v>1045</v>
      </c>
    </row>
    <row r="395" ht="16" customHeight="1" spans="1:3">
      <c r="A395" s="41">
        <v>393</v>
      </c>
      <c r="B395" s="193" t="s">
        <v>1043</v>
      </c>
      <c r="C395" s="194" t="s">
        <v>1046</v>
      </c>
    </row>
    <row r="396" ht="16" customHeight="1" spans="1:3">
      <c r="A396" s="41">
        <v>394</v>
      </c>
      <c r="B396" s="193" t="s">
        <v>1043</v>
      </c>
      <c r="C396" s="194" t="s">
        <v>1047</v>
      </c>
    </row>
    <row r="397" ht="16" customHeight="1" spans="1:3">
      <c r="A397" s="41">
        <v>395</v>
      </c>
      <c r="B397" s="193" t="s">
        <v>633</v>
      </c>
      <c r="C397" s="194" t="s">
        <v>1048</v>
      </c>
    </row>
    <row r="398" ht="16" customHeight="1" spans="1:3">
      <c r="A398" s="41">
        <v>396</v>
      </c>
      <c r="B398" s="193" t="s">
        <v>633</v>
      </c>
      <c r="C398" s="194" t="s">
        <v>1049</v>
      </c>
    </row>
    <row r="399" ht="16" customHeight="1" spans="1:3">
      <c r="A399" s="41">
        <v>397</v>
      </c>
      <c r="B399" s="193" t="s">
        <v>633</v>
      </c>
      <c r="C399" s="194" t="s">
        <v>1050</v>
      </c>
    </row>
    <row r="400" ht="16" customHeight="1" spans="1:3">
      <c r="A400" s="41">
        <v>398</v>
      </c>
      <c r="B400" s="193" t="s">
        <v>633</v>
      </c>
      <c r="C400" s="194" t="s">
        <v>1051</v>
      </c>
    </row>
    <row r="401" ht="16" customHeight="1" spans="1:3">
      <c r="A401" s="41">
        <v>399</v>
      </c>
      <c r="B401" s="193" t="s">
        <v>633</v>
      </c>
      <c r="C401" s="194" t="s">
        <v>1052</v>
      </c>
    </row>
    <row r="402" ht="16" customHeight="1" spans="1:3">
      <c r="A402" s="41">
        <v>400</v>
      </c>
      <c r="B402" s="193" t="s">
        <v>633</v>
      </c>
      <c r="C402" s="194" t="s">
        <v>1053</v>
      </c>
    </row>
    <row r="403" ht="16" customHeight="1" spans="1:3">
      <c r="A403" s="41">
        <v>401</v>
      </c>
      <c r="B403" s="193" t="s">
        <v>633</v>
      </c>
      <c r="C403" s="194" t="s">
        <v>1054</v>
      </c>
    </row>
    <row r="404" ht="16" customHeight="1" spans="1:3">
      <c r="A404" s="41">
        <v>402</v>
      </c>
      <c r="B404" s="193" t="s">
        <v>633</v>
      </c>
      <c r="C404" s="194" t="s">
        <v>1055</v>
      </c>
    </row>
    <row r="405" ht="16" customHeight="1" spans="1:3">
      <c r="A405" s="41">
        <v>403</v>
      </c>
      <c r="B405" s="193" t="s">
        <v>633</v>
      </c>
      <c r="C405" s="194" t="s">
        <v>1056</v>
      </c>
    </row>
    <row r="406" ht="16" customHeight="1" spans="1:3">
      <c r="A406" s="41">
        <v>404</v>
      </c>
      <c r="B406" s="193" t="s">
        <v>633</v>
      </c>
      <c r="C406" s="194" t="s">
        <v>1057</v>
      </c>
    </row>
    <row r="407" ht="16" customHeight="1" spans="1:3">
      <c r="A407" s="41">
        <v>405</v>
      </c>
      <c r="B407" s="193" t="s">
        <v>633</v>
      </c>
      <c r="C407" s="194" t="s">
        <v>1058</v>
      </c>
    </row>
    <row r="408" ht="16" customHeight="1" spans="1:3">
      <c r="A408" s="41">
        <v>406</v>
      </c>
      <c r="B408" s="193" t="s">
        <v>633</v>
      </c>
      <c r="C408" s="194" t="s">
        <v>1059</v>
      </c>
    </row>
    <row r="409" ht="16" customHeight="1" spans="1:3">
      <c r="A409" s="41">
        <v>407</v>
      </c>
      <c r="B409" s="193" t="s">
        <v>633</v>
      </c>
      <c r="C409" s="194" t="s">
        <v>1060</v>
      </c>
    </row>
    <row r="410" ht="16" customHeight="1" spans="1:3">
      <c r="A410" s="41">
        <v>408</v>
      </c>
      <c r="B410" s="193" t="s">
        <v>633</v>
      </c>
      <c r="C410" s="194" t="s">
        <v>1061</v>
      </c>
    </row>
    <row r="411" ht="16" customHeight="1" spans="1:3">
      <c r="A411" s="41">
        <v>409</v>
      </c>
      <c r="B411" s="193" t="s">
        <v>633</v>
      </c>
      <c r="C411" s="194" t="s">
        <v>1062</v>
      </c>
    </row>
    <row r="412" ht="16" customHeight="1" spans="1:3">
      <c r="A412" s="41">
        <v>410</v>
      </c>
      <c r="B412" s="193" t="s">
        <v>633</v>
      </c>
      <c r="C412" s="194" t="s">
        <v>1063</v>
      </c>
    </row>
    <row r="413" ht="16" customHeight="1" spans="1:3">
      <c r="A413" s="41">
        <v>411</v>
      </c>
      <c r="B413" s="193" t="s">
        <v>633</v>
      </c>
      <c r="C413" s="194" t="s">
        <v>1064</v>
      </c>
    </row>
    <row r="414" ht="16" customHeight="1" spans="1:3">
      <c r="A414" s="41">
        <v>412</v>
      </c>
      <c r="B414" s="193" t="s">
        <v>633</v>
      </c>
      <c r="C414" s="194" t="s">
        <v>1065</v>
      </c>
    </row>
    <row r="415" ht="16" customHeight="1" spans="1:3">
      <c r="A415" s="41">
        <v>413</v>
      </c>
      <c r="B415" s="193" t="s">
        <v>633</v>
      </c>
      <c r="C415" s="194" t="s">
        <v>1066</v>
      </c>
    </row>
    <row r="416" ht="16" customHeight="1" spans="1:3">
      <c r="A416" s="41">
        <v>414</v>
      </c>
      <c r="B416" s="193" t="s">
        <v>385</v>
      </c>
      <c r="C416" s="194" t="s">
        <v>1067</v>
      </c>
    </row>
    <row r="417" ht="16" customHeight="1" spans="1:3">
      <c r="A417" s="41">
        <v>415</v>
      </c>
      <c r="B417" s="193" t="s">
        <v>385</v>
      </c>
      <c r="C417" s="194" t="s">
        <v>1068</v>
      </c>
    </row>
    <row r="418" ht="16" customHeight="1" spans="1:3">
      <c r="A418" s="41">
        <v>416</v>
      </c>
      <c r="B418" s="193" t="s">
        <v>385</v>
      </c>
      <c r="C418" s="194" t="s">
        <v>1069</v>
      </c>
    </row>
    <row r="419" ht="16" customHeight="1" spans="1:3">
      <c r="A419" s="41">
        <v>417</v>
      </c>
      <c r="B419" s="193" t="s">
        <v>385</v>
      </c>
      <c r="C419" s="194" t="s">
        <v>1070</v>
      </c>
    </row>
    <row r="420" ht="16" customHeight="1" spans="1:3">
      <c r="A420" s="41">
        <v>418</v>
      </c>
      <c r="B420" s="193" t="s">
        <v>385</v>
      </c>
      <c r="C420" s="194" t="s">
        <v>1071</v>
      </c>
    </row>
    <row r="421" ht="16" customHeight="1" spans="1:3">
      <c r="A421" s="41">
        <v>419</v>
      </c>
      <c r="B421" s="193" t="s">
        <v>385</v>
      </c>
      <c r="C421" s="194" t="s">
        <v>1072</v>
      </c>
    </row>
    <row r="422" ht="16" customHeight="1" spans="1:3">
      <c r="A422" s="41">
        <v>420</v>
      </c>
      <c r="B422" s="193" t="s">
        <v>385</v>
      </c>
      <c r="C422" s="194" t="s">
        <v>1073</v>
      </c>
    </row>
    <row r="423" ht="16" customHeight="1" spans="1:3">
      <c r="A423" s="41">
        <v>421</v>
      </c>
      <c r="B423" s="193" t="s">
        <v>385</v>
      </c>
      <c r="C423" s="194" t="s">
        <v>1074</v>
      </c>
    </row>
    <row r="424" ht="16" customHeight="1" spans="1:3">
      <c r="A424" s="41">
        <v>422</v>
      </c>
      <c r="B424" s="193" t="s">
        <v>385</v>
      </c>
      <c r="C424" s="194" t="s">
        <v>1075</v>
      </c>
    </row>
    <row r="425" ht="16" customHeight="1" spans="1:3">
      <c r="A425" s="41">
        <v>423</v>
      </c>
      <c r="B425" s="193" t="s">
        <v>385</v>
      </c>
      <c r="C425" s="194" t="s">
        <v>1076</v>
      </c>
    </row>
    <row r="426" ht="16" customHeight="1" spans="1:3">
      <c r="A426" s="41">
        <v>424</v>
      </c>
      <c r="B426" s="193" t="s">
        <v>512</v>
      </c>
      <c r="C426" s="194" t="s">
        <v>1077</v>
      </c>
    </row>
    <row r="427" ht="16" customHeight="1" spans="1:3">
      <c r="A427" s="41">
        <v>425</v>
      </c>
      <c r="B427" s="193" t="s">
        <v>512</v>
      </c>
      <c r="C427" s="194" t="s">
        <v>1078</v>
      </c>
    </row>
    <row r="428" ht="16" customHeight="1" spans="1:3">
      <c r="A428" s="41">
        <v>426</v>
      </c>
      <c r="B428" s="193" t="s">
        <v>512</v>
      </c>
      <c r="C428" s="194" t="s">
        <v>1078</v>
      </c>
    </row>
    <row r="429" ht="16" customHeight="1" spans="1:3">
      <c r="A429" s="41">
        <v>427</v>
      </c>
      <c r="B429" s="193" t="s">
        <v>512</v>
      </c>
      <c r="C429" s="194" t="s">
        <v>1079</v>
      </c>
    </row>
    <row r="430" ht="16" customHeight="1" spans="1:3">
      <c r="A430" s="41">
        <v>428</v>
      </c>
      <c r="B430" s="193" t="s">
        <v>512</v>
      </c>
      <c r="C430" s="194" t="s">
        <v>1080</v>
      </c>
    </row>
    <row r="431" ht="16" customHeight="1" spans="1:3">
      <c r="A431" s="41">
        <v>429</v>
      </c>
      <c r="B431" s="193" t="s">
        <v>512</v>
      </c>
      <c r="C431" s="194" t="s">
        <v>1081</v>
      </c>
    </row>
    <row r="432" ht="16" customHeight="1" spans="1:3">
      <c r="A432" s="41">
        <v>430</v>
      </c>
      <c r="B432" s="193" t="s">
        <v>512</v>
      </c>
      <c r="C432" s="194" t="s">
        <v>1082</v>
      </c>
    </row>
    <row r="433" ht="16" customHeight="1" spans="1:3">
      <c r="A433" s="41">
        <v>431</v>
      </c>
      <c r="B433" s="193" t="s">
        <v>512</v>
      </c>
      <c r="C433" s="194" t="s">
        <v>1083</v>
      </c>
    </row>
    <row r="434" ht="16" customHeight="1" spans="1:3">
      <c r="A434" s="41">
        <v>432</v>
      </c>
      <c r="B434" s="193" t="s">
        <v>512</v>
      </c>
      <c r="C434" s="194" t="s">
        <v>1083</v>
      </c>
    </row>
    <row r="435" ht="16" customHeight="1" spans="1:3">
      <c r="A435" s="41">
        <v>433</v>
      </c>
      <c r="B435" s="193" t="s">
        <v>512</v>
      </c>
      <c r="C435" s="194" t="s">
        <v>1084</v>
      </c>
    </row>
    <row r="436" ht="16" customHeight="1" spans="1:3">
      <c r="A436" s="41">
        <v>434</v>
      </c>
      <c r="B436" s="193" t="s">
        <v>512</v>
      </c>
      <c r="C436" s="194" t="s">
        <v>1085</v>
      </c>
    </row>
    <row r="437" ht="16" customHeight="1" spans="1:3">
      <c r="A437" s="41">
        <v>435</v>
      </c>
      <c r="B437" s="193" t="s">
        <v>512</v>
      </c>
      <c r="C437" s="194" t="s">
        <v>1086</v>
      </c>
    </row>
    <row r="438" ht="16" customHeight="1" spans="1:3">
      <c r="A438" s="41">
        <v>436</v>
      </c>
      <c r="B438" s="193" t="s">
        <v>512</v>
      </c>
      <c r="C438" s="194" t="s">
        <v>1086</v>
      </c>
    </row>
    <row r="439" ht="16" customHeight="1" spans="1:3">
      <c r="A439" s="41">
        <v>437</v>
      </c>
      <c r="B439" s="193" t="s">
        <v>512</v>
      </c>
      <c r="C439" s="194" t="s">
        <v>1087</v>
      </c>
    </row>
    <row r="440" ht="16" customHeight="1" spans="1:3">
      <c r="A440" s="41">
        <v>438</v>
      </c>
      <c r="B440" s="193" t="s">
        <v>512</v>
      </c>
      <c r="C440" s="194" t="s">
        <v>1087</v>
      </c>
    </row>
    <row r="441" ht="16" customHeight="1" spans="1:3">
      <c r="A441" s="41">
        <v>439</v>
      </c>
      <c r="B441" s="193" t="s">
        <v>512</v>
      </c>
      <c r="C441" s="194" t="s">
        <v>1088</v>
      </c>
    </row>
    <row r="442" ht="16" customHeight="1" spans="1:3">
      <c r="A442" s="41">
        <v>440</v>
      </c>
      <c r="B442" s="193" t="s">
        <v>512</v>
      </c>
      <c r="C442" s="194" t="s">
        <v>1089</v>
      </c>
    </row>
    <row r="443" ht="16" customHeight="1" spans="1:3">
      <c r="A443" s="41">
        <v>441</v>
      </c>
      <c r="B443" s="193" t="s">
        <v>512</v>
      </c>
      <c r="C443" s="194" t="s">
        <v>1090</v>
      </c>
    </row>
    <row r="444" ht="16" customHeight="1" spans="1:3">
      <c r="A444" s="41">
        <v>442</v>
      </c>
      <c r="B444" s="193" t="s">
        <v>512</v>
      </c>
      <c r="C444" s="194" t="s">
        <v>1091</v>
      </c>
    </row>
    <row r="445" ht="16" customHeight="1" spans="1:3">
      <c r="A445" s="41">
        <v>443</v>
      </c>
      <c r="B445" s="193" t="s">
        <v>512</v>
      </c>
      <c r="C445" s="194" t="s">
        <v>1092</v>
      </c>
    </row>
    <row r="446" ht="16" customHeight="1" spans="1:3">
      <c r="A446" s="41">
        <v>444</v>
      </c>
      <c r="B446" s="193" t="s">
        <v>512</v>
      </c>
      <c r="C446" s="194" t="s">
        <v>1093</v>
      </c>
    </row>
    <row r="447" ht="16" customHeight="1" spans="1:3">
      <c r="A447" s="41">
        <v>445</v>
      </c>
      <c r="B447" s="193" t="s">
        <v>512</v>
      </c>
      <c r="C447" s="194" t="s">
        <v>1094</v>
      </c>
    </row>
    <row r="448" ht="16" customHeight="1" spans="1:3">
      <c r="A448" s="41">
        <v>446</v>
      </c>
      <c r="B448" s="193" t="s">
        <v>512</v>
      </c>
      <c r="C448" s="194" t="s">
        <v>1095</v>
      </c>
    </row>
    <row r="449" ht="16" customHeight="1" spans="1:3">
      <c r="A449" s="41">
        <v>447</v>
      </c>
      <c r="B449" s="193" t="s">
        <v>512</v>
      </c>
      <c r="C449" s="194" t="s">
        <v>1096</v>
      </c>
    </row>
    <row r="450" ht="16" customHeight="1" spans="1:3">
      <c r="A450" s="41">
        <v>448</v>
      </c>
      <c r="B450" s="193" t="s">
        <v>512</v>
      </c>
      <c r="C450" s="194" t="s">
        <v>1097</v>
      </c>
    </row>
    <row r="451" ht="16" customHeight="1" spans="1:3">
      <c r="A451" s="41">
        <v>449</v>
      </c>
      <c r="B451" s="193" t="s">
        <v>512</v>
      </c>
      <c r="C451" s="194" t="s">
        <v>1098</v>
      </c>
    </row>
    <row r="452" ht="16" customHeight="1" spans="1:3">
      <c r="A452" s="41">
        <v>450</v>
      </c>
      <c r="B452" s="193" t="s">
        <v>512</v>
      </c>
      <c r="C452" s="194" t="s">
        <v>1099</v>
      </c>
    </row>
    <row r="453" ht="16" customHeight="1" spans="1:3">
      <c r="A453" s="41">
        <v>451</v>
      </c>
      <c r="B453" s="193" t="s">
        <v>512</v>
      </c>
      <c r="C453" s="194" t="s">
        <v>1100</v>
      </c>
    </row>
    <row r="454" ht="16" customHeight="1" spans="1:3">
      <c r="A454" s="41">
        <v>452</v>
      </c>
      <c r="B454" s="193" t="s">
        <v>512</v>
      </c>
      <c r="C454" s="194" t="s">
        <v>1101</v>
      </c>
    </row>
    <row r="455" ht="16" customHeight="1" spans="1:3">
      <c r="A455" s="41">
        <v>453</v>
      </c>
      <c r="B455" s="193" t="s">
        <v>512</v>
      </c>
      <c r="C455" s="194" t="s">
        <v>1102</v>
      </c>
    </row>
    <row r="456" ht="16" customHeight="1" spans="1:3">
      <c r="A456" s="41">
        <v>454</v>
      </c>
      <c r="B456" s="193" t="s">
        <v>512</v>
      </c>
      <c r="C456" s="194" t="s">
        <v>1103</v>
      </c>
    </row>
    <row r="457" ht="16" customHeight="1" spans="1:3">
      <c r="A457" s="41">
        <v>455</v>
      </c>
      <c r="B457" s="193" t="s">
        <v>512</v>
      </c>
      <c r="C457" s="194" t="s">
        <v>1104</v>
      </c>
    </row>
    <row r="458" ht="16" customHeight="1" spans="1:3">
      <c r="A458" s="41">
        <v>456</v>
      </c>
      <c r="B458" s="193" t="s">
        <v>512</v>
      </c>
      <c r="C458" s="194" t="s">
        <v>1105</v>
      </c>
    </row>
    <row r="459" ht="16" customHeight="1" spans="1:3">
      <c r="A459" s="41">
        <v>457</v>
      </c>
      <c r="B459" s="193" t="s">
        <v>512</v>
      </c>
      <c r="C459" s="194" t="s">
        <v>1105</v>
      </c>
    </row>
    <row r="460" ht="16" customHeight="1" spans="1:3">
      <c r="A460" s="41">
        <v>458</v>
      </c>
      <c r="B460" s="193" t="s">
        <v>512</v>
      </c>
      <c r="C460" s="194" t="s">
        <v>1106</v>
      </c>
    </row>
    <row r="461" ht="16" customHeight="1" spans="1:3">
      <c r="A461" s="41">
        <v>459</v>
      </c>
      <c r="B461" s="193" t="s">
        <v>512</v>
      </c>
      <c r="C461" s="194" t="s">
        <v>1107</v>
      </c>
    </row>
    <row r="462" ht="16" customHeight="1" spans="1:3">
      <c r="A462" s="41">
        <v>460</v>
      </c>
      <c r="B462" s="193" t="s">
        <v>512</v>
      </c>
      <c r="C462" s="194" t="s">
        <v>1108</v>
      </c>
    </row>
    <row r="463" ht="16" customHeight="1" spans="1:3">
      <c r="A463" s="41">
        <v>461</v>
      </c>
      <c r="B463" s="193" t="s">
        <v>512</v>
      </c>
      <c r="C463" s="194" t="s">
        <v>1109</v>
      </c>
    </row>
    <row r="464" ht="16" customHeight="1" spans="1:3">
      <c r="A464" s="41">
        <v>462</v>
      </c>
      <c r="B464" s="193" t="s">
        <v>512</v>
      </c>
      <c r="C464" s="194" t="s">
        <v>1110</v>
      </c>
    </row>
    <row r="465" ht="16" customHeight="1" spans="1:3">
      <c r="A465" s="41">
        <v>463</v>
      </c>
      <c r="B465" s="193" t="s">
        <v>1111</v>
      </c>
      <c r="C465" s="194" t="s">
        <v>1112</v>
      </c>
    </row>
    <row r="466" ht="16" customHeight="1" spans="1:3">
      <c r="A466" s="41">
        <v>464</v>
      </c>
      <c r="B466" s="193" t="s">
        <v>1111</v>
      </c>
      <c r="C466" s="194" t="s">
        <v>1113</v>
      </c>
    </row>
    <row r="467" ht="16" customHeight="1" spans="1:3">
      <c r="A467" s="41">
        <v>465</v>
      </c>
      <c r="B467" s="193" t="s">
        <v>1111</v>
      </c>
      <c r="C467" s="194" t="s">
        <v>1114</v>
      </c>
    </row>
    <row r="468" ht="16" customHeight="1" spans="1:3">
      <c r="A468" s="41">
        <v>466</v>
      </c>
      <c r="B468" s="193" t="s">
        <v>1111</v>
      </c>
      <c r="C468" s="194" t="s">
        <v>1115</v>
      </c>
    </row>
    <row r="469" ht="16" customHeight="1" spans="1:3">
      <c r="A469" s="41">
        <v>467</v>
      </c>
      <c r="B469" s="193" t="s">
        <v>1111</v>
      </c>
      <c r="C469" s="194" t="s">
        <v>1116</v>
      </c>
    </row>
    <row r="470" ht="16" customHeight="1" spans="1:3">
      <c r="A470" s="41">
        <v>468</v>
      </c>
      <c r="B470" s="193" t="s">
        <v>1111</v>
      </c>
      <c r="C470" s="194" t="s">
        <v>1117</v>
      </c>
    </row>
    <row r="471" ht="16" customHeight="1" spans="1:3">
      <c r="A471" s="41">
        <v>469</v>
      </c>
      <c r="B471" s="193" t="s">
        <v>1111</v>
      </c>
      <c r="C471" s="194" t="s">
        <v>1118</v>
      </c>
    </row>
    <row r="472" ht="16" customHeight="1" spans="1:3">
      <c r="A472" s="41">
        <v>470</v>
      </c>
      <c r="B472" s="193" t="s">
        <v>1111</v>
      </c>
      <c r="C472" s="194" t="s">
        <v>1119</v>
      </c>
    </row>
    <row r="473" ht="16" customHeight="1" spans="1:3">
      <c r="A473" s="41">
        <v>471</v>
      </c>
      <c r="B473" s="193" t="s">
        <v>1111</v>
      </c>
      <c r="C473" s="194" t="s">
        <v>1120</v>
      </c>
    </row>
    <row r="474" ht="16" customHeight="1" spans="1:3">
      <c r="A474" s="41">
        <v>472</v>
      </c>
      <c r="B474" s="193" t="s">
        <v>1111</v>
      </c>
      <c r="C474" s="194" t="s">
        <v>1121</v>
      </c>
    </row>
    <row r="475" ht="16" customHeight="1" spans="1:3">
      <c r="A475" s="41">
        <v>473</v>
      </c>
      <c r="B475" s="193" t="s">
        <v>1111</v>
      </c>
      <c r="C475" s="194" t="s">
        <v>1122</v>
      </c>
    </row>
    <row r="476" ht="16" customHeight="1" spans="1:3">
      <c r="A476" s="41">
        <v>474</v>
      </c>
      <c r="B476" s="193" t="s">
        <v>1111</v>
      </c>
      <c r="C476" s="194" t="s">
        <v>1123</v>
      </c>
    </row>
    <row r="477" ht="16" customHeight="1" spans="1:3">
      <c r="A477" s="41">
        <v>475</v>
      </c>
      <c r="B477" s="193" t="s">
        <v>1111</v>
      </c>
      <c r="C477" s="194" t="s">
        <v>1124</v>
      </c>
    </row>
    <row r="478" ht="16" customHeight="1" spans="1:3">
      <c r="A478" s="41">
        <v>476</v>
      </c>
      <c r="B478" s="193" t="s">
        <v>1111</v>
      </c>
      <c r="C478" s="194" t="s">
        <v>1125</v>
      </c>
    </row>
    <row r="479" ht="16" customHeight="1" spans="1:3">
      <c r="A479" s="41">
        <v>477</v>
      </c>
      <c r="B479" s="193" t="s">
        <v>1111</v>
      </c>
      <c r="C479" s="194" t="s">
        <v>1126</v>
      </c>
    </row>
    <row r="480" ht="16" customHeight="1" spans="1:3">
      <c r="A480" s="41">
        <v>478</v>
      </c>
      <c r="B480" s="193" t="s">
        <v>1111</v>
      </c>
      <c r="C480" s="194" t="s">
        <v>1127</v>
      </c>
    </row>
    <row r="481" ht="16" customHeight="1" spans="1:3">
      <c r="A481" s="41">
        <v>479</v>
      </c>
      <c r="B481" s="193" t="s">
        <v>1111</v>
      </c>
      <c r="C481" s="194" t="s">
        <v>1128</v>
      </c>
    </row>
    <row r="482" ht="16" customHeight="1" spans="1:3">
      <c r="A482" s="41">
        <v>480</v>
      </c>
      <c r="B482" s="193" t="s">
        <v>1111</v>
      </c>
      <c r="C482" s="194" t="s">
        <v>1129</v>
      </c>
    </row>
    <row r="483" ht="16" customHeight="1" spans="1:3">
      <c r="A483" s="41">
        <v>481</v>
      </c>
      <c r="B483" s="193" t="s">
        <v>525</v>
      </c>
      <c r="C483" s="194" t="s">
        <v>1130</v>
      </c>
    </row>
    <row r="484" ht="16" customHeight="1" spans="1:3">
      <c r="A484" s="41">
        <v>482</v>
      </c>
      <c r="B484" s="193" t="s">
        <v>525</v>
      </c>
      <c r="C484" s="194" t="s">
        <v>1131</v>
      </c>
    </row>
    <row r="485" ht="16" customHeight="1" spans="1:3">
      <c r="A485" s="41">
        <v>483</v>
      </c>
      <c r="B485" s="193" t="s">
        <v>525</v>
      </c>
      <c r="C485" s="194" t="s">
        <v>1132</v>
      </c>
    </row>
    <row r="486" ht="16" customHeight="1" spans="1:3">
      <c r="A486" s="41">
        <v>484</v>
      </c>
      <c r="B486" s="193" t="s">
        <v>525</v>
      </c>
      <c r="C486" s="194" t="s">
        <v>1133</v>
      </c>
    </row>
    <row r="487" ht="16" customHeight="1" spans="1:3">
      <c r="A487" s="41">
        <v>485</v>
      </c>
      <c r="B487" s="193" t="s">
        <v>525</v>
      </c>
      <c r="C487" s="194" t="s">
        <v>1134</v>
      </c>
    </row>
    <row r="488" ht="16" customHeight="1" spans="1:3">
      <c r="A488" s="41">
        <v>486</v>
      </c>
      <c r="B488" s="193" t="s">
        <v>525</v>
      </c>
      <c r="C488" s="194" t="s">
        <v>1135</v>
      </c>
    </row>
    <row r="489" ht="16" customHeight="1" spans="1:3">
      <c r="A489" s="41">
        <v>487</v>
      </c>
      <c r="B489" s="193" t="s">
        <v>525</v>
      </c>
      <c r="C489" s="194" t="s">
        <v>1136</v>
      </c>
    </row>
    <row r="490" ht="16" customHeight="1" spans="1:3">
      <c r="A490" s="41">
        <v>488</v>
      </c>
      <c r="B490" s="193" t="s">
        <v>639</v>
      </c>
      <c r="C490" s="194" t="s">
        <v>1137</v>
      </c>
    </row>
    <row r="491" ht="16" customHeight="1" spans="1:3">
      <c r="A491" s="41">
        <v>489</v>
      </c>
      <c r="B491" s="193" t="s">
        <v>639</v>
      </c>
      <c r="C491" s="194" t="s">
        <v>1138</v>
      </c>
    </row>
    <row r="492" ht="16" customHeight="1" spans="1:3">
      <c r="A492" s="41">
        <v>490</v>
      </c>
      <c r="B492" s="193" t="s">
        <v>639</v>
      </c>
      <c r="C492" s="194" t="s">
        <v>1139</v>
      </c>
    </row>
    <row r="493" ht="16" customHeight="1" spans="1:3">
      <c r="A493" s="41">
        <v>491</v>
      </c>
      <c r="B493" s="193" t="s">
        <v>639</v>
      </c>
      <c r="C493" s="194" t="s">
        <v>1140</v>
      </c>
    </row>
    <row r="494" ht="16" customHeight="1" spans="1:3">
      <c r="A494" s="41">
        <v>492</v>
      </c>
      <c r="B494" s="193" t="s">
        <v>639</v>
      </c>
      <c r="C494" s="194" t="s">
        <v>1141</v>
      </c>
    </row>
    <row r="495" ht="16" customHeight="1" spans="1:3">
      <c r="A495" s="41">
        <v>493</v>
      </c>
      <c r="B495" s="193" t="s">
        <v>639</v>
      </c>
      <c r="C495" s="194" t="s">
        <v>1142</v>
      </c>
    </row>
    <row r="496" ht="16" customHeight="1" spans="1:3">
      <c r="A496" s="41">
        <v>494</v>
      </c>
      <c r="B496" s="193" t="s">
        <v>639</v>
      </c>
      <c r="C496" s="194" t="s">
        <v>1143</v>
      </c>
    </row>
    <row r="497" ht="16" customHeight="1" spans="1:3">
      <c r="A497" s="41">
        <v>495</v>
      </c>
      <c r="B497" s="193" t="s">
        <v>639</v>
      </c>
      <c r="C497" s="194" t="s">
        <v>1144</v>
      </c>
    </row>
    <row r="498" ht="16" customHeight="1" spans="1:3">
      <c r="A498" s="41">
        <v>496</v>
      </c>
      <c r="B498" s="193" t="s">
        <v>639</v>
      </c>
      <c r="C498" s="194" t="s">
        <v>1145</v>
      </c>
    </row>
    <row r="499" ht="16" customHeight="1" spans="1:3">
      <c r="A499" s="41">
        <v>497</v>
      </c>
      <c r="B499" s="193" t="s">
        <v>639</v>
      </c>
      <c r="C499" s="194" t="s">
        <v>1146</v>
      </c>
    </row>
    <row r="500" ht="16" customHeight="1" spans="1:3">
      <c r="A500" s="41">
        <v>498</v>
      </c>
      <c r="B500" s="193" t="s">
        <v>639</v>
      </c>
      <c r="C500" s="194" t="s">
        <v>1147</v>
      </c>
    </row>
    <row r="501" ht="16" customHeight="1" spans="1:3">
      <c r="A501" s="41">
        <v>499</v>
      </c>
      <c r="B501" s="193" t="s">
        <v>639</v>
      </c>
      <c r="C501" s="194" t="s">
        <v>1148</v>
      </c>
    </row>
    <row r="502" ht="16" customHeight="1" spans="1:3">
      <c r="A502" s="41">
        <v>500</v>
      </c>
      <c r="B502" s="193" t="s">
        <v>639</v>
      </c>
      <c r="C502" s="194" t="s">
        <v>1149</v>
      </c>
    </row>
    <row r="503" ht="16" customHeight="1" spans="1:3">
      <c r="A503" s="41">
        <v>501</v>
      </c>
      <c r="B503" s="193" t="s">
        <v>639</v>
      </c>
      <c r="C503" s="194" t="s">
        <v>1150</v>
      </c>
    </row>
    <row r="504" ht="16" customHeight="1" spans="1:3">
      <c r="A504" s="41">
        <v>502</v>
      </c>
      <c r="B504" s="193" t="s">
        <v>639</v>
      </c>
      <c r="C504" s="194" t="s">
        <v>1151</v>
      </c>
    </row>
    <row r="505" ht="16" customHeight="1" spans="1:3">
      <c r="A505" s="41">
        <v>503</v>
      </c>
      <c r="B505" s="193" t="s">
        <v>639</v>
      </c>
      <c r="C505" s="194" t="s">
        <v>1152</v>
      </c>
    </row>
    <row r="506" ht="16" customHeight="1" spans="1:3">
      <c r="A506" s="41">
        <v>504</v>
      </c>
      <c r="B506" s="193" t="s">
        <v>1153</v>
      </c>
      <c r="C506" s="194" t="s">
        <v>1154</v>
      </c>
    </row>
    <row r="507" ht="16" customHeight="1" spans="1:3">
      <c r="A507" s="41">
        <v>505</v>
      </c>
      <c r="B507" s="193" t="s">
        <v>1153</v>
      </c>
      <c r="C507" s="194" t="s">
        <v>1154</v>
      </c>
    </row>
    <row r="508" ht="16" customHeight="1" spans="1:3">
      <c r="A508" s="41">
        <v>506</v>
      </c>
      <c r="B508" s="193" t="s">
        <v>1153</v>
      </c>
      <c r="C508" s="194" t="s">
        <v>1155</v>
      </c>
    </row>
    <row r="509" ht="16" customHeight="1" spans="1:3">
      <c r="A509" s="41">
        <v>507</v>
      </c>
      <c r="B509" s="193" t="s">
        <v>1153</v>
      </c>
      <c r="C509" s="194" t="s">
        <v>1154</v>
      </c>
    </row>
    <row r="510" ht="16" customHeight="1" spans="1:3">
      <c r="A510" s="41">
        <v>508</v>
      </c>
      <c r="B510" s="193" t="s">
        <v>1153</v>
      </c>
      <c r="C510" s="194" t="s">
        <v>1155</v>
      </c>
    </row>
    <row r="511" ht="16" customHeight="1" spans="1:3">
      <c r="A511" s="41">
        <v>509</v>
      </c>
      <c r="B511" s="193" t="s">
        <v>1153</v>
      </c>
      <c r="C511" s="194" t="s">
        <v>1154</v>
      </c>
    </row>
    <row r="512" ht="16" customHeight="1" spans="1:3">
      <c r="A512" s="41">
        <v>510</v>
      </c>
      <c r="B512" s="193" t="s">
        <v>1153</v>
      </c>
      <c r="C512" s="194" t="s">
        <v>1156</v>
      </c>
    </row>
    <row r="513" ht="16" customHeight="1" spans="1:3">
      <c r="A513" s="41">
        <v>511</v>
      </c>
      <c r="B513" s="193" t="s">
        <v>1153</v>
      </c>
      <c r="C513" s="194" t="s">
        <v>1157</v>
      </c>
    </row>
    <row r="514" ht="16" customHeight="1" spans="1:3">
      <c r="A514" s="41">
        <v>512</v>
      </c>
      <c r="B514" s="193" t="s">
        <v>1153</v>
      </c>
      <c r="C514" s="194" t="s">
        <v>1158</v>
      </c>
    </row>
    <row r="515" ht="16" customHeight="1" spans="1:3">
      <c r="A515" s="41">
        <v>513</v>
      </c>
      <c r="B515" s="193" t="s">
        <v>455</v>
      </c>
      <c r="C515" s="194" t="s">
        <v>1159</v>
      </c>
    </row>
    <row r="516" ht="16" customHeight="1" spans="1:3">
      <c r="A516" s="41">
        <v>514</v>
      </c>
      <c r="B516" s="193" t="s">
        <v>455</v>
      </c>
      <c r="C516" s="194" t="s">
        <v>1160</v>
      </c>
    </row>
    <row r="517" ht="16" customHeight="1" spans="1:3">
      <c r="A517" s="41">
        <v>515</v>
      </c>
      <c r="B517" s="193" t="s">
        <v>455</v>
      </c>
      <c r="C517" s="194" t="s">
        <v>1161</v>
      </c>
    </row>
    <row r="518" ht="16" customHeight="1" spans="1:3">
      <c r="A518" s="41">
        <v>516</v>
      </c>
      <c r="B518" s="193" t="s">
        <v>455</v>
      </c>
      <c r="C518" s="194" t="s">
        <v>1162</v>
      </c>
    </row>
    <row r="519" ht="16" customHeight="1" spans="1:3">
      <c r="A519" s="41">
        <v>517</v>
      </c>
      <c r="B519" s="193" t="s">
        <v>455</v>
      </c>
      <c r="C519" s="194" t="s">
        <v>1163</v>
      </c>
    </row>
    <row r="520" ht="16" customHeight="1" spans="1:3">
      <c r="A520" s="41">
        <v>518</v>
      </c>
      <c r="B520" s="193" t="s">
        <v>455</v>
      </c>
      <c r="C520" s="194" t="s">
        <v>1164</v>
      </c>
    </row>
    <row r="521" ht="16" customHeight="1" spans="1:3">
      <c r="A521" s="41">
        <v>519</v>
      </c>
      <c r="B521" s="193" t="s">
        <v>455</v>
      </c>
      <c r="C521" s="194" t="s">
        <v>1165</v>
      </c>
    </row>
    <row r="522" ht="16" customHeight="1" spans="1:3">
      <c r="A522" s="41">
        <v>520</v>
      </c>
      <c r="B522" s="193" t="s">
        <v>455</v>
      </c>
      <c r="C522" s="194" t="s">
        <v>1166</v>
      </c>
    </row>
    <row r="523" ht="16" customHeight="1" spans="1:3">
      <c r="A523" s="41">
        <v>521</v>
      </c>
      <c r="B523" s="193" t="s">
        <v>455</v>
      </c>
      <c r="C523" s="194" t="s">
        <v>1167</v>
      </c>
    </row>
    <row r="524" ht="16" customHeight="1" spans="1:3">
      <c r="A524" s="41">
        <v>522</v>
      </c>
      <c r="B524" s="193" t="s">
        <v>455</v>
      </c>
      <c r="C524" s="194" t="s">
        <v>1168</v>
      </c>
    </row>
    <row r="525" ht="16" customHeight="1" spans="1:3">
      <c r="A525" s="41">
        <v>523</v>
      </c>
      <c r="B525" s="193" t="s">
        <v>455</v>
      </c>
      <c r="C525" s="194" t="s">
        <v>1169</v>
      </c>
    </row>
    <row r="526" ht="16" customHeight="1" spans="1:3">
      <c r="A526" s="41">
        <v>524</v>
      </c>
      <c r="B526" s="193" t="s">
        <v>455</v>
      </c>
      <c r="C526" s="194" t="s">
        <v>1170</v>
      </c>
    </row>
    <row r="527" ht="16" customHeight="1" spans="1:3">
      <c r="A527" s="41">
        <v>525</v>
      </c>
      <c r="B527" s="193" t="s">
        <v>1171</v>
      </c>
      <c r="C527" s="194" t="s">
        <v>1172</v>
      </c>
    </row>
    <row r="528" ht="16" customHeight="1" spans="1:3">
      <c r="A528" s="41">
        <v>526</v>
      </c>
      <c r="B528" s="193" t="s">
        <v>1171</v>
      </c>
      <c r="C528" s="194" t="s">
        <v>1173</v>
      </c>
    </row>
    <row r="529" ht="16" customHeight="1" spans="1:3">
      <c r="A529" s="41">
        <v>527</v>
      </c>
      <c r="B529" s="193" t="s">
        <v>1171</v>
      </c>
      <c r="C529" s="194" t="s">
        <v>1174</v>
      </c>
    </row>
    <row r="530" ht="16" customHeight="1" spans="1:3">
      <c r="A530" s="41">
        <v>528</v>
      </c>
      <c r="B530" s="193" t="s">
        <v>1171</v>
      </c>
      <c r="C530" s="194" t="s">
        <v>1175</v>
      </c>
    </row>
    <row r="531" ht="16" customHeight="1" spans="1:3">
      <c r="A531" s="41">
        <v>529</v>
      </c>
      <c r="B531" s="193" t="s">
        <v>1171</v>
      </c>
      <c r="C531" s="194" t="s">
        <v>1176</v>
      </c>
    </row>
    <row r="532" ht="16" customHeight="1" spans="1:3">
      <c r="A532" s="41">
        <v>530</v>
      </c>
      <c r="B532" s="193" t="s">
        <v>1171</v>
      </c>
      <c r="C532" s="194" t="s">
        <v>1177</v>
      </c>
    </row>
    <row r="533" ht="16" customHeight="1" spans="1:3">
      <c r="A533" s="41">
        <v>531</v>
      </c>
      <c r="B533" s="193" t="s">
        <v>1171</v>
      </c>
      <c r="C533" s="194" t="s">
        <v>1178</v>
      </c>
    </row>
    <row r="534" ht="16" customHeight="1" spans="1:3">
      <c r="A534" s="41">
        <v>532</v>
      </c>
      <c r="B534" s="193" t="s">
        <v>1171</v>
      </c>
      <c r="C534" s="194" t="s">
        <v>1179</v>
      </c>
    </row>
    <row r="535" ht="16" customHeight="1" spans="1:3">
      <c r="A535" s="41">
        <v>533</v>
      </c>
      <c r="B535" s="193" t="s">
        <v>1171</v>
      </c>
      <c r="C535" s="194" t="s">
        <v>1180</v>
      </c>
    </row>
    <row r="536" ht="16" customHeight="1" spans="1:3">
      <c r="A536" s="41">
        <v>534</v>
      </c>
      <c r="B536" s="193" t="s">
        <v>1171</v>
      </c>
      <c r="C536" s="194" t="s">
        <v>1181</v>
      </c>
    </row>
    <row r="537" ht="16" customHeight="1" spans="1:3">
      <c r="A537" s="41">
        <v>535</v>
      </c>
      <c r="B537" s="193" t="s">
        <v>1171</v>
      </c>
      <c r="C537" s="194" t="s">
        <v>1182</v>
      </c>
    </row>
    <row r="538" ht="16" customHeight="1" spans="1:3">
      <c r="A538" s="41">
        <v>536</v>
      </c>
      <c r="B538" s="193" t="s">
        <v>1171</v>
      </c>
      <c r="C538" s="194" t="s">
        <v>1183</v>
      </c>
    </row>
    <row r="539" ht="16" customHeight="1" spans="1:3">
      <c r="A539" s="41">
        <v>537</v>
      </c>
      <c r="B539" s="193" t="s">
        <v>1171</v>
      </c>
      <c r="C539" s="194" t="s">
        <v>1184</v>
      </c>
    </row>
    <row r="540" ht="16" customHeight="1" spans="1:3">
      <c r="A540" s="41">
        <v>538</v>
      </c>
      <c r="B540" s="193" t="s">
        <v>1171</v>
      </c>
      <c r="C540" s="194" t="s">
        <v>1185</v>
      </c>
    </row>
    <row r="541" ht="16" customHeight="1" spans="1:3">
      <c r="A541" s="41">
        <v>539</v>
      </c>
      <c r="B541" s="193" t="s">
        <v>1171</v>
      </c>
      <c r="C541" s="194" t="s">
        <v>1186</v>
      </c>
    </row>
    <row r="542" ht="16" customHeight="1" spans="1:3">
      <c r="A542" s="41">
        <v>540</v>
      </c>
      <c r="B542" s="193" t="s">
        <v>1171</v>
      </c>
      <c r="C542" s="194" t="s">
        <v>1187</v>
      </c>
    </row>
    <row r="543" ht="16" customHeight="1" spans="1:3">
      <c r="A543" s="41">
        <v>541</v>
      </c>
      <c r="B543" s="193" t="s">
        <v>1171</v>
      </c>
      <c r="C543" s="194" t="s">
        <v>1188</v>
      </c>
    </row>
    <row r="544" ht="16" customHeight="1" spans="1:3">
      <c r="A544" s="41">
        <v>542</v>
      </c>
      <c r="B544" s="193" t="s">
        <v>1171</v>
      </c>
      <c r="C544" s="194" t="s">
        <v>1189</v>
      </c>
    </row>
    <row r="545" ht="16" customHeight="1" spans="1:3">
      <c r="A545" s="41">
        <v>543</v>
      </c>
      <c r="B545" s="193" t="s">
        <v>1171</v>
      </c>
      <c r="C545" s="194" t="s">
        <v>1190</v>
      </c>
    </row>
    <row r="546" ht="16" customHeight="1" spans="1:3">
      <c r="A546" s="41">
        <v>544</v>
      </c>
      <c r="B546" s="193" t="s">
        <v>1171</v>
      </c>
      <c r="C546" s="194" t="s">
        <v>1191</v>
      </c>
    </row>
    <row r="547" ht="16" customHeight="1" spans="1:3">
      <c r="A547" s="41">
        <v>545</v>
      </c>
      <c r="B547" s="193" t="s">
        <v>1171</v>
      </c>
      <c r="C547" s="194" t="s">
        <v>1192</v>
      </c>
    </row>
    <row r="548" ht="16" customHeight="1" spans="1:3">
      <c r="A548" s="41">
        <v>546</v>
      </c>
      <c r="B548" s="193" t="s">
        <v>1171</v>
      </c>
      <c r="C548" s="194" t="s">
        <v>1193</v>
      </c>
    </row>
    <row r="549" ht="16" customHeight="1" spans="1:3">
      <c r="A549" s="41">
        <v>547</v>
      </c>
      <c r="B549" s="193" t="s">
        <v>1171</v>
      </c>
      <c r="C549" s="194" t="s">
        <v>1194</v>
      </c>
    </row>
    <row r="550" ht="16" customHeight="1" spans="1:3">
      <c r="A550" s="41">
        <v>548</v>
      </c>
      <c r="B550" s="193" t="s">
        <v>1171</v>
      </c>
      <c r="C550" s="194" t="s">
        <v>1195</v>
      </c>
    </row>
    <row r="551" ht="16" customHeight="1" spans="1:3">
      <c r="A551" s="41">
        <v>549</v>
      </c>
      <c r="B551" s="193" t="s">
        <v>1171</v>
      </c>
      <c r="C551" s="194" t="s">
        <v>1196</v>
      </c>
    </row>
    <row r="552" ht="16" customHeight="1" spans="1:3">
      <c r="A552" s="41">
        <v>550</v>
      </c>
      <c r="B552" s="193" t="s">
        <v>1171</v>
      </c>
      <c r="C552" s="195" t="s">
        <v>1197</v>
      </c>
    </row>
    <row r="553" ht="16" customHeight="1" spans="1:3">
      <c r="A553" s="41">
        <v>551</v>
      </c>
      <c r="B553" s="193" t="s">
        <v>1171</v>
      </c>
      <c r="C553" s="195" t="s">
        <v>1198</v>
      </c>
    </row>
    <row r="554" ht="16" customHeight="1" spans="1:3">
      <c r="A554" s="41">
        <v>552</v>
      </c>
      <c r="B554" s="193" t="s">
        <v>1171</v>
      </c>
      <c r="C554" s="195" t="s">
        <v>1199</v>
      </c>
    </row>
    <row r="555" ht="16" customHeight="1" spans="1:3">
      <c r="A555" s="41">
        <v>553</v>
      </c>
      <c r="B555" s="193" t="s">
        <v>1171</v>
      </c>
      <c r="C555" s="195" t="s">
        <v>1200</v>
      </c>
    </row>
    <row r="556" ht="16" customHeight="1" spans="1:3">
      <c r="A556" s="41">
        <v>554</v>
      </c>
      <c r="B556" s="193" t="s">
        <v>1171</v>
      </c>
      <c r="C556" s="195" t="s">
        <v>1201</v>
      </c>
    </row>
    <row r="557" ht="16" customHeight="1" spans="1:3">
      <c r="A557" s="41">
        <v>555</v>
      </c>
      <c r="B557" s="193" t="s">
        <v>407</v>
      </c>
      <c r="C557" s="194" t="s">
        <v>1202</v>
      </c>
    </row>
    <row r="558" ht="16" customHeight="1" spans="1:3">
      <c r="A558" s="41">
        <v>556</v>
      </c>
      <c r="B558" s="193" t="s">
        <v>407</v>
      </c>
      <c r="C558" s="194" t="s">
        <v>1203</v>
      </c>
    </row>
    <row r="559" ht="16" customHeight="1" spans="1:3">
      <c r="A559" s="41">
        <v>557</v>
      </c>
      <c r="B559" s="193" t="s">
        <v>407</v>
      </c>
      <c r="C559" s="194" t="s">
        <v>1204</v>
      </c>
    </row>
    <row r="560" ht="16" customHeight="1" spans="1:3">
      <c r="A560" s="41">
        <v>558</v>
      </c>
      <c r="B560" s="193" t="s">
        <v>407</v>
      </c>
      <c r="C560" s="194" t="s">
        <v>1205</v>
      </c>
    </row>
    <row r="561" ht="16" customHeight="1" spans="1:3">
      <c r="A561" s="41">
        <v>559</v>
      </c>
      <c r="B561" s="193" t="s">
        <v>407</v>
      </c>
      <c r="C561" s="194" t="s">
        <v>1206</v>
      </c>
    </row>
    <row r="562" ht="16" customHeight="1" spans="1:3">
      <c r="A562" s="41">
        <v>560</v>
      </c>
      <c r="B562" s="193" t="s">
        <v>407</v>
      </c>
      <c r="C562" s="194" t="s">
        <v>1207</v>
      </c>
    </row>
    <row r="563" ht="16" customHeight="1" spans="1:3">
      <c r="A563" s="41">
        <v>561</v>
      </c>
      <c r="B563" s="193" t="s">
        <v>407</v>
      </c>
      <c r="C563" s="194" t="s">
        <v>1208</v>
      </c>
    </row>
    <row r="564" ht="16" customHeight="1" spans="1:3">
      <c r="A564" s="41">
        <v>562</v>
      </c>
      <c r="B564" s="193" t="s">
        <v>407</v>
      </c>
      <c r="C564" s="194" t="s">
        <v>1209</v>
      </c>
    </row>
    <row r="565" ht="16" customHeight="1" spans="1:3">
      <c r="A565" s="41">
        <v>563</v>
      </c>
      <c r="B565" s="193" t="s">
        <v>407</v>
      </c>
      <c r="C565" s="194" t="s">
        <v>1210</v>
      </c>
    </row>
    <row r="566" ht="16" customHeight="1" spans="1:3">
      <c r="A566" s="41">
        <v>564</v>
      </c>
      <c r="B566" s="193" t="s">
        <v>407</v>
      </c>
      <c r="C566" s="194" t="s">
        <v>1211</v>
      </c>
    </row>
    <row r="567" ht="16" customHeight="1" spans="1:3">
      <c r="A567" s="41">
        <v>565</v>
      </c>
      <c r="B567" s="193" t="s">
        <v>603</v>
      </c>
      <c r="C567" s="194" t="s">
        <v>1212</v>
      </c>
    </row>
    <row r="568" ht="16" customHeight="1" spans="1:3">
      <c r="A568" s="41">
        <v>566</v>
      </c>
      <c r="B568" s="193" t="s">
        <v>603</v>
      </c>
      <c r="C568" s="194" t="s">
        <v>1213</v>
      </c>
    </row>
    <row r="569" ht="16" customHeight="1" spans="1:3">
      <c r="A569" s="41">
        <v>567</v>
      </c>
      <c r="B569" s="193" t="s">
        <v>603</v>
      </c>
      <c r="C569" s="194" t="s">
        <v>1214</v>
      </c>
    </row>
    <row r="570" ht="16" customHeight="1" spans="1:3">
      <c r="A570" s="41">
        <v>568</v>
      </c>
      <c r="B570" s="193" t="s">
        <v>603</v>
      </c>
      <c r="C570" s="194" t="s">
        <v>1215</v>
      </c>
    </row>
    <row r="571" ht="16" customHeight="1" spans="1:3">
      <c r="A571" s="41">
        <v>569</v>
      </c>
      <c r="B571" s="193" t="s">
        <v>603</v>
      </c>
      <c r="C571" s="194" t="s">
        <v>1215</v>
      </c>
    </row>
    <row r="572" ht="16" customHeight="1" spans="1:3">
      <c r="A572" s="41">
        <v>570</v>
      </c>
      <c r="B572" s="193" t="s">
        <v>603</v>
      </c>
      <c r="C572" s="194" t="s">
        <v>1216</v>
      </c>
    </row>
    <row r="573" ht="16" customHeight="1" spans="1:3">
      <c r="A573" s="41">
        <v>571</v>
      </c>
      <c r="B573" s="193" t="s">
        <v>1217</v>
      </c>
      <c r="C573" s="194" t="s">
        <v>1218</v>
      </c>
    </row>
    <row r="574" ht="16" customHeight="1" spans="1:3">
      <c r="A574" s="41">
        <v>572</v>
      </c>
      <c r="B574" s="193" t="s">
        <v>480</v>
      </c>
      <c r="C574" s="194" t="s">
        <v>1219</v>
      </c>
    </row>
    <row r="575" ht="16" customHeight="1" spans="1:3">
      <c r="A575" s="41">
        <v>573</v>
      </c>
      <c r="B575" s="193" t="s">
        <v>480</v>
      </c>
      <c r="C575" s="194" t="s">
        <v>1220</v>
      </c>
    </row>
    <row r="576" ht="16" customHeight="1" spans="1:3">
      <c r="A576" s="41">
        <v>574</v>
      </c>
      <c r="B576" s="193" t="s">
        <v>480</v>
      </c>
      <c r="C576" s="194" t="s">
        <v>1221</v>
      </c>
    </row>
    <row r="577" ht="16" customHeight="1" spans="1:3">
      <c r="A577" s="41">
        <v>575</v>
      </c>
      <c r="B577" s="193" t="s">
        <v>480</v>
      </c>
      <c r="C577" s="194" t="s">
        <v>1222</v>
      </c>
    </row>
    <row r="578" ht="16" customHeight="1" spans="1:3">
      <c r="A578" s="41">
        <v>576</v>
      </c>
      <c r="B578" s="193" t="s">
        <v>480</v>
      </c>
      <c r="C578" s="194" t="s">
        <v>1223</v>
      </c>
    </row>
    <row r="579" ht="16" customHeight="1" spans="1:3">
      <c r="A579" s="41">
        <v>577</v>
      </c>
      <c r="B579" s="193" t="s">
        <v>480</v>
      </c>
      <c r="C579" s="194" t="s">
        <v>1224</v>
      </c>
    </row>
    <row r="580" ht="16" customHeight="1" spans="1:3">
      <c r="A580" s="41">
        <v>578</v>
      </c>
      <c r="B580" s="193" t="s">
        <v>480</v>
      </c>
      <c r="C580" s="194" t="s">
        <v>1225</v>
      </c>
    </row>
    <row r="581" ht="16" customHeight="1" spans="1:3">
      <c r="A581" s="41">
        <v>579</v>
      </c>
      <c r="B581" s="193" t="s">
        <v>480</v>
      </c>
      <c r="C581" s="194" t="s">
        <v>1226</v>
      </c>
    </row>
    <row r="582" ht="16" customHeight="1" spans="1:3">
      <c r="A582" s="41">
        <v>580</v>
      </c>
      <c r="B582" s="193" t="s">
        <v>480</v>
      </c>
      <c r="C582" s="194" t="s">
        <v>1227</v>
      </c>
    </row>
    <row r="583" ht="16" customHeight="1" spans="1:3">
      <c r="A583" s="41">
        <v>581</v>
      </c>
      <c r="B583" s="193" t="s">
        <v>480</v>
      </c>
      <c r="C583" s="194" t="s">
        <v>1228</v>
      </c>
    </row>
    <row r="584" ht="16" customHeight="1" spans="1:3">
      <c r="A584" s="41">
        <v>582</v>
      </c>
      <c r="B584" s="193" t="s">
        <v>480</v>
      </c>
      <c r="C584" s="194" t="s">
        <v>1229</v>
      </c>
    </row>
    <row r="585" ht="16" customHeight="1" spans="1:3">
      <c r="A585" s="41">
        <v>583</v>
      </c>
      <c r="B585" s="193" t="s">
        <v>480</v>
      </c>
      <c r="C585" s="194" t="s">
        <v>1230</v>
      </c>
    </row>
    <row r="586" ht="16" customHeight="1" spans="1:3">
      <c r="A586" s="41">
        <v>584</v>
      </c>
      <c r="B586" s="193" t="s">
        <v>480</v>
      </c>
      <c r="C586" s="194" t="s">
        <v>1231</v>
      </c>
    </row>
    <row r="587" ht="16" customHeight="1" spans="1:3">
      <c r="A587" s="41">
        <v>585</v>
      </c>
      <c r="B587" s="193" t="s">
        <v>480</v>
      </c>
      <c r="C587" s="194" t="s">
        <v>1232</v>
      </c>
    </row>
    <row r="588" ht="16" customHeight="1" spans="1:3">
      <c r="A588" s="41">
        <v>586</v>
      </c>
      <c r="B588" s="193" t="s">
        <v>480</v>
      </c>
      <c r="C588" s="194" t="s">
        <v>1233</v>
      </c>
    </row>
    <row r="589" ht="16" customHeight="1" spans="1:3">
      <c r="A589" s="41">
        <v>587</v>
      </c>
      <c r="B589" s="193" t="s">
        <v>480</v>
      </c>
      <c r="C589" s="194" t="s">
        <v>1234</v>
      </c>
    </row>
    <row r="590" ht="16" customHeight="1" spans="1:3">
      <c r="A590" s="41">
        <v>588</v>
      </c>
      <c r="B590" s="193" t="s">
        <v>480</v>
      </c>
      <c r="C590" s="194" t="s">
        <v>1235</v>
      </c>
    </row>
    <row r="591" ht="16" customHeight="1" spans="1:3">
      <c r="A591" s="41">
        <v>589</v>
      </c>
      <c r="B591" s="193" t="s">
        <v>480</v>
      </c>
      <c r="C591" s="194" t="s">
        <v>1236</v>
      </c>
    </row>
    <row r="592" ht="16" customHeight="1" spans="1:3">
      <c r="A592" s="41">
        <v>590</v>
      </c>
      <c r="B592" s="193" t="s">
        <v>480</v>
      </c>
      <c r="C592" s="194" t="s">
        <v>1237</v>
      </c>
    </row>
    <row r="593" ht="16" customHeight="1" spans="1:3">
      <c r="A593" s="41">
        <v>591</v>
      </c>
      <c r="B593" s="193" t="s">
        <v>480</v>
      </c>
      <c r="C593" s="194" t="s">
        <v>1238</v>
      </c>
    </row>
    <row r="594" ht="16" customHeight="1" spans="1:3">
      <c r="A594" s="41">
        <v>592</v>
      </c>
      <c r="B594" s="193" t="s">
        <v>1239</v>
      </c>
      <c r="C594" s="194" t="s">
        <v>1240</v>
      </c>
    </row>
    <row r="595" ht="16" customHeight="1" spans="1:3">
      <c r="A595" s="41">
        <v>593</v>
      </c>
      <c r="B595" s="193" t="s">
        <v>1239</v>
      </c>
      <c r="C595" s="194" t="s">
        <v>1241</v>
      </c>
    </row>
    <row r="596" ht="16" customHeight="1" spans="1:3">
      <c r="A596" s="41">
        <v>594</v>
      </c>
      <c r="B596" s="193" t="s">
        <v>1239</v>
      </c>
      <c r="C596" s="194" t="s">
        <v>1242</v>
      </c>
    </row>
    <row r="597" ht="16" customHeight="1" spans="1:3">
      <c r="A597" s="41">
        <v>595</v>
      </c>
      <c r="B597" s="193" t="s">
        <v>1239</v>
      </c>
      <c r="C597" s="194" t="s">
        <v>1243</v>
      </c>
    </row>
    <row r="598" ht="16" customHeight="1" spans="1:3">
      <c r="A598" s="41">
        <v>596</v>
      </c>
      <c r="B598" s="193" t="s">
        <v>1239</v>
      </c>
      <c r="C598" s="194" t="s">
        <v>1244</v>
      </c>
    </row>
    <row r="599" ht="16" customHeight="1" spans="1:3">
      <c r="A599" s="41">
        <v>597</v>
      </c>
      <c r="B599" s="193" t="s">
        <v>1239</v>
      </c>
      <c r="C599" s="194" t="s">
        <v>1245</v>
      </c>
    </row>
    <row r="600" ht="16" customHeight="1" spans="1:3">
      <c r="A600" s="41">
        <v>598</v>
      </c>
      <c r="B600" s="193" t="s">
        <v>1239</v>
      </c>
      <c r="C600" s="194" t="s">
        <v>1240</v>
      </c>
    </row>
    <row r="601" ht="16" customHeight="1" spans="1:3">
      <c r="A601" s="41">
        <v>599</v>
      </c>
      <c r="B601" s="193" t="s">
        <v>618</v>
      </c>
      <c r="C601" s="194" t="s">
        <v>1246</v>
      </c>
    </row>
    <row r="602" ht="16" customHeight="1" spans="1:3">
      <c r="A602" s="41">
        <v>600</v>
      </c>
      <c r="B602" s="193" t="s">
        <v>618</v>
      </c>
      <c r="C602" s="194" t="s">
        <v>1247</v>
      </c>
    </row>
    <row r="603" ht="16" customHeight="1" spans="1:3">
      <c r="A603" s="41">
        <v>601</v>
      </c>
      <c r="B603" s="193" t="s">
        <v>618</v>
      </c>
      <c r="C603" s="194" t="s">
        <v>1248</v>
      </c>
    </row>
    <row r="604" ht="16" customHeight="1" spans="1:3">
      <c r="A604" s="41">
        <v>602</v>
      </c>
      <c r="B604" s="193" t="s">
        <v>618</v>
      </c>
      <c r="C604" s="194" t="s">
        <v>1249</v>
      </c>
    </row>
    <row r="605" ht="16" customHeight="1" spans="1:3">
      <c r="A605" s="41">
        <v>603</v>
      </c>
      <c r="B605" s="193" t="s">
        <v>618</v>
      </c>
      <c r="C605" s="194" t="s">
        <v>1250</v>
      </c>
    </row>
    <row r="606" ht="16" customHeight="1" spans="1:3">
      <c r="A606" s="41">
        <v>604</v>
      </c>
      <c r="B606" s="193" t="s">
        <v>618</v>
      </c>
      <c r="C606" s="194" t="s">
        <v>1251</v>
      </c>
    </row>
    <row r="607" ht="16" customHeight="1" spans="1:3">
      <c r="A607" s="41">
        <v>605</v>
      </c>
      <c r="B607" s="193" t="s">
        <v>618</v>
      </c>
      <c r="C607" s="194" t="s">
        <v>1252</v>
      </c>
    </row>
    <row r="608" ht="16" customHeight="1" spans="1:3">
      <c r="A608" s="41">
        <v>606</v>
      </c>
      <c r="B608" s="193" t="s">
        <v>618</v>
      </c>
      <c r="C608" s="194" t="s">
        <v>1253</v>
      </c>
    </row>
    <row r="609" ht="16" customHeight="1" spans="1:3">
      <c r="A609" s="41">
        <v>607</v>
      </c>
      <c r="B609" s="193" t="s">
        <v>618</v>
      </c>
      <c r="C609" s="194" t="s">
        <v>1254</v>
      </c>
    </row>
    <row r="610" ht="16" customHeight="1" spans="1:3">
      <c r="A610" s="41">
        <v>608</v>
      </c>
      <c r="B610" s="193" t="s">
        <v>618</v>
      </c>
      <c r="C610" s="194" t="s">
        <v>1255</v>
      </c>
    </row>
    <row r="611" ht="16" customHeight="1" spans="1:3">
      <c r="A611" s="41">
        <v>609</v>
      </c>
      <c r="B611" s="193" t="s">
        <v>618</v>
      </c>
      <c r="C611" s="194" t="s">
        <v>1256</v>
      </c>
    </row>
    <row r="612" ht="16" customHeight="1" spans="1:3">
      <c r="A612" s="41">
        <v>610</v>
      </c>
      <c r="B612" s="193" t="s">
        <v>618</v>
      </c>
      <c r="C612" s="194" t="s">
        <v>1257</v>
      </c>
    </row>
    <row r="613" ht="16" customHeight="1" spans="1:3">
      <c r="A613" s="41">
        <v>611</v>
      </c>
      <c r="B613" s="193" t="s">
        <v>618</v>
      </c>
      <c r="C613" s="194" t="s">
        <v>1258</v>
      </c>
    </row>
    <row r="614" ht="16" customHeight="1" spans="1:3">
      <c r="A614" s="41">
        <v>612</v>
      </c>
      <c r="B614" s="193" t="s">
        <v>618</v>
      </c>
      <c r="C614" s="194" t="s">
        <v>1259</v>
      </c>
    </row>
    <row r="615" ht="16" customHeight="1" spans="1:3">
      <c r="A615" s="41">
        <v>613</v>
      </c>
      <c r="B615" s="193" t="s">
        <v>635</v>
      </c>
      <c r="C615" s="194" t="s">
        <v>1260</v>
      </c>
    </row>
    <row r="616" ht="16" customHeight="1" spans="1:3">
      <c r="A616" s="41">
        <v>614</v>
      </c>
      <c r="B616" s="193" t="s">
        <v>635</v>
      </c>
      <c r="C616" s="194" t="s">
        <v>1261</v>
      </c>
    </row>
    <row r="617" ht="16" customHeight="1" spans="1:3">
      <c r="A617" s="41">
        <v>615</v>
      </c>
      <c r="B617" s="193" t="s">
        <v>635</v>
      </c>
      <c r="C617" s="194" t="s">
        <v>1262</v>
      </c>
    </row>
    <row r="618" ht="16" customHeight="1" spans="1:3">
      <c r="A618" s="41">
        <v>616</v>
      </c>
      <c r="B618" s="193" t="s">
        <v>579</v>
      </c>
      <c r="C618" s="194" t="s">
        <v>1263</v>
      </c>
    </row>
    <row r="619" ht="16" customHeight="1" spans="1:3">
      <c r="A619" s="41">
        <v>617</v>
      </c>
      <c r="B619" s="193" t="s">
        <v>522</v>
      </c>
      <c r="C619" s="194" t="s">
        <v>1264</v>
      </c>
    </row>
    <row r="620" ht="16" customHeight="1" spans="1:3">
      <c r="A620" s="41">
        <v>618</v>
      </c>
      <c r="B620" s="193" t="s">
        <v>522</v>
      </c>
      <c r="C620" s="194" t="s">
        <v>1265</v>
      </c>
    </row>
    <row r="621" ht="16" customHeight="1" spans="1:3">
      <c r="A621" s="41">
        <v>619</v>
      </c>
      <c r="B621" s="193" t="s">
        <v>532</v>
      </c>
      <c r="C621" s="194" t="s">
        <v>1266</v>
      </c>
    </row>
    <row r="622" ht="16" customHeight="1" spans="1:3">
      <c r="A622" s="41">
        <v>620</v>
      </c>
      <c r="B622" s="193" t="s">
        <v>532</v>
      </c>
      <c r="C622" s="194" t="s">
        <v>1267</v>
      </c>
    </row>
    <row r="623" ht="16" customHeight="1" spans="1:3">
      <c r="A623" s="41">
        <v>621</v>
      </c>
      <c r="B623" s="193" t="s">
        <v>532</v>
      </c>
      <c r="C623" s="194" t="s">
        <v>1268</v>
      </c>
    </row>
    <row r="624" ht="16" customHeight="1" spans="1:3">
      <c r="A624" s="41">
        <v>622</v>
      </c>
      <c r="B624" s="193" t="s">
        <v>532</v>
      </c>
      <c r="C624" s="194" t="s">
        <v>1269</v>
      </c>
    </row>
    <row r="625" ht="16" customHeight="1" spans="1:3">
      <c r="A625" s="41">
        <v>623</v>
      </c>
      <c r="B625" s="193" t="s">
        <v>532</v>
      </c>
      <c r="C625" s="194" t="s">
        <v>1270</v>
      </c>
    </row>
    <row r="626" ht="16" customHeight="1" spans="1:3">
      <c r="A626" s="41">
        <v>624</v>
      </c>
      <c r="B626" s="193" t="s">
        <v>532</v>
      </c>
      <c r="C626" s="194" t="s">
        <v>1271</v>
      </c>
    </row>
    <row r="627" ht="16" customHeight="1" spans="1:3">
      <c r="A627" s="41">
        <v>625</v>
      </c>
      <c r="B627" s="193" t="s">
        <v>532</v>
      </c>
      <c r="C627" s="194" t="s">
        <v>1272</v>
      </c>
    </row>
    <row r="628" ht="16" customHeight="1" spans="1:3">
      <c r="A628" s="41">
        <v>626</v>
      </c>
      <c r="B628" s="193" t="s">
        <v>532</v>
      </c>
      <c r="C628" s="194" t="s">
        <v>1273</v>
      </c>
    </row>
    <row r="629" ht="16" customHeight="1" spans="1:3">
      <c r="A629" s="41">
        <v>627</v>
      </c>
      <c r="B629" s="193" t="s">
        <v>532</v>
      </c>
      <c r="C629" s="194" t="s">
        <v>1274</v>
      </c>
    </row>
    <row r="630" ht="16" customHeight="1" spans="1:3">
      <c r="A630" s="41">
        <v>628</v>
      </c>
      <c r="B630" s="193" t="s">
        <v>532</v>
      </c>
      <c r="C630" s="194" t="s">
        <v>1275</v>
      </c>
    </row>
    <row r="631" ht="16" customHeight="1" spans="1:3">
      <c r="A631" s="41">
        <v>629</v>
      </c>
      <c r="B631" s="193" t="s">
        <v>532</v>
      </c>
      <c r="C631" s="194" t="s">
        <v>1275</v>
      </c>
    </row>
    <row r="632" ht="16" customHeight="1" spans="1:3">
      <c r="A632" s="41">
        <v>630</v>
      </c>
      <c r="B632" s="193" t="s">
        <v>532</v>
      </c>
      <c r="C632" s="194" t="s">
        <v>1276</v>
      </c>
    </row>
    <row r="633" ht="16" customHeight="1" spans="1:3">
      <c r="A633" s="41">
        <v>631</v>
      </c>
      <c r="B633" s="193" t="s">
        <v>532</v>
      </c>
      <c r="C633" s="194" t="s">
        <v>1277</v>
      </c>
    </row>
    <row r="634" ht="16" customHeight="1" spans="1:3">
      <c r="A634" s="41">
        <v>632</v>
      </c>
      <c r="B634" s="193" t="s">
        <v>532</v>
      </c>
      <c r="C634" s="194" t="s">
        <v>1278</v>
      </c>
    </row>
    <row r="635" ht="16" customHeight="1" spans="1:3">
      <c r="A635" s="41">
        <v>633</v>
      </c>
      <c r="B635" s="193" t="s">
        <v>532</v>
      </c>
      <c r="C635" s="194" t="s">
        <v>1279</v>
      </c>
    </row>
    <row r="636" ht="16" customHeight="1" spans="1:3">
      <c r="A636" s="41">
        <v>634</v>
      </c>
      <c r="B636" s="193" t="s">
        <v>532</v>
      </c>
      <c r="C636" s="194" t="s">
        <v>1280</v>
      </c>
    </row>
    <row r="637" ht="16" customHeight="1" spans="1:3">
      <c r="A637" s="41">
        <v>635</v>
      </c>
      <c r="B637" s="193" t="s">
        <v>532</v>
      </c>
      <c r="C637" s="194" t="s">
        <v>1281</v>
      </c>
    </row>
    <row r="638" ht="16" customHeight="1" spans="1:3">
      <c r="A638" s="41">
        <v>636</v>
      </c>
      <c r="B638" s="193" t="s">
        <v>532</v>
      </c>
      <c r="C638" s="194" t="s">
        <v>1282</v>
      </c>
    </row>
    <row r="639" ht="16" customHeight="1" spans="1:3">
      <c r="A639" s="41">
        <v>637</v>
      </c>
      <c r="B639" s="193" t="s">
        <v>532</v>
      </c>
      <c r="C639" s="194" t="s">
        <v>1283</v>
      </c>
    </row>
    <row r="640" ht="16" customHeight="1" spans="1:3">
      <c r="A640" s="41">
        <v>638</v>
      </c>
      <c r="B640" s="193" t="s">
        <v>532</v>
      </c>
      <c r="C640" s="194" t="s">
        <v>1284</v>
      </c>
    </row>
    <row r="641" ht="16" customHeight="1" spans="1:3">
      <c r="A641" s="41">
        <v>639</v>
      </c>
      <c r="B641" s="193" t="s">
        <v>532</v>
      </c>
      <c r="C641" s="194" t="s">
        <v>1285</v>
      </c>
    </row>
    <row r="642" ht="16" customHeight="1" spans="1:3">
      <c r="A642" s="41">
        <v>640</v>
      </c>
      <c r="B642" s="193" t="s">
        <v>532</v>
      </c>
      <c r="C642" s="194" t="s">
        <v>1286</v>
      </c>
    </row>
    <row r="643" ht="16" customHeight="1" spans="1:3">
      <c r="A643" s="41">
        <v>641</v>
      </c>
      <c r="B643" s="193" t="s">
        <v>532</v>
      </c>
      <c r="C643" s="194" t="s">
        <v>1287</v>
      </c>
    </row>
    <row r="644" ht="16" customHeight="1" spans="1:3">
      <c r="A644" s="41">
        <v>642</v>
      </c>
      <c r="B644" s="193" t="s">
        <v>532</v>
      </c>
      <c r="C644" s="194" t="s">
        <v>1288</v>
      </c>
    </row>
    <row r="645" ht="16" customHeight="1" spans="1:3">
      <c r="A645" s="41">
        <v>643</v>
      </c>
      <c r="B645" s="193" t="s">
        <v>532</v>
      </c>
      <c r="C645" s="194" t="s">
        <v>1289</v>
      </c>
    </row>
    <row r="646" ht="16" customHeight="1" spans="1:3">
      <c r="A646" s="41">
        <v>644</v>
      </c>
      <c r="B646" s="193" t="s">
        <v>532</v>
      </c>
      <c r="C646" s="194" t="s">
        <v>1290</v>
      </c>
    </row>
    <row r="647" ht="16" customHeight="1" spans="1:3">
      <c r="A647" s="41">
        <v>645</v>
      </c>
      <c r="B647" s="193" t="s">
        <v>532</v>
      </c>
      <c r="C647" s="194" t="s">
        <v>1291</v>
      </c>
    </row>
    <row r="648" ht="16" customHeight="1" spans="1:3">
      <c r="A648" s="41">
        <v>646</v>
      </c>
      <c r="B648" s="193" t="s">
        <v>532</v>
      </c>
      <c r="C648" s="194" t="s">
        <v>1292</v>
      </c>
    </row>
    <row r="649" ht="16" customHeight="1" spans="1:3">
      <c r="A649" s="41">
        <v>647</v>
      </c>
      <c r="B649" s="193" t="s">
        <v>532</v>
      </c>
      <c r="C649" s="194" t="s">
        <v>1293</v>
      </c>
    </row>
    <row r="650" ht="16" customHeight="1" spans="1:3">
      <c r="A650" s="41">
        <v>648</v>
      </c>
      <c r="B650" s="193" t="s">
        <v>532</v>
      </c>
      <c r="C650" s="194" t="s">
        <v>1294</v>
      </c>
    </row>
    <row r="651" ht="16" customHeight="1" spans="1:3">
      <c r="A651" s="41">
        <v>649</v>
      </c>
      <c r="B651" s="193" t="s">
        <v>532</v>
      </c>
      <c r="C651" s="194" t="s">
        <v>1295</v>
      </c>
    </row>
    <row r="652" ht="16" customHeight="1" spans="1:3">
      <c r="A652" s="41">
        <v>650</v>
      </c>
      <c r="B652" s="193" t="s">
        <v>532</v>
      </c>
      <c r="C652" s="194" t="s">
        <v>1296</v>
      </c>
    </row>
    <row r="653" ht="16" customHeight="1" spans="1:3">
      <c r="A653" s="41">
        <v>651</v>
      </c>
      <c r="B653" s="193" t="s">
        <v>532</v>
      </c>
      <c r="C653" s="194" t="s">
        <v>1297</v>
      </c>
    </row>
    <row r="654" ht="16" customHeight="1" spans="1:3">
      <c r="A654" s="41">
        <v>652</v>
      </c>
      <c r="B654" s="193" t="s">
        <v>532</v>
      </c>
      <c r="C654" s="194" t="s">
        <v>1298</v>
      </c>
    </row>
    <row r="655" ht="16" customHeight="1" spans="1:3">
      <c r="A655" s="41">
        <v>653</v>
      </c>
      <c r="B655" s="193" t="s">
        <v>532</v>
      </c>
      <c r="C655" s="194" t="s">
        <v>1299</v>
      </c>
    </row>
    <row r="656" ht="16" customHeight="1" spans="1:3">
      <c r="A656" s="41">
        <v>654</v>
      </c>
      <c r="B656" s="193" t="s">
        <v>532</v>
      </c>
      <c r="C656" s="194" t="s">
        <v>1300</v>
      </c>
    </row>
    <row r="657" ht="16" customHeight="1" spans="1:3">
      <c r="A657" s="41">
        <v>655</v>
      </c>
      <c r="B657" s="193" t="s">
        <v>532</v>
      </c>
      <c r="C657" s="194" t="s">
        <v>1301</v>
      </c>
    </row>
    <row r="658" ht="16" customHeight="1" spans="1:3">
      <c r="A658" s="41">
        <v>656</v>
      </c>
      <c r="B658" s="193" t="s">
        <v>532</v>
      </c>
      <c r="C658" s="194" t="s">
        <v>1302</v>
      </c>
    </row>
    <row r="659" ht="16" customHeight="1" spans="1:3">
      <c r="A659" s="41">
        <v>657</v>
      </c>
      <c r="B659" s="193" t="s">
        <v>532</v>
      </c>
      <c r="C659" s="194" t="s">
        <v>1303</v>
      </c>
    </row>
    <row r="660" ht="16" customHeight="1" spans="1:3">
      <c r="A660" s="41">
        <v>658</v>
      </c>
      <c r="B660" s="193" t="s">
        <v>532</v>
      </c>
      <c r="C660" s="194" t="s">
        <v>1304</v>
      </c>
    </row>
    <row r="661" ht="16" customHeight="1" spans="1:3">
      <c r="A661" s="41">
        <v>659</v>
      </c>
      <c r="B661" s="193" t="s">
        <v>532</v>
      </c>
      <c r="C661" s="194" t="s">
        <v>1305</v>
      </c>
    </row>
    <row r="662" ht="16" customHeight="1" spans="1:3">
      <c r="A662" s="41">
        <v>660</v>
      </c>
      <c r="B662" s="193" t="s">
        <v>532</v>
      </c>
      <c r="C662" s="194" t="s">
        <v>1306</v>
      </c>
    </row>
    <row r="663" ht="16" customHeight="1" spans="1:3">
      <c r="A663" s="41">
        <v>661</v>
      </c>
      <c r="B663" s="193" t="s">
        <v>532</v>
      </c>
      <c r="C663" s="194" t="s">
        <v>1307</v>
      </c>
    </row>
    <row r="664" ht="16" customHeight="1" spans="1:3">
      <c r="A664" s="41">
        <v>662</v>
      </c>
      <c r="B664" s="193" t="s">
        <v>532</v>
      </c>
      <c r="C664" s="194" t="s">
        <v>1308</v>
      </c>
    </row>
    <row r="665" ht="16" customHeight="1" spans="1:3">
      <c r="A665" s="41">
        <v>663</v>
      </c>
      <c r="B665" s="193" t="s">
        <v>532</v>
      </c>
      <c r="C665" s="194" t="s">
        <v>1309</v>
      </c>
    </row>
    <row r="666" ht="16" customHeight="1" spans="1:3">
      <c r="A666" s="41">
        <v>664</v>
      </c>
      <c r="B666" s="193" t="s">
        <v>532</v>
      </c>
      <c r="C666" s="194" t="s">
        <v>1310</v>
      </c>
    </row>
    <row r="667" ht="16" customHeight="1" spans="1:3">
      <c r="A667" s="41">
        <v>665</v>
      </c>
      <c r="B667" s="193" t="s">
        <v>532</v>
      </c>
      <c r="C667" s="194" t="s">
        <v>1311</v>
      </c>
    </row>
    <row r="668" ht="16" customHeight="1" spans="1:3">
      <c r="A668" s="41">
        <v>666</v>
      </c>
      <c r="B668" s="193" t="s">
        <v>532</v>
      </c>
      <c r="C668" s="194" t="s">
        <v>1312</v>
      </c>
    </row>
    <row r="669" ht="16" customHeight="1" spans="1:3">
      <c r="A669" s="41">
        <v>667</v>
      </c>
      <c r="B669" s="193" t="s">
        <v>532</v>
      </c>
      <c r="C669" s="194" t="s">
        <v>1313</v>
      </c>
    </row>
    <row r="670" ht="16" customHeight="1" spans="1:3">
      <c r="A670" s="41">
        <v>668</v>
      </c>
      <c r="B670" s="193" t="s">
        <v>532</v>
      </c>
      <c r="C670" s="194" t="s">
        <v>1314</v>
      </c>
    </row>
    <row r="671" ht="16" customHeight="1" spans="1:3">
      <c r="A671" s="41">
        <v>669</v>
      </c>
      <c r="B671" s="193" t="s">
        <v>532</v>
      </c>
      <c r="C671" s="194" t="s">
        <v>1315</v>
      </c>
    </row>
    <row r="672" ht="16" customHeight="1" spans="1:3">
      <c r="A672" s="41">
        <v>670</v>
      </c>
      <c r="B672" s="193" t="s">
        <v>532</v>
      </c>
      <c r="C672" s="194" t="s">
        <v>1316</v>
      </c>
    </row>
    <row r="673" ht="16" customHeight="1" spans="1:3">
      <c r="A673" s="41">
        <v>671</v>
      </c>
      <c r="B673" s="193" t="s">
        <v>532</v>
      </c>
      <c r="C673" s="194" t="s">
        <v>1317</v>
      </c>
    </row>
    <row r="674" ht="16" customHeight="1" spans="1:3">
      <c r="A674" s="41">
        <v>672</v>
      </c>
      <c r="B674" s="193" t="s">
        <v>532</v>
      </c>
      <c r="C674" s="194" t="s">
        <v>1318</v>
      </c>
    </row>
    <row r="675" ht="16" customHeight="1" spans="1:3">
      <c r="A675" s="41">
        <v>673</v>
      </c>
      <c r="B675" s="193" t="s">
        <v>532</v>
      </c>
      <c r="C675" s="194" t="s">
        <v>1319</v>
      </c>
    </row>
    <row r="676" ht="16" customHeight="1" spans="1:3">
      <c r="A676" s="41">
        <v>674</v>
      </c>
      <c r="B676" s="193" t="s">
        <v>532</v>
      </c>
      <c r="C676" s="194" t="s">
        <v>1320</v>
      </c>
    </row>
    <row r="677" ht="16" customHeight="1" spans="1:3">
      <c r="A677" s="41">
        <v>675</v>
      </c>
      <c r="B677" s="193" t="s">
        <v>532</v>
      </c>
      <c r="C677" s="194" t="s">
        <v>1321</v>
      </c>
    </row>
    <row r="678" ht="16" customHeight="1" spans="1:3">
      <c r="A678" s="41">
        <v>676</v>
      </c>
      <c r="B678" s="193" t="s">
        <v>532</v>
      </c>
      <c r="C678" s="194" t="s">
        <v>1322</v>
      </c>
    </row>
    <row r="679" ht="16" customHeight="1" spans="1:3">
      <c r="A679" s="41">
        <v>677</v>
      </c>
      <c r="B679" s="193" t="s">
        <v>532</v>
      </c>
      <c r="C679" s="194" t="s">
        <v>1323</v>
      </c>
    </row>
    <row r="680" ht="16" customHeight="1" spans="1:3">
      <c r="A680" s="41">
        <v>678</v>
      </c>
      <c r="B680" s="193" t="s">
        <v>532</v>
      </c>
      <c r="C680" s="194" t="s">
        <v>1324</v>
      </c>
    </row>
    <row r="681" ht="16" customHeight="1" spans="1:3">
      <c r="A681" s="41">
        <v>679</v>
      </c>
      <c r="B681" s="193" t="s">
        <v>532</v>
      </c>
      <c r="C681" s="194" t="s">
        <v>1325</v>
      </c>
    </row>
    <row r="682" ht="16" customHeight="1" spans="1:3">
      <c r="A682" s="41">
        <v>680</v>
      </c>
      <c r="B682" s="193" t="s">
        <v>532</v>
      </c>
      <c r="C682" s="194" t="s">
        <v>1326</v>
      </c>
    </row>
    <row r="683" ht="16" customHeight="1" spans="1:3">
      <c r="A683" s="41">
        <v>681</v>
      </c>
      <c r="B683" s="193" t="s">
        <v>532</v>
      </c>
      <c r="C683" s="194" t="s">
        <v>1320</v>
      </c>
    </row>
    <row r="684" ht="16" customHeight="1" spans="1:3">
      <c r="A684" s="41">
        <v>682</v>
      </c>
      <c r="B684" s="193" t="s">
        <v>532</v>
      </c>
      <c r="C684" s="194" t="s">
        <v>1320</v>
      </c>
    </row>
    <row r="685" ht="16" customHeight="1" spans="1:3">
      <c r="A685" s="41">
        <v>683</v>
      </c>
      <c r="B685" s="193" t="s">
        <v>532</v>
      </c>
      <c r="C685" s="194" t="s">
        <v>1327</v>
      </c>
    </row>
    <row r="686" ht="16" customHeight="1" spans="1:3">
      <c r="A686" s="41">
        <v>684</v>
      </c>
      <c r="B686" s="193" t="s">
        <v>532</v>
      </c>
      <c r="C686" s="194" t="s">
        <v>1328</v>
      </c>
    </row>
    <row r="687" ht="16" customHeight="1" spans="1:3">
      <c r="A687" s="41">
        <v>685</v>
      </c>
      <c r="B687" s="193" t="s">
        <v>532</v>
      </c>
      <c r="C687" s="194" t="s">
        <v>1329</v>
      </c>
    </row>
    <row r="688" ht="16" customHeight="1" spans="1:3">
      <c r="A688" s="41">
        <v>686</v>
      </c>
      <c r="B688" s="193" t="s">
        <v>532</v>
      </c>
      <c r="C688" s="194" t="s">
        <v>1330</v>
      </c>
    </row>
    <row r="689" ht="16" customHeight="1" spans="1:3">
      <c r="A689" s="41">
        <v>687</v>
      </c>
      <c r="B689" s="193" t="s">
        <v>532</v>
      </c>
      <c r="C689" s="194" t="s">
        <v>1331</v>
      </c>
    </row>
    <row r="690" ht="16" customHeight="1" spans="1:3">
      <c r="A690" s="41">
        <v>688</v>
      </c>
      <c r="B690" s="193" t="s">
        <v>532</v>
      </c>
      <c r="C690" s="194" t="s">
        <v>1331</v>
      </c>
    </row>
    <row r="691" ht="16" customHeight="1" spans="1:3">
      <c r="A691" s="41">
        <v>689</v>
      </c>
      <c r="B691" s="193" t="s">
        <v>532</v>
      </c>
      <c r="C691" s="194" t="s">
        <v>1323</v>
      </c>
    </row>
    <row r="692" ht="16" customHeight="1" spans="1:3">
      <c r="A692" s="41">
        <v>690</v>
      </c>
      <c r="B692" s="193" t="s">
        <v>532</v>
      </c>
      <c r="C692" s="194" t="s">
        <v>1332</v>
      </c>
    </row>
    <row r="693" ht="16" customHeight="1" spans="1:3">
      <c r="A693" s="41">
        <v>691</v>
      </c>
      <c r="B693" s="193" t="s">
        <v>1333</v>
      </c>
      <c r="C693" s="194" t="s">
        <v>1334</v>
      </c>
    </row>
    <row r="694" ht="16" customHeight="1" spans="1:3">
      <c r="A694" s="41">
        <v>692</v>
      </c>
      <c r="B694" s="193" t="s">
        <v>1333</v>
      </c>
      <c r="C694" s="194" t="s">
        <v>1335</v>
      </c>
    </row>
    <row r="695" ht="16" customHeight="1" spans="1:3">
      <c r="A695" s="41">
        <v>693</v>
      </c>
      <c r="B695" s="193" t="s">
        <v>1333</v>
      </c>
      <c r="C695" s="194" t="s">
        <v>1336</v>
      </c>
    </row>
    <row r="696" ht="16" customHeight="1" spans="1:3">
      <c r="A696" s="41">
        <v>694</v>
      </c>
      <c r="B696" s="193" t="s">
        <v>1333</v>
      </c>
      <c r="C696" s="194" t="s">
        <v>1337</v>
      </c>
    </row>
    <row r="697" ht="16" customHeight="1" spans="1:3">
      <c r="A697" s="41">
        <v>695</v>
      </c>
      <c r="B697" s="193" t="s">
        <v>1333</v>
      </c>
      <c r="C697" s="194" t="s">
        <v>1338</v>
      </c>
    </row>
    <row r="698" ht="16" customHeight="1" spans="1:3">
      <c r="A698" s="41">
        <v>696</v>
      </c>
      <c r="B698" s="193" t="s">
        <v>1333</v>
      </c>
      <c r="C698" s="194" t="s">
        <v>1339</v>
      </c>
    </row>
    <row r="699" ht="16" customHeight="1" spans="1:3">
      <c r="A699" s="41">
        <v>697</v>
      </c>
      <c r="B699" s="193" t="s">
        <v>492</v>
      </c>
      <c r="C699" s="194" t="s">
        <v>1340</v>
      </c>
    </row>
    <row r="700" ht="16" customHeight="1" spans="1:3">
      <c r="A700" s="41">
        <v>698</v>
      </c>
      <c r="B700" s="193" t="s">
        <v>492</v>
      </c>
      <c r="C700" s="194" t="s">
        <v>1341</v>
      </c>
    </row>
    <row r="701" ht="16" customHeight="1" spans="1:3">
      <c r="A701" s="41">
        <v>699</v>
      </c>
      <c r="B701" s="193" t="s">
        <v>492</v>
      </c>
      <c r="C701" s="194" t="s">
        <v>1342</v>
      </c>
    </row>
    <row r="702" ht="16" customHeight="1" spans="1:3">
      <c r="A702" s="41">
        <v>700</v>
      </c>
      <c r="B702" s="193" t="s">
        <v>492</v>
      </c>
      <c r="C702" s="194" t="s">
        <v>1343</v>
      </c>
    </row>
    <row r="703" ht="16" customHeight="1" spans="1:3">
      <c r="A703" s="41">
        <v>701</v>
      </c>
      <c r="B703" s="193" t="s">
        <v>492</v>
      </c>
      <c r="C703" s="194" t="s">
        <v>1344</v>
      </c>
    </row>
    <row r="704" ht="16" customHeight="1" spans="1:3">
      <c r="A704" s="41">
        <v>702</v>
      </c>
      <c r="B704" s="193" t="s">
        <v>492</v>
      </c>
      <c r="C704" s="194" t="s">
        <v>1345</v>
      </c>
    </row>
    <row r="705" ht="16" customHeight="1" spans="1:3">
      <c r="A705" s="41">
        <v>703</v>
      </c>
      <c r="B705" s="193" t="s">
        <v>492</v>
      </c>
      <c r="C705" s="194" t="s">
        <v>1346</v>
      </c>
    </row>
    <row r="706" ht="16" customHeight="1" spans="1:3">
      <c r="A706" s="41">
        <v>704</v>
      </c>
      <c r="B706" s="193" t="s">
        <v>492</v>
      </c>
      <c r="C706" s="194" t="s">
        <v>1347</v>
      </c>
    </row>
    <row r="707" ht="16" customHeight="1" spans="1:3">
      <c r="A707" s="41">
        <v>705</v>
      </c>
      <c r="B707" s="193" t="s">
        <v>492</v>
      </c>
      <c r="C707" s="194" t="s">
        <v>1348</v>
      </c>
    </row>
    <row r="708" ht="16" customHeight="1" spans="1:3">
      <c r="A708" s="45">
        <v>706</v>
      </c>
      <c r="B708" s="196" t="s">
        <v>492</v>
      </c>
      <c r="C708" s="197" t="s">
        <v>1349</v>
      </c>
    </row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K30" sqref="K30"/>
    </sheetView>
  </sheetViews>
  <sheetFormatPr defaultColWidth="8.89090909090909" defaultRowHeight="14"/>
  <cols>
    <col min="2" max="2" width="26.3363636363636" customWidth="1"/>
    <col min="3" max="3" width="45.3363636363636" customWidth="1"/>
  </cols>
  <sheetData>
    <row r="1" ht="33" spans="1:10">
      <c r="A1" s="26" t="s">
        <v>1350</v>
      </c>
      <c r="B1" s="26"/>
      <c r="C1" s="26"/>
      <c r="D1" s="26"/>
      <c r="E1" s="26"/>
      <c r="F1" s="26"/>
      <c r="G1" s="26"/>
      <c r="H1" s="26"/>
      <c r="I1" s="26"/>
      <c r="J1" s="26"/>
    </row>
    <row r="2" ht="17" customHeight="1" spans="1:10">
      <c r="A2" s="27" t="s">
        <v>1</v>
      </c>
      <c r="B2" s="28" t="s">
        <v>1351</v>
      </c>
      <c r="C2" s="28" t="s">
        <v>1352</v>
      </c>
      <c r="D2" s="29" t="s">
        <v>1353</v>
      </c>
      <c r="E2" s="30"/>
      <c r="F2" s="31"/>
      <c r="G2" s="27" t="s">
        <v>1354</v>
      </c>
      <c r="H2" s="27"/>
      <c r="I2" s="27"/>
      <c r="J2" s="27" t="s">
        <v>1355</v>
      </c>
    </row>
    <row r="3" ht="17" customHeight="1" spans="1:10">
      <c r="A3" s="27"/>
      <c r="B3" s="18"/>
      <c r="C3" s="28"/>
      <c r="D3" s="32"/>
      <c r="E3" s="33"/>
      <c r="F3" s="34"/>
      <c r="G3" s="27"/>
      <c r="H3" s="27"/>
      <c r="I3" s="27"/>
      <c r="J3" s="27"/>
    </row>
    <row r="4" ht="17" customHeight="1" spans="1:10">
      <c r="A4" s="27"/>
      <c r="B4" s="18"/>
      <c r="C4" s="28"/>
      <c r="D4" s="35" t="s">
        <v>1356</v>
      </c>
      <c r="E4" s="35" t="s">
        <v>1357</v>
      </c>
      <c r="F4" s="35" t="s">
        <v>1358</v>
      </c>
      <c r="G4" s="35" t="s">
        <v>1356</v>
      </c>
      <c r="H4" s="35" t="s">
        <v>1357</v>
      </c>
      <c r="I4" s="35" t="s">
        <v>1358</v>
      </c>
      <c r="J4" s="27"/>
    </row>
    <row r="5" ht="17" customHeight="1" spans="1:10">
      <c r="A5" s="18">
        <v>1</v>
      </c>
      <c r="B5" s="18" t="s">
        <v>1359</v>
      </c>
      <c r="C5" s="18" t="s">
        <v>1360</v>
      </c>
      <c r="D5" s="18">
        <v>500</v>
      </c>
      <c r="E5" s="18">
        <v>8</v>
      </c>
      <c r="F5" s="18">
        <v>4000</v>
      </c>
      <c r="G5" s="18"/>
      <c r="H5" s="18"/>
      <c r="I5" s="18"/>
      <c r="J5" s="18"/>
    </row>
    <row r="6" ht="17" customHeight="1" spans="1:10">
      <c r="A6" s="18">
        <v>2</v>
      </c>
      <c r="B6" s="18" t="s">
        <v>1361</v>
      </c>
      <c r="C6" s="18" t="s">
        <v>1362</v>
      </c>
      <c r="D6" s="18">
        <v>400</v>
      </c>
      <c r="E6" s="18">
        <v>4</v>
      </c>
      <c r="F6" s="18">
        <v>1600</v>
      </c>
      <c r="G6" s="18"/>
      <c r="H6" s="18"/>
      <c r="I6" s="18"/>
      <c r="J6" s="18"/>
    </row>
    <row r="7" ht="17" customHeight="1" spans="1:10">
      <c r="A7" s="18">
        <v>3</v>
      </c>
      <c r="B7" s="18" t="s">
        <v>1363</v>
      </c>
      <c r="C7" s="18" t="s">
        <v>1364</v>
      </c>
      <c r="D7" s="18">
        <v>300</v>
      </c>
      <c r="E7" s="18">
        <v>10</v>
      </c>
      <c r="F7" s="18">
        <v>3000</v>
      </c>
      <c r="G7" s="18"/>
      <c r="H7" s="18"/>
      <c r="I7" s="18"/>
      <c r="J7" s="18"/>
    </row>
    <row r="8" ht="17" customHeight="1" spans="1:10">
      <c r="A8" s="18">
        <v>4</v>
      </c>
      <c r="B8" s="18" t="s">
        <v>1365</v>
      </c>
      <c r="C8" s="18" t="s">
        <v>1366</v>
      </c>
      <c r="D8" s="18">
        <v>1500</v>
      </c>
      <c r="E8" s="18">
        <v>2</v>
      </c>
      <c r="F8" s="18">
        <v>3000</v>
      </c>
      <c r="G8" s="18"/>
      <c r="H8" s="18"/>
      <c r="I8" s="18"/>
      <c r="J8" s="9"/>
    </row>
    <row r="9" ht="17" customHeight="1" spans="1:10">
      <c r="A9" s="18">
        <v>5</v>
      </c>
      <c r="B9" s="18" t="s">
        <v>1367</v>
      </c>
      <c r="C9" s="9" t="s">
        <v>1368</v>
      </c>
      <c r="D9" s="18">
        <v>1000</v>
      </c>
      <c r="E9" s="18">
        <v>5</v>
      </c>
      <c r="F9" s="18">
        <v>5000</v>
      </c>
      <c r="G9" s="18"/>
      <c r="H9" s="18"/>
      <c r="I9" s="18"/>
      <c r="J9" s="18"/>
    </row>
    <row r="10" ht="17" customHeight="1" spans="1:10">
      <c r="A10" s="18">
        <v>6</v>
      </c>
      <c r="B10" s="18" t="s">
        <v>1369</v>
      </c>
      <c r="C10" s="9" t="s">
        <v>1370</v>
      </c>
      <c r="D10" s="18">
        <v>400</v>
      </c>
      <c r="E10" s="18">
        <v>3</v>
      </c>
      <c r="F10" s="18">
        <v>1200</v>
      </c>
      <c r="G10" s="18"/>
      <c r="H10" s="18"/>
      <c r="I10" s="18"/>
      <c r="J10" s="18"/>
    </row>
    <row r="11" ht="17" customHeight="1" spans="1:10">
      <c r="A11" s="18">
        <v>7</v>
      </c>
      <c r="B11" s="9" t="s">
        <v>1371</v>
      </c>
      <c r="C11" s="9" t="s">
        <v>1372</v>
      </c>
      <c r="D11" s="18">
        <v>500</v>
      </c>
      <c r="E11" s="18">
        <v>3</v>
      </c>
      <c r="F11" s="18">
        <v>1500</v>
      </c>
      <c r="G11" s="18"/>
      <c r="H11" s="18"/>
      <c r="I11" s="18"/>
      <c r="J11" s="18"/>
    </row>
    <row r="12" ht="17" customHeight="1" spans="1:10">
      <c r="A12" s="18">
        <v>8</v>
      </c>
      <c r="B12" s="18" t="s">
        <v>1373</v>
      </c>
      <c r="C12" s="9" t="s">
        <v>1374</v>
      </c>
      <c r="D12" s="18">
        <v>900</v>
      </c>
      <c r="E12" s="18">
        <v>10</v>
      </c>
      <c r="F12" s="18">
        <v>9000</v>
      </c>
      <c r="G12" s="18"/>
      <c r="H12" s="18"/>
      <c r="I12" s="18"/>
      <c r="J12" s="9"/>
    </row>
    <row r="13" ht="17" customHeight="1" spans="1:10">
      <c r="A13" s="18">
        <v>9</v>
      </c>
      <c r="B13" s="23" t="s">
        <v>1375</v>
      </c>
      <c r="C13" s="9" t="s">
        <v>1376</v>
      </c>
      <c r="D13" s="18">
        <v>700</v>
      </c>
      <c r="E13" s="18">
        <v>1</v>
      </c>
      <c r="F13" s="18">
        <v>700</v>
      </c>
      <c r="G13" s="18"/>
      <c r="H13" s="18"/>
      <c r="I13" s="18"/>
      <c r="J13" s="9"/>
    </row>
    <row r="14" ht="17" customHeight="1" spans="1:10">
      <c r="A14" s="18">
        <v>10</v>
      </c>
      <c r="B14" s="23" t="s">
        <v>1377</v>
      </c>
      <c r="C14" s="9" t="s">
        <v>1378</v>
      </c>
      <c r="D14" s="18">
        <v>500</v>
      </c>
      <c r="E14" s="18">
        <v>2</v>
      </c>
      <c r="F14" s="18">
        <v>1000</v>
      </c>
      <c r="G14" s="18"/>
      <c r="H14" s="18"/>
      <c r="I14" s="18"/>
      <c r="J14" s="9"/>
    </row>
    <row r="15" ht="17" customHeight="1" spans="1:10">
      <c r="A15" s="18">
        <v>11</v>
      </c>
      <c r="B15" s="23" t="s">
        <v>1379</v>
      </c>
      <c r="C15" s="9" t="s">
        <v>1380</v>
      </c>
      <c r="D15" s="18">
        <v>1500</v>
      </c>
      <c r="E15" s="18">
        <v>5</v>
      </c>
      <c r="F15" s="18">
        <v>7500</v>
      </c>
      <c r="G15" s="18"/>
      <c r="H15" s="18"/>
      <c r="I15" s="18"/>
      <c r="J15" s="9"/>
    </row>
    <row r="16" ht="17" customHeight="1" spans="1:10">
      <c r="A16" s="18">
        <v>12</v>
      </c>
      <c r="B16" s="18" t="s">
        <v>1381</v>
      </c>
      <c r="C16" s="9" t="s">
        <v>1382</v>
      </c>
      <c r="D16" s="18">
        <v>1200</v>
      </c>
      <c r="E16" s="18">
        <v>8</v>
      </c>
      <c r="F16" s="18">
        <v>9600</v>
      </c>
      <c r="G16" s="18"/>
      <c r="H16" s="18"/>
      <c r="I16" s="18"/>
      <c r="J16" s="18"/>
    </row>
    <row r="17" ht="17" customHeight="1" spans="1:10">
      <c r="A17" s="18">
        <v>13</v>
      </c>
      <c r="B17" s="18" t="s">
        <v>1383</v>
      </c>
      <c r="C17" s="9" t="s">
        <v>1384</v>
      </c>
      <c r="D17" s="18">
        <v>1200</v>
      </c>
      <c r="E17" s="18">
        <v>8</v>
      </c>
      <c r="F17" s="18">
        <v>9600</v>
      </c>
      <c r="G17" s="18"/>
      <c r="H17" s="18"/>
      <c r="I17" s="18"/>
      <c r="J17" s="18"/>
    </row>
    <row r="18" ht="17" customHeight="1" spans="1:10">
      <c r="A18" s="18">
        <v>14</v>
      </c>
      <c r="B18" s="18" t="s">
        <v>1385</v>
      </c>
      <c r="C18" s="9" t="s">
        <v>1386</v>
      </c>
      <c r="D18" s="18">
        <v>1000</v>
      </c>
      <c r="E18" s="18">
        <v>8</v>
      </c>
      <c r="F18" s="18">
        <v>8000</v>
      </c>
      <c r="G18" s="18"/>
      <c r="H18" s="18"/>
      <c r="I18" s="18"/>
      <c r="J18" s="18"/>
    </row>
    <row r="19" ht="17" customHeight="1" spans="1:10">
      <c r="A19" s="18">
        <v>15</v>
      </c>
      <c r="B19" s="18" t="s">
        <v>1387</v>
      </c>
      <c r="C19" s="9" t="s">
        <v>1388</v>
      </c>
      <c r="D19" s="18">
        <v>400</v>
      </c>
      <c r="E19" s="18">
        <v>6</v>
      </c>
      <c r="F19" s="18">
        <v>2400</v>
      </c>
      <c r="G19" s="18"/>
      <c r="H19" s="18"/>
      <c r="I19" s="18"/>
      <c r="J19" s="18"/>
    </row>
    <row r="20" ht="17" customHeight="1" spans="1:10">
      <c r="A20" s="18">
        <v>16</v>
      </c>
      <c r="B20" s="18" t="s">
        <v>1389</v>
      </c>
      <c r="C20" s="9" t="s">
        <v>1388</v>
      </c>
      <c r="D20" s="18">
        <v>400</v>
      </c>
      <c r="E20" s="18">
        <v>7</v>
      </c>
      <c r="F20" s="18">
        <v>2800</v>
      </c>
      <c r="G20" s="18"/>
      <c r="H20" s="18"/>
      <c r="I20" s="36"/>
      <c r="J20" s="18"/>
    </row>
    <row r="21" ht="17" customHeight="1" spans="1:10">
      <c r="A21" s="18">
        <v>17</v>
      </c>
      <c r="B21" s="18" t="s">
        <v>1390</v>
      </c>
      <c r="C21" s="9" t="s">
        <v>1391</v>
      </c>
      <c r="D21" s="18">
        <v>800</v>
      </c>
      <c r="E21" s="18">
        <v>8</v>
      </c>
      <c r="F21" s="18">
        <v>6400</v>
      </c>
      <c r="G21" s="18"/>
      <c r="H21" s="18"/>
      <c r="I21" s="36"/>
      <c r="J21" s="18"/>
    </row>
    <row r="22" ht="17" customHeight="1" spans="1:10">
      <c r="A22" s="18">
        <v>18</v>
      </c>
      <c r="B22" s="18" t="s">
        <v>1392</v>
      </c>
      <c r="C22" s="9" t="s">
        <v>1388</v>
      </c>
      <c r="D22" s="18">
        <v>400</v>
      </c>
      <c r="E22" s="18">
        <v>6</v>
      </c>
      <c r="F22" s="18">
        <v>2400</v>
      </c>
      <c r="G22" s="18"/>
      <c r="H22" s="18"/>
      <c r="I22" s="36"/>
      <c r="J22" s="18"/>
    </row>
    <row r="23" ht="17" customHeight="1" spans="1:10">
      <c r="A23" s="18">
        <v>19</v>
      </c>
      <c r="B23" s="18" t="s">
        <v>1393</v>
      </c>
      <c r="C23" s="18" t="s">
        <v>1394</v>
      </c>
      <c r="D23" s="18">
        <v>700</v>
      </c>
      <c r="E23" s="18">
        <v>7</v>
      </c>
      <c r="F23" s="18">
        <v>4900</v>
      </c>
      <c r="G23" s="18"/>
      <c r="H23" s="18"/>
      <c r="I23" s="36"/>
      <c r="J23" s="18"/>
    </row>
    <row r="24" spans="1:10">
      <c r="A24" s="18">
        <v>20</v>
      </c>
      <c r="B24" s="18" t="s">
        <v>1395</v>
      </c>
      <c r="C24" s="18" t="s">
        <v>1396</v>
      </c>
      <c r="D24" s="18">
        <v>300</v>
      </c>
      <c r="E24" s="18">
        <v>7</v>
      </c>
      <c r="F24" s="18">
        <v>2100</v>
      </c>
      <c r="G24" s="18"/>
      <c r="H24" s="18"/>
      <c r="I24" s="36"/>
      <c r="J24" s="18"/>
    </row>
    <row r="25" spans="1:10">
      <c r="A25" s="18">
        <v>21</v>
      </c>
      <c r="B25" s="18" t="s">
        <v>1397</v>
      </c>
      <c r="C25" s="18" t="s">
        <v>1398</v>
      </c>
      <c r="D25" s="18">
        <v>920</v>
      </c>
      <c r="E25" s="18">
        <v>5</v>
      </c>
      <c r="F25" s="18">
        <v>4600</v>
      </c>
      <c r="G25" s="18"/>
      <c r="H25" s="18"/>
      <c r="I25" s="36"/>
      <c r="J25" s="18"/>
    </row>
    <row r="26" spans="1:10">
      <c r="A26" s="18">
        <v>22</v>
      </c>
      <c r="B26" s="18" t="s">
        <v>1399</v>
      </c>
      <c r="C26" s="18" t="s">
        <v>1400</v>
      </c>
      <c r="D26" s="18">
        <v>1050</v>
      </c>
      <c r="E26" s="18">
        <v>6</v>
      </c>
      <c r="F26" s="18">
        <v>6300</v>
      </c>
      <c r="G26" s="18"/>
      <c r="H26" s="18"/>
      <c r="I26" s="36"/>
      <c r="J26" s="18"/>
    </row>
    <row r="27" spans="1:10">
      <c r="A27" s="18">
        <v>23</v>
      </c>
      <c r="B27" s="18" t="s">
        <v>1401</v>
      </c>
      <c r="C27" s="18" t="s">
        <v>1402</v>
      </c>
      <c r="D27" s="18">
        <v>430</v>
      </c>
      <c r="E27" s="18">
        <v>5</v>
      </c>
      <c r="F27" s="18">
        <v>2150</v>
      </c>
      <c r="G27" s="18"/>
      <c r="H27" s="18"/>
      <c r="I27" s="36"/>
      <c r="J27" s="18"/>
    </row>
    <row r="28" spans="1:10">
      <c r="A28" s="18">
        <v>24</v>
      </c>
      <c r="B28" s="18" t="s">
        <v>1403</v>
      </c>
      <c r="C28" s="18" t="s">
        <v>1404</v>
      </c>
      <c r="D28" s="18">
        <v>540</v>
      </c>
      <c r="E28" s="18">
        <v>5</v>
      </c>
      <c r="F28" s="18">
        <v>2700</v>
      </c>
      <c r="G28" s="18"/>
      <c r="H28" s="18"/>
      <c r="I28" s="36"/>
      <c r="J28" s="18"/>
    </row>
    <row r="29" spans="1:10">
      <c r="A29" s="18">
        <v>25</v>
      </c>
      <c r="B29" s="18" t="s">
        <v>522</v>
      </c>
      <c r="C29" s="18" t="s">
        <v>1405</v>
      </c>
      <c r="D29" s="18">
        <v>720</v>
      </c>
      <c r="E29" s="18">
        <v>5</v>
      </c>
      <c r="F29" s="18">
        <v>3600</v>
      </c>
      <c r="G29" s="18"/>
      <c r="H29" s="18"/>
      <c r="I29" s="36"/>
      <c r="J29" s="18"/>
    </row>
    <row r="30" spans="1:10">
      <c r="A30" s="18">
        <v>26</v>
      </c>
      <c r="B30" s="18" t="s">
        <v>1406</v>
      </c>
      <c r="C30" s="18" t="s">
        <v>1407</v>
      </c>
      <c r="D30" s="18">
        <v>1000</v>
      </c>
      <c r="E30" s="18">
        <v>6</v>
      </c>
      <c r="F30" s="18">
        <v>6000</v>
      </c>
      <c r="G30" s="18"/>
      <c r="H30" s="18"/>
      <c r="I30" s="36"/>
      <c r="J30" s="18"/>
    </row>
    <row r="31" spans="1:10">
      <c r="A31" s="18">
        <v>27</v>
      </c>
      <c r="B31" s="18" t="s">
        <v>1408</v>
      </c>
      <c r="C31" s="18" t="s">
        <v>1409</v>
      </c>
      <c r="D31" s="18">
        <v>400</v>
      </c>
      <c r="E31" s="18">
        <v>4</v>
      </c>
      <c r="F31" s="18">
        <v>1600</v>
      </c>
      <c r="G31" s="18"/>
      <c r="H31" s="18"/>
      <c r="I31" s="36"/>
      <c r="J31" s="18"/>
    </row>
    <row r="32" spans="1:10">
      <c r="A32" s="18">
        <v>28</v>
      </c>
      <c r="B32" s="18" t="s">
        <v>1410</v>
      </c>
      <c r="C32" s="18" t="s">
        <v>1411</v>
      </c>
      <c r="D32" s="18">
        <v>200</v>
      </c>
      <c r="E32" s="18">
        <v>2</v>
      </c>
      <c r="F32" s="18">
        <v>400</v>
      </c>
      <c r="G32" s="18"/>
      <c r="H32" s="18"/>
      <c r="I32" s="36"/>
      <c r="J32" s="18"/>
    </row>
    <row r="33" ht="28" spans="1:10">
      <c r="A33" s="18">
        <v>29</v>
      </c>
      <c r="B33" s="9" t="s">
        <v>1412</v>
      </c>
      <c r="C33" s="9" t="s">
        <v>1413</v>
      </c>
      <c r="D33" s="18">
        <v>4000</v>
      </c>
      <c r="E33" s="18">
        <v>4</v>
      </c>
      <c r="F33" s="18">
        <v>16000</v>
      </c>
      <c r="G33" s="18"/>
      <c r="H33" s="18"/>
      <c r="I33" s="36"/>
      <c r="J33" s="18"/>
    </row>
    <row r="34" spans="1:10">
      <c r="A34" s="18">
        <v>30</v>
      </c>
      <c r="B34" s="9" t="s">
        <v>1414</v>
      </c>
      <c r="C34" s="9" t="s">
        <v>1415</v>
      </c>
      <c r="D34" s="18">
        <v>1500</v>
      </c>
      <c r="E34" s="18">
        <v>4</v>
      </c>
      <c r="F34" s="18">
        <v>6000</v>
      </c>
      <c r="G34" s="18"/>
      <c r="H34" s="18"/>
      <c r="I34" s="36"/>
      <c r="J34" s="18"/>
    </row>
    <row r="35" spans="1:10">
      <c r="A35" s="18">
        <v>31</v>
      </c>
      <c r="B35" s="9" t="s">
        <v>1416</v>
      </c>
      <c r="C35" s="9" t="s">
        <v>1417</v>
      </c>
      <c r="D35" s="18">
        <v>2000</v>
      </c>
      <c r="E35" s="18">
        <v>5</v>
      </c>
      <c r="F35" s="18">
        <v>10000</v>
      </c>
      <c r="G35" s="18"/>
      <c r="H35" s="18"/>
      <c r="I35" s="36"/>
      <c r="J35" s="18"/>
    </row>
    <row r="36" ht="28" spans="1:10">
      <c r="A36" s="18">
        <v>32</v>
      </c>
      <c r="B36" s="9" t="s">
        <v>1418</v>
      </c>
      <c r="C36" s="9" t="s">
        <v>1419</v>
      </c>
      <c r="D36" s="18">
        <v>1500</v>
      </c>
      <c r="E36" s="18">
        <v>5</v>
      </c>
      <c r="F36" s="18">
        <v>7500</v>
      </c>
      <c r="G36" s="18"/>
      <c r="H36" s="18"/>
      <c r="I36" s="36"/>
      <c r="J36" s="18"/>
    </row>
    <row r="37" spans="1:10">
      <c r="A37" s="18">
        <v>33</v>
      </c>
      <c r="B37" s="9" t="s">
        <v>1420</v>
      </c>
      <c r="C37" s="9" t="s">
        <v>1421</v>
      </c>
      <c r="D37" s="18">
        <v>2000</v>
      </c>
      <c r="E37" s="18">
        <v>5</v>
      </c>
      <c r="F37" s="18">
        <v>10000</v>
      </c>
      <c r="G37" s="18"/>
      <c r="H37" s="18"/>
      <c r="I37" s="36"/>
      <c r="J37" s="18"/>
    </row>
    <row r="38" spans="1:10">
      <c r="A38" s="18"/>
      <c r="B38" s="18"/>
      <c r="C38" s="18"/>
      <c r="D38" s="18">
        <f t="shared" ref="D38:F38" si="0">SUM(D5:D37)</f>
        <v>30860</v>
      </c>
      <c r="E38" s="18">
        <f t="shared" si="0"/>
        <v>179</v>
      </c>
      <c r="F38" s="18">
        <f t="shared" si="0"/>
        <v>162550</v>
      </c>
      <c r="G38" s="18"/>
      <c r="H38" s="18"/>
      <c r="I38" s="36"/>
      <c r="J38" s="18"/>
    </row>
    <row r="39" spans="1:10">
      <c r="A39" s="25"/>
      <c r="B39" s="25"/>
      <c r="C39" s="25"/>
      <c r="D39" s="25"/>
      <c r="E39" s="25"/>
      <c r="F39" s="25"/>
      <c r="G39" s="25"/>
      <c r="H39" s="25"/>
      <c r="I39" s="25"/>
      <c r="J39" s="25"/>
    </row>
  </sheetData>
  <mergeCells count="8">
    <mergeCell ref="A1:J1"/>
    <mergeCell ref="A39:J39"/>
    <mergeCell ref="A2:A4"/>
    <mergeCell ref="B2:B4"/>
    <mergeCell ref="C2:C4"/>
    <mergeCell ref="J2:J4"/>
    <mergeCell ref="D2:F3"/>
    <mergeCell ref="G2:I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27" workbookViewId="0">
      <selection activeCell="G3" sqref="G3:G65"/>
    </sheetView>
  </sheetViews>
  <sheetFormatPr defaultColWidth="9" defaultRowHeight="14" outlineLevelCol="6"/>
  <cols>
    <col min="1" max="1" width="9.88181818181818" style="15" customWidth="1"/>
    <col min="2" max="2" width="10.6272727272727" style="15" customWidth="1"/>
    <col min="3" max="3" width="36.3727272727273" style="15" customWidth="1"/>
    <col min="4" max="4" width="32.0363636363636" style="15" customWidth="1"/>
    <col min="5" max="5" width="10.0818181818182" style="15" customWidth="1"/>
    <col min="6" max="6" width="9.25454545454545" style="15" customWidth="1"/>
    <col min="7" max="7" width="11.5" style="15" customWidth="1"/>
    <col min="8" max="16384" width="9" style="10"/>
  </cols>
  <sheetData>
    <row r="1" s="10" customFormat="1" ht="23" spans="1:7">
      <c r="A1" s="16" t="s">
        <v>1422</v>
      </c>
      <c r="B1" s="16"/>
      <c r="C1" s="16"/>
      <c r="D1" s="16"/>
      <c r="E1" s="16"/>
      <c r="F1" s="16"/>
      <c r="G1" s="16"/>
    </row>
    <row r="2" s="10" customFormat="1" ht="15" spans="1:7">
      <c r="A2" s="17" t="s">
        <v>1</v>
      </c>
      <c r="B2" s="17" t="s">
        <v>1423</v>
      </c>
      <c r="C2" s="17" t="s">
        <v>1424</v>
      </c>
      <c r="D2" s="17" t="s">
        <v>1425</v>
      </c>
      <c r="E2" s="17" t="s">
        <v>20</v>
      </c>
      <c r="F2" s="17" t="s">
        <v>21</v>
      </c>
      <c r="G2" s="17" t="s">
        <v>1426</v>
      </c>
    </row>
    <row r="3" s="10" customFormat="1" spans="1:7">
      <c r="A3" s="18">
        <v>1</v>
      </c>
      <c r="B3" s="18" t="s">
        <v>1427</v>
      </c>
      <c r="C3" s="9" t="s">
        <v>1428</v>
      </c>
      <c r="D3" s="19" t="s">
        <v>1429</v>
      </c>
      <c r="E3" s="9">
        <v>300</v>
      </c>
      <c r="F3" s="9">
        <v>24</v>
      </c>
      <c r="G3" s="9">
        <v>7200</v>
      </c>
    </row>
    <row r="4" s="10" customFormat="1" spans="1:7">
      <c r="A4" s="18">
        <v>2</v>
      </c>
      <c r="B4" s="18" t="s">
        <v>1427</v>
      </c>
      <c r="C4" s="9" t="s">
        <v>1430</v>
      </c>
      <c r="D4" s="19" t="s">
        <v>1431</v>
      </c>
      <c r="E4" s="9">
        <v>400</v>
      </c>
      <c r="F4" s="9">
        <v>15</v>
      </c>
      <c r="G4" s="9">
        <v>6000</v>
      </c>
    </row>
    <row r="5" s="10" customFormat="1" spans="1:7">
      <c r="A5" s="18">
        <v>3</v>
      </c>
      <c r="B5" s="18" t="s">
        <v>1427</v>
      </c>
      <c r="C5" s="9" t="s">
        <v>1432</v>
      </c>
      <c r="D5" s="19" t="s">
        <v>1433</v>
      </c>
      <c r="E5" s="9">
        <v>150</v>
      </c>
      <c r="F5" s="9">
        <v>25</v>
      </c>
      <c r="G5" s="9">
        <v>3750</v>
      </c>
    </row>
    <row r="6" s="10" customFormat="1" spans="1:7">
      <c r="A6" s="18">
        <v>4</v>
      </c>
      <c r="B6" s="18" t="s">
        <v>1427</v>
      </c>
      <c r="C6" s="9" t="s">
        <v>1434</v>
      </c>
      <c r="D6" s="19" t="s">
        <v>1435</v>
      </c>
      <c r="E6" s="9">
        <v>400</v>
      </c>
      <c r="F6" s="9">
        <v>20</v>
      </c>
      <c r="G6" s="9">
        <v>8000</v>
      </c>
    </row>
    <row r="7" s="10" customFormat="1" spans="1:7">
      <c r="A7" s="18">
        <v>5</v>
      </c>
      <c r="B7" s="18" t="s">
        <v>1427</v>
      </c>
      <c r="C7" s="9" t="s">
        <v>631</v>
      </c>
      <c r="D7" s="19" t="s">
        <v>1436</v>
      </c>
      <c r="E7" s="9">
        <v>150</v>
      </c>
      <c r="F7" s="9">
        <v>15</v>
      </c>
      <c r="G7" s="9">
        <v>2250</v>
      </c>
    </row>
    <row r="8" s="10" customFormat="1" spans="1:7">
      <c r="A8" s="18">
        <v>6</v>
      </c>
      <c r="B8" s="18" t="s">
        <v>1427</v>
      </c>
      <c r="C8" s="9" t="s">
        <v>525</v>
      </c>
      <c r="D8" s="19" t="s">
        <v>1437</v>
      </c>
      <c r="E8" s="9">
        <v>400</v>
      </c>
      <c r="F8" s="9">
        <v>30</v>
      </c>
      <c r="G8" s="9">
        <v>12000</v>
      </c>
    </row>
    <row r="9" s="10" customFormat="1" spans="1:7">
      <c r="A9" s="18">
        <v>7</v>
      </c>
      <c r="B9" s="18" t="s">
        <v>1438</v>
      </c>
      <c r="C9" s="9" t="s">
        <v>1439</v>
      </c>
      <c r="D9" s="19" t="s">
        <v>1440</v>
      </c>
      <c r="E9" s="9">
        <v>80</v>
      </c>
      <c r="F9" s="9">
        <v>20</v>
      </c>
      <c r="G9" s="9">
        <v>1600</v>
      </c>
    </row>
    <row r="10" s="10" customFormat="1" spans="1:7">
      <c r="A10" s="18">
        <v>8</v>
      </c>
      <c r="B10" s="20" t="s">
        <v>1441</v>
      </c>
      <c r="C10" s="3" t="s">
        <v>1442</v>
      </c>
      <c r="D10" s="21" t="s">
        <v>1443</v>
      </c>
      <c r="E10" s="3">
        <v>400</v>
      </c>
      <c r="F10" s="3">
        <v>8</v>
      </c>
      <c r="G10" s="3">
        <v>3200</v>
      </c>
    </row>
    <row r="11" s="10" customFormat="1" spans="1:7">
      <c r="A11" s="18">
        <v>9</v>
      </c>
      <c r="B11" s="20" t="s">
        <v>1441</v>
      </c>
      <c r="C11" s="3" t="s">
        <v>1444</v>
      </c>
      <c r="D11" s="21" t="s">
        <v>1435</v>
      </c>
      <c r="E11" s="3">
        <v>420</v>
      </c>
      <c r="F11" s="3">
        <v>8</v>
      </c>
      <c r="G11" s="3">
        <v>3360</v>
      </c>
    </row>
    <row r="12" s="10" customFormat="1" spans="1:7">
      <c r="A12" s="18">
        <v>10</v>
      </c>
      <c r="B12" s="20" t="s">
        <v>1441</v>
      </c>
      <c r="C12" s="3" t="s">
        <v>1445</v>
      </c>
      <c r="D12" s="21" t="s">
        <v>1431</v>
      </c>
      <c r="E12" s="3">
        <v>510</v>
      </c>
      <c r="F12" s="3">
        <v>8</v>
      </c>
      <c r="G12" s="3">
        <v>4080</v>
      </c>
    </row>
    <row r="13" s="10" customFormat="1" spans="1:7">
      <c r="A13" s="18">
        <v>11</v>
      </c>
      <c r="B13" s="20" t="s">
        <v>1441</v>
      </c>
      <c r="C13" s="3" t="s">
        <v>1446</v>
      </c>
      <c r="D13" s="21" t="s">
        <v>1447</v>
      </c>
      <c r="E13" s="3">
        <v>200</v>
      </c>
      <c r="F13" s="3">
        <v>8</v>
      </c>
      <c r="G13" s="3">
        <v>1600</v>
      </c>
    </row>
    <row r="14" s="10" customFormat="1" spans="1:7">
      <c r="A14" s="18">
        <v>12</v>
      </c>
      <c r="B14" s="20" t="s">
        <v>1441</v>
      </c>
      <c r="C14" s="3" t="s">
        <v>1448</v>
      </c>
      <c r="D14" s="21" t="s">
        <v>1449</v>
      </c>
      <c r="E14" s="3">
        <v>400</v>
      </c>
      <c r="F14" s="3">
        <v>8</v>
      </c>
      <c r="G14" s="3">
        <v>3200</v>
      </c>
    </row>
    <row r="15" s="10" customFormat="1" spans="1:7">
      <c r="A15" s="18">
        <v>13</v>
      </c>
      <c r="B15" s="20" t="s">
        <v>1441</v>
      </c>
      <c r="C15" s="3" t="s">
        <v>1450</v>
      </c>
      <c r="D15" s="21" t="s">
        <v>1431</v>
      </c>
      <c r="E15" s="3">
        <v>200</v>
      </c>
      <c r="F15" s="3">
        <v>10</v>
      </c>
      <c r="G15" s="3">
        <v>2000</v>
      </c>
    </row>
    <row r="16" s="10" customFormat="1" spans="1:7">
      <c r="A16" s="18">
        <v>14</v>
      </c>
      <c r="B16" s="18" t="s">
        <v>1451</v>
      </c>
      <c r="C16" s="9" t="s">
        <v>544</v>
      </c>
      <c r="D16" s="22" t="s">
        <v>1452</v>
      </c>
      <c r="E16" s="9">
        <v>40</v>
      </c>
      <c r="F16" s="9">
        <v>5</v>
      </c>
      <c r="G16" s="9">
        <v>200</v>
      </c>
    </row>
    <row r="17" s="10" customFormat="1" spans="1:7">
      <c r="A17" s="18">
        <v>15</v>
      </c>
      <c r="B17" s="18" t="s">
        <v>1451</v>
      </c>
      <c r="C17" s="9" t="s">
        <v>1453</v>
      </c>
      <c r="D17" s="19" t="s">
        <v>1454</v>
      </c>
      <c r="E17" s="9">
        <v>60</v>
      </c>
      <c r="F17" s="9">
        <v>6</v>
      </c>
      <c r="G17" s="9">
        <v>360</v>
      </c>
    </row>
    <row r="18" s="10" customFormat="1" spans="1:7">
      <c r="A18" s="18">
        <v>16</v>
      </c>
      <c r="B18" s="18" t="s">
        <v>1451</v>
      </c>
      <c r="C18" s="9" t="s">
        <v>1455</v>
      </c>
      <c r="D18" s="19" t="s">
        <v>1456</v>
      </c>
      <c r="E18" s="9">
        <v>300</v>
      </c>
      <c r="F18" s="9">
        <v>6</v>
      </c>
      <c r="G18" s="9">
        <v>1800</v>
      </c>
    </row>
    <row r="19" s="10" customFormat="1" ht="28" spans="1:7">
      <c r="A19" s="18">
        <v>17</v>
      </c>
      <c r="B19" s="18" t="s">
        <v>1457</v>
      </c>
      <c r="C19" s="9" t="s">
        <v>1458</v>
      </c>
      <c r="D19" s="19" t="s">
        <v>1459</v>
      </c>
      <c r="E19" s="9">
        <v>300</v>
      </c>
      <c r="F19" s="9">
        <v>40</v>
      </c>
      <c r="G19" s="9">
        <v>12000</v>
      </c>
    </row>
    <row r="20" s="10" customFormat="1" spans="1:7">
      <c r="A20" s="18">
        <v>18</v>
      </c>
      <c r="B20" s="18" t="s">
        <v>1460</v>
      </c>
      <c r="C20" s="9" t="s">
        <v>1461</v>
      </c>
      <c r="D20" s="19" t="s">
        <v>1462</v>
      </c>
      <c r="E20" s="9">
        <v>260</v>
      </c>
      <c r="F20" s="9">
        <v>6</v>
      </c>
      <c r="G20" s="9">
        <v>1560</v>
      </c>
    </row>
    <row r="21" s="10" customFormat="1" spans="1:7">
      <c r="A21" s="18">
        <v>19</v>
      </c>
      <c r="B21" s="18" t="s">
        <v>1460</v>
      </c>
      <c r="C21" s="9" t="s">
        <v>1463</v>
      </c>
      <c r="D21" s="19" t="s">
        <v>1464</v>
      </c>
      <c r="E21" s="9">
        <v>100</v>
      </c>
      <c r="F21" s="9">
        <v>80</v>
      </c>
      <c r="G21" s="9">
        <v>8000</v>
      </c>
    </row>
    <row r="22" s="10" customFormat="1" spans="1:7">
      <c r="A22" s="18">
        <v>20</v>
      </c>
      <c r="B22" s="18" t="s">
        <v>1465</v>
      </c>
      <c r="C22" s="9" t="s">
        <v>1466</v>
      </c>
      <c r="D22" s="19" t="s">
        <v>1467</v>
      </c>
      <c r="E22" s="9">
        <v>600</v>
      </c>
      <c r="F22" s="9">
        <v>20</v>
      </c>
      <c r="G22" s="9">
        <v>12000</v>
      </c>
    </row>
    <row r="23" s="10" customFormat="1" spans="1:7">
      <c r="A23" s="18">
        <v>21</v>
      </c>
      <c r="B23" s="18" t="s">
        <v>1465</v>
      </c>
      <c r="C23" s="9" t="s">
        <v>1468</v>
      </c>
      <c r="D23" s="19" t="s">
        <v>1469</v>
      </c>
      <c r="E23" s="9">
        <v>1200</v>
      </c>
      <c r="F23" s="9">
        <v>20</v>
      </c>
      <c r="G23" s="9">
        <v>24000</v>
      </c>
    </row>
    <row r="24" s="10" customFormat="1" spans="1:7">
      <c r="A24" s="18">
        <v>22</v>
      </c>
      <c r="B24" s="18" t="s">
        <v>1470</v>
      </c>
      <c r="C24" s="9" t="s">
        <v>1471</v>
      </c>
      <c r="D24" s="19" t="s">
        <v>1472</v>
      </c>
      <c r="E24" s="9">
        <v>260</v>
      </c>
      <c r="F24" s="9">
        <v>5</v>
      </c>
      <c r="G24" s="9">
        <v>1300</v>
      </c>
    </row>
    <row r="25" s="10" customFormat="1" spans="1:7">
      <c r="A25" s="18">
        <v>23</v>
      </c>
      <c r="B25" s="18" t="s">
        <v>1470</v>
      </c>
      <c r="C25" s="9" t="s">
        <v>1473</v>
      </c>
      <c r="D25" s="19" t="s">
        <v>1474</v>
      </c>
      <c r="E25" s="9">
        <v>160</v>
      </c>
      <c r="F25" s="9">
        <v>5</v>
      </c>
      <c r="G25" s="9">
        <v>800</v>
      </c>
    </row>
    <row r="26" s="10" customFormat="1" spans="1:7">
      <c r="A26" s="18">
        <v>24</v>
      </c>
      <c r="B26" s="18" t="s">
        <v>1470</v>
      </c>
      <c r="C26" s="9" t="s">
        <v>1475</v>
      </c>
      <c r="D26" s="19" t="s">
        <v>1476</v>
      </c>
      <c r="E26" s="9">
        <v>300</v>
      </c>
      <c r="F26" s="9">
        <v>5</v>
      </c>
      <c r="G26" s="9">
        <v>1500</v>
      </c>
    </row>
    <row r="27" s="10" customFormat="1" spans="1:7">
      <c r="A27" s="18">
        <v>25</v>
      </c>
      <c r="B27" s="18" t="s">
        <v>1470</v>
      </c>
      <c r="C27" s="9" t="s">
        <v>1477</v>
      </c>
      <c r="D27" s="19" t="s">
        <v>1478</v>
      </c>
      <c r="E27" s="9">
        <v>400</v>
      </c>
      <c r="F27" s="9">
        <v>5</v>
      </c>
      <c r="G27" s="9">
        <v>2000</v>
      </c>
    </row>
    <row r="28" s="10" customFormat="1" spans="1:7">
      <c r="A28" s="18">
        <v>26</v>
      </c>
      <c r="B28" s="18" t="s">
        <v>1470</v>
      </c>
      <c r="C28" s="9" t="s">
        <v>1479</v>
      </c>
      <c r="D28" s="19" t="s">
        <v>1480</v>
      </c>
      <c r="E28" s="9">
        <v>200</v>
      </c>
      <c r="F28" s="9">
        <v>5</v>
      </c>
      <c r="G28" s="9">
        <v>1000</v>
      </c>
    </row>
    <row r="29" s="10" customFormat="1" spans="1:7">
      <c r="A29" s="18">
        <v>27</v>
      </c>
      <c r="B29" s="18" t="s">
        <v>1470</v>
      </c>
      <c r="C29" s="9" t="s">
        <v>1481</v>
      </c>
      <c r="D29" s="19" t="s">
        <v>1482</v>
      </c>
      <c r="E29" s="9">
        <v>180</v>
      </c>
      <c r="F29" s="9">
        <v>5</v>
      </c>
      <c r="G29" s="9">
        <v>900</v>
      </c>
    </row>
    <row r="30" s="10" customFormat="1" spans="1:7">
      <c r="A30" s="18">
        <v>28</v>
      </c>
      <c r="B30" s="18" t="s">
        <v>1470</v>
      </c>
      <c r="C30" s="9" t="s">
        <v>1483</v>
      </c>
      <c r="D30" s="19" t="s">
        <v>1482</v>
      </c>
      <c r="E30" s="9">
        <v>180</v>
      </c>
      <c r="F30" s="9">
        <v>5</v>
      </c>
      <c r="G30" s="9">
        <v>900</v>
      </c>
    </row>
    <row r="31" s="10" customFormat="1" spans="1:7">
      <c r="A31" s="18">
        <v>29</v>
      </c>
      <c r="B31" s="18" t="s">
        <v>1470</v>
      </c>
      <c r="C31" s="9" t="s">
        <v>1484</v>
      </c>
      <c r="D31" s="19" t="s">
        <v>1482</v>
      </c>
      <c r="E31" s="9">
        <v>180</v>
      </c>
      <c r="F31" s="9">
        <v>5</v>
      </c>
      <c r="G31" s="9">
        <v>900</v>
      </c>
    </row>
    <row r="32" s="10" customFormat="1" spans="1:7">
      <c r="A32" s="18">
        <v>30</v>
      </c>
      <c r="B32" s="18" t="s">
        <v>1485</v>
      </c>
      <c r="C32" s="9" t="s">
        <v>1486</v>
      </c>
      <c r="D32" s="9" t="s">
        <v>1487</v>
      </c>
      <c r="E32" s="9">
        <v>700</v>
      </c>
      <c r="F32" s="9">
        <v>360</v>
      </c>
      <c r="G32" s="9">
        <v>252000</v>
      </c>
    </row>
    <row r="33" s="10" customFormat="1" spans="1:7">
      <c r="A33" s="18">
        <v>31</v>
      </c>
      <c r="B33" s="18" t="s">
        <v>1485</v>
      </c>
      <c r="C33" s="9" t="s">
        <v>1488</v>
      </c>
      <c r="D33" s="9" t="s">
        <v>1487</v>
      </c>
      <c r="E33" s="9">
        <v>700</v>
      </c>
      <c r="F33" s="9">
        <v>100</v>
      </c>
      <c r="G33" s="9">
        <v>70000</v>
      </c>
    </row>
    <row r="34" s="10" customFormat="1" spans="1:7">
      <c r="A34" s="18">
        <v>32</v>
      </c>
      <c r="B34" s="18" t="s">
        <v>1485</v>
      </c>
      <c r="C34" s="9" t="s">
        <v>1489</v>
      </c>
      <c r="D34" s="9" t="s">
        <v>1490</v>
      </c>
      <c r="E34" s="9">
        <v>480</v>
      </c>
      <c r="F34" s="9">
        <v>360</v>
      </c>
      <c r="G34" s="9">
        <v>172800</v>
      </c>
    </row>
    <row r="35" s="10" customFormat="1" spans="1:7">
      <c r="A35" s="18">
        <v>33</v>
      </c>
      <c r="B35" s="18" t="s">
        <v>1485</v>
      </c>
      <c r="C35" s="9" t="s">
        <v>1491</v>
      </c>
      <c r="D35" s="9" t="s">
        <v>1490</v>
      </c>
      <c r="E35" s="9">
        <v>480</v>
      </c>
      <c r="F35" s="9">
        <v>100</v>
      </c>
      <c r="G35" s="9">
        <v>48000</v>
      </c>
    </row>
    <row r="36" s="10" customFormat="1" spans="1:7">
      <c r="A36" s="18">
        <v>34</v>
      </c>
      <c r="B36" s="18" t="s">
        <v>1485</v>
      </c>
      <c r="C36" s="7" t="s">
        <v>1492</v>
      </c>
      <c r="D36" s="7" t="s">
        <v>1493</v>
      </c>
      <c r="E36" s="9">
        <v>480</v>
      </c>
      <c r="F36" s="9">
        <v>390</v>
      </c>
      <c r="G36" s="9">
        <v>187200</v>
      </c>
    </row>
    <row r="37" s="10" customFormat="1" spans="1:7">
      <c r="A37" s="18">
        <v>35</v>
      </c>
      <c r="B37" s="18" t="s">
        <v>1485</v>
      </c>
      <c r="C37" s="9" t="s">
        <v>1494</v>
      </c>
      <c r="D37" s="9" t="s">
        <v>1495</v>
      </c>
      <c r="E37" s="9">
        <v>500</v>
      </c>
      <c r="F37" s="9">
        <v>400</v>
      </c>
      <c r="G37" s="9">
        <v>200000</v>
      </c>
    </row>
    <row r="38" s="10" customFormat="1" spans="1:7">
      <c r="A38" s="18">
        <v>36</v>
      </c>
      <c r="B38" s="18" t="s">
        <v>1496</v>
      </c>
      <c r="C38" s="9" t="s">
        <v>1497</v>
      </c>
      <c r="D38" s="19" t="s">
        <v>1498</v>
      </c>
      <c r="E38" s="9">
        <v>350</v>
      </c>
      <c r="F38" s="9">
        <v>7</v>
      </c>
      <c r="G38" s="9">
        <v>2450</v>
      </c>
    </row>
    <row r="39" s="10" customFormat="1" spans="1:7">
      <c r="A39" s="18">
        <v>37</v>
      </c>
      <c r="B39" s="18" t="s">
        <v>1496</v>
      </c>
      <c r="C39" s="9" t="s">
        <v>1499</v>
      </c>
      <c r="D39" s="19" t="s">
        <v>1500</v>
      </c>
      <c r="E39" s="9">
        <v>180</v>
      </c>
      <c r="F39" s="9">
        <v>5</v>
      </c>
      <c r="G39" s="9">
        <v>900</v>
      </c>
    </row>
    <row r="40" s="10" customFormat="1" spans="1:7">
      <c r="A40" s="18">
        <v>38</v>
      </c>
      <c r="B40" s="18" t="s">
        <v>1501</v>
      </c>
      <c r="C40" s="9" t="s">
        <v>1502</v>
      </c>
      <c r="D40" s="19" t="s">
        <v>1503</v>
      </c>
      <c r="E40" s="9">
        <v>600</v>
      </c>
      <c r="F40" s="9">
        <v>10</v>
      </c>
      <c r="G40" s="9">
        <v>6000</v>
      </c>
    </row>
    <row r="41" s="10" customFormat="1" spans="1:7">
      <c r="A41" s="18">
        <v>39</v>
      </c>
      <c r="B41" s="18" t="s">
        <v>1501</v>
      </c>
      <c r="C41" s="9" t="s">
        <v>1504</v>
      </c>
      <c r="D41" s="19" t="s">
        <v>1505</v>
      </c>
      <c r="E41" s="9">
        <v>600</v>
      </c>
      <c r="F41" s="9">
        <v>10</v>
      </c>
      <c r="G41" s="9">
        <v>6000</v>
      </c>
    </row>
    <row r="42" s="10" customFormat="1" spans="1:7">
      <c r="A42" s="18">
        <v>40</v>
      </c>
      <c r="B42" s="18" t="s">
        <v>1501</v>
      </c>
      <c r="C42" s="9" t="s">
        <v>1506</v>
      </c>
      <c r="D42" s="19" t="s">
        <v>1505</v>
      </c>
      <c r="E42" s="9">
        <v>300</v>
      </c>
      <c r="F42" s="9">
        <v>5</v>
      </c>
      <c r="G42" s="9">
        <v>1500</v>
      </c>
    </row>
    <row r="43" s="10" customFormat="1" spans="1:7">
      <c r="A43" s="18">
        <v>41</v>
      </c>
      <c r="B43" s="18" t="s">
        <v>1501</v>
      </c>
      <c r="C43" s="9" t="s">
        <v>1507</v>
      </c>
      <c r="D43" s="19" t="s">
        <v>1508</v>
      </c>
      <c r="E43" s="9">
        <v>300</v>
      </c>
      <c r="F43" s="9">
        <v>8</v>
      </c>
      <c r="G43" s="9">
        <v>2400</v>
      </c>
    </row>
    <row r="44" s="10" customFormat="1" spans="1:7">
      <c r="A44" s="18">
        <v>42</v>
      </c>
      <c r="B44" s="18" t="s">
        <v>1501</v>
      </c>
      <c r="C44" s="9" t="s">
        <v>1509</v>
      </c>
      <c r="D44" s="19" t="s">
        <v>1510</v>
      </c>
      <c r="E44" s="9">
        <v>200</v>
      </c>
      <c r="F44" s="9">
        <v>5</v>
      </c>
      <c r="G44" s="9">
        <v>1000</v>
      </c>
    </row>
    <row r="45" s="10" customFormat="1" spans="1:7">
      <c r="A45" s="18">
        <v>43</v>
      </c>
      <c r="B45" s="23" t="s">
        <v>1501</v>
      </c>
      <c r="C45" s="7" t="s">
        <v>1511</v>
      </c>
      <c r="D45" s="7" t="s">
        <v>1512</v>
      </c>
      <c r="E45" s="7">
        <v>300</v>
      </c>
      <c r="F45" s="7">
        <v>10</v>
      </c>
      <c r="G45" s="7">
        <v>3000</v>
      </c>
    </row>
    <row r="46" s="10" customFormat="1" spans="1:7">
      <c r="A46" s="18">
        <v>44</v>
      </c>
      <c r="B46" s="18" t="s">
        <v>1513</v>
      </c>
      <c r="C46" s="9" t="s">
        <v>1514</v>
      </c>
      <c r="D46" s="19" t="s">
        <v>1515</v>
      </c>
      <c r="E46" s="9">
        <v>200</v>
      </c>
      <c r="F46" s="9">
        <v>9</v>
      </c>
      <c r="G46" s="9">
        <v>1800</v>
      </c>
    </row>
    <row r="47" s="10" customFormat="1" spans="1:7">
      <c r="A47" s="18">
        <v>45</v>
      </c>
      <c r="B47" s="18" t="s">
        <v>1513</v>
      </c>
      <c r="C47" s="9" t="s">
        <v>1516</v>
      </c>
      <c r="D47" s="19" t="s">
        <v>1515</v>
      </c>
      <c r="E47" s="9">
        <v>180</v>
      </c>
      <c r="F47" s="9">
        <v>9</v>
      </c>
      <c r="G47" s="9">
        <v>1620</v>
      </c>
    </row>
    <row r="48" s="10" customFormat="1" spans="1:7">
      <c r="A48" s="18">
        <v>46</v>
      </c>
      <c r="B48" s="18" t="s">
        <v>1513</v>
      </c>
      <c r="C48" s="9" t="s">
        <v>1517</v>
      </c>
      <c r="D48" s="19" t="s">
        <v>1515</v>
      </c>
      <c r="E48" s="9">
        <v>100</v>
      </c>
      <c r="F48" s="9">
        <v>15</v>
      </c>
      <c r="G48" s="9">
        <v>1500</v>
      </c>
    </row>
    <row r="49" s="10" customFormat="1" spans="1:7">
      <c r="A49" s="18">
        <v>47</v>
      </c>
      <c r="B49" s="18" t="s">
        <v>1513</v>
      </c>
      <c r="C49" s="9" t="s">
        <v>1518</v>
      </c>
      <c r="D49" s="19" t="s">
        <v>1515</v>
      </c>
      <c r="E49" s="9">
        <v>50</v>
      </c>
      <c r="F49" s="9">
        <v>5</v>
      </c>
      <c r="G49" s="9">
        <v>250</v>
      </c>
    </row>
    <row r="50" s="10" customFormat="1" spans="1:7">
      <c r="A50" s="18">
        <v>48</v>
      </c>
      <c r="B50" s="18" t="s">
        <v>1513</v>
      </c>
      <c r="C50" s="9" t="s">
        <v>1519</v>
      </c>
      <c r="D50" s="19" t="s">
        <v>1515</v>
      </c>
      <c r="E50" s="9">
        <v>200</v>
      </c>
      <c r="F50" s="9">
        <v>9</v>
      </c>
      <c r="G50" s="9">
        <v>1800</v>
      </c>
    </row>
    <row r="51" s="10" customFormat="1" spans="1:7">
      <c r="A51" s="18">
        <v>49</v>
      </c>
      <c r="B51" s="18" t="s">
        <v>1520</v>
      </c>
      <c r="C51" s="9" t="s">
        <v>1521</v>
      </c>
      <c r="D51" s="19" t="s">
        <v>1522</v>
      </c>
      <c r="E51" s="9">
        <v>138</v>
      </c>
      <c r="F51" s="9">
        <v>14.8</v>
      </c>
      <c r="G51" s="9">
        <v>2042.4</v>
      </c>
    </row>
    <row r="52" s="10" customFormat="1" spans="1:7">
      <c r="A52" s="18">
        <v>50</v>
      </c>
      <c r="B52" s="18" t="s">
        <v>1520</v>
      </c>
      <c r="C52" s="9" t="s">
        <v>1523</v>
      </c>
      <c r="D52" s="19" t="s">
        <v>1522</v>
      </c>
      <c r="E52" s="9">
        <v>198.5</v>
      </c>
      <c r="F52" s="9">
        <v>10.2</v>
      </c>
      <c r="G52" s="9">
        <v>2024.7</v>
      </c>
    </row>
    <row r="53" s="10" customFormat="1" spans="1:7">
      <c r="A53" s="18">
        <v>51</v>
      </c>
      <c r="B53" s="18" t="s">
        <v>1524</v>
      </c>
      <c r="C53" s="9" t="s">
        <v>1525</v>
      </c>
      <c r="D53" s="19" t="s">
        <v>1526</v>
      </c>
      <c r="E53" s="9">
        <v>600</v>
      </c>
      <c r="F53" s="24">
        <v>30</v>
      </c>
      <c r="G53" s="9">
        <v>18000</v>
      </c>
    </row>
    <row r="54" s="10" customFormat="1" spans="1:7">
      <c r="A54" s="18">
        <v>52</v>
      </c>
      <c r="B54" s="18" t="s">
        <v>1524</v>
      </c>
      <c r="C54" s="9" t="s">
        <v>1519</v>
      </c>
      <c r="D54" s="19" t="s">
        <v>1526</v>
      </c>
      <c r="E54" s="9">
        <v>600</v>
      </c>
      <c r="F54" s="9">
        <v>30</v>
      </c>
      <c r="G54" s="9">
        <v>18000</v>
      </c>
    </row>
    <row r="55" s="10" customFormat="1" spans="1:7">
      <c r="A55" s="18">
        <v>53</v>
      </c>
      <c r="B55" s="18" t="s">
        <v>1524</v>
      </c>
      <c r="C55" s="9" t="s">
        <v>1527</v>
      </c>
      <c r="D55" s="19" t="s">
        <v>1528</v>
      </c>
      <c r="E55" s="18">
        <v>300</v>
      </c>
      <c r="F55" s="9">
        <v>30</v>
      </c>
      <c r="G55" s="18">
        <v>9000</v>
      </c>
    </row>
    <row r="56" s="10" customFormat="1" spans="1:7">
      <c r="A56" s="18">
        <v>54</v>
      </c>
      <c r="B56" s="18" t="s">
        <v>1524</v>
      </c>
      <c r="C56" s="9" t="s">
        <v>1529</v>
      </c>
      <c r="D56" s="19" t="s">
        <v>1530</v>
      </c>
      <c r="E56" s="9">
        <v>100</v>
      </c>
      <c r="F56" s="9">
        <v>30</v>
      </c>
      <c r="G56" s="9">
        <v>3000</v>
      </c>
    </row>
    <row r="57" s="10" customFormat="1" spans="1:7">
      <c r="A57" s="18">
        <v>55</v>
      </c>
      <c r="B57" s="18" t="s">
        <v>1524</v>
      </c>
      <c r="C57" s="9" t="s">
        <v>1531</v>
      </c>
      <c r="D57" s="19" t="s">
        <v>1532</v>
      </c>
      <c r="E57" s="9">
        <v>380</v>
      </c>
      <c r="F57" s="9">
        <v>30</v>
      </c>
      <c r="G57" s="9">
        <v>11400</v>
      </c>
    </row>
    <row r="58" s="10" customFormat="1" spans="1:7">
      <c r="A58" s="18">
        <v>56</v>
      </c>
      <c r="B58" s="18" t="s">
        <v>1533</v>
      </c>
      <c r="C58" s="9" t="s">
        <v>1534</v>
      </c>
      <c r="D58" s="19" t="s">
        <v>1535</v>
      </c>
      <c r="E58" s="9">
        <v>500</v>
      </c>
      <c r="F58" s="9">
        <v>20</v>
      </c>
      <c r="G58" s="9">
        <v>10000</v>
      </c>
    </row>
    <row r="59" s="10" customFormat="1" spans="1:7">
      <c r="A59" s="18">
        <v>57</v>
      </c>
      <c r="B59" s="18" t="s">
        <v>1533</v>
      </c>
      <c r="C59" s="9" t="s">
        <v>1536</v>
      </c>
      <c r="D59" s="19" t="s">
        <v>1537</v>
      </c>
      <c r="E59" s="9">
        <v>50</v>
      </c>
      <c r="F59" s="9">
        <v>20</v>
      </c>
      <c r="G59" s="9">
        <v>1000</v>
      </c>
    </row>
    <row r="60" s="10" customFormat="1" spans="1:7">
      <c r="A60" s="18">
        <v>58</v>
      </c>
      <c r="B60" s="18" t="s">
        <v>1533</v>
      </c>
      <c r="C60" s="9" t="s">
        <v>1538</v>
      </c>
      <c r="D60" s="19" t="s">
        <v>1539</v>
      </c>
      <c r="E60" s="9">
        <v>500</v>
      </c>
      <c r="F60" s="9">
        <v>20</v>
      </c>
      <c r="G60" s="9">
        <v>10000</v>
      </c>
    </row>
    <row r="61" s="10" customFormat="1" spans="1:7">
      <c r="A61" s="18">
        <v>59</v>
      </c>
      <c r="B61" s="18" t="s">
        <v>1533</v>
      </c>
      <c r="C61" s="9" t="s">
        <v>1540</v>
      </c>
      <c r="D61" s="19" t="s">
        <v>1530</v>
      </c>
      <c r="E61" s="9">
        <v>500</v>
      </c>
      <c r="F61" s="9">
        <v>20</v>
      </c>
      <c r="G61" s="9">
        <v>10000</v>
      </c>
    </row>
    <row r="62" s="10" customFormat="1" spans="1:7">
      <c r="A62" s="18">
        <v>60</v>
      </c>
      <c r="B62" s="18" t="s">
        <v>1533</v>
      </c>
      <c r="C62" s="9" t="s">
        <v>1541</v>
      </c>
      <c r="D62" s="19" t="s">
        <v>1542</v>
      </c>
      <c r="E62" s="9">
        <v>100</v>
      </c>
      <c r="F62" s="9">
        <v>20</v>
      </c>
      <c r="G62" s="9">
        <v>2000</v>
      </c>
    </row>
    <row r="63" s="10" customFormat="1" spans="1:7">
      <c r="A63" s="18">
        <v>61</v>
      </c>
      <c r="B63" s="18" t="s">
        <v>1543</v>
      </c>
      <c r="C63" s="9" t="s">
        <v>1544</v>
      </c>
      <c r="D63" s="19" t="s">
        <v>1510</v>
      </c>
      <c r="E63" s="9">
        <v>175</v>
      </c>
      <c r="F63" s="9">
        <v>6</v>
      </c>
      <c r="G63" s="9">
        <v>1050</v>
      </c>
    </row>
    <row r="64" s="10" customFormat="1" spans="1:7">
      <c r="A64" s="18">
        <v>62</v>
      </c>
      <c r="B64" s="18" t="s">
        <v>1543</v>
      </c>
      <c r="C64" s="9" t="s">
        <v>1545</v>
      </c>
      <c r="D64" s="19" t="s">
        <v>1546</v>
      </c>
      <c r="E64" s="9">
        <v>247</v>
      </c>
      <c r="F64" s="9">
        <v>6</v>
      </c>
      <c r="G64" s="9">
        <v>1482</v>
      </c>
    </row>
    <row r="65" s="10" customFormat="1" spans="1:7">
      <c r="A65" s="18">
        <v>63</v>
      </c>
      <c r="B65" s="18" t="s">
        <v>1547</v>
      </c>
      <c r="C65" s="9" t="s">
        <v>1548</v>
      </c>
      <c r="D65" s="19" t="s">
        <v>1549</v>
      </c>
      <c r="E65" s="9">
        <v>280</v>
      </c>
      <c r="F65" s="9">
        <v>6</v>
      </c>
      <c r="G65" s="9">
        <v>1680</v>
      </c>
    </row>
    <row r="67" s="10" customFormat="1" ht="41" customHeight="1" spans="1:7">
      <c r="A67" s="25"/>
      <c r="B67" s="25"/>
      <c r="C67" s="25"/>
      <c r="D67" s="25"/>
      <c r="E67" s="25"/>
      <c r="F67" s="25"/>
      <c r="G67" s="25"/>
    </row>
  </sheetData>
  <mergeCells count="2">
    <mergeCell ref="A1:G1"/>
    <mergeCell ref="A67:G6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16" workbookViewId="0">
      <selection activeCell="E43" sqref="E43"/>
    </sheetView>
  </sheetViews>
  <sheetFormatPr defaultColWidth="8.89090909090909" defaultRowHeight="14" outlineLevelCol="5"/>
  <cols>
    <col min="2" max="2" width="58.1090909090909" customWidth="1"/>
    <col min="3" max="3" width="13" customWidth="1"/>
    <col min="5" max="5" width="11.7818181818182" customWidth="1"/>
  </cols>
  <sheetData>
    <row r="1" ht="25.5" spans="1:6">
      <c r="A1" s="11" t="s">
        <v>1550</v>
      </c>
      <c r="B1" s="11"/>
      <c r="C1" s="11"/>
      <c r="D1" s="11"/>
      <c r="E1" s="11"/>
      <c r="F1" s="11"/>
    </row>
    <row r="2" ht="39" customHeight="1" spans="1:6">
      <c r="A2" s="12" t="s">
        <v>1</v>
      </c>
      <c r="B2" s="12" t="s">
        <v>1551</v>
      </c>
      <c r="C2" s="12" t="s">
        <v>1552</v>
      </c>
      <c r="D2" s="12" t="s">
        <v>1553</v>
      </c>
      <c r="E2" s="12" t="s">
        <v>1426</v>
      </c>
      <c r="F2" s="12" t="s">
        <v>1554</v>
      </c>
    </row>
    <row r="3" ht="19" customHeight="1" spans="1:6">
      <c r="A3" s="13">
        <v>1</v>
      </c>
      <c r="B3" s="13" t="s">
        <v>1555</v>
      </c>
      <c r="C3" s="13">
        <v>100</v>
      </c>
      <c r="D3" s="13">
        <v>2</v>
      </c>
      <c r="E3" s="13">
        <v>200</v>
      </c>
      <c r="F3" s="13" t="s">
        <v>1556</v>
      </c>
    </row>
    <row r="4" ht="19" customHeight="1" spans="1:6">
      <c r="A4" s="13">
        <v>2</v>
      </c>
      <c r="B4" s="13" t="s">
        <v>1557</v>
      </c>
      <c r="C4" s="13">
        <v>500</v>
      </c>
      <c r="D4" s="13">
        <v>0.6</v>
      </c>
      <c r="E4" s="13">
        <v>300</v>
      </c>
      <c r="F4" s="13" t="s">
        <v>1556</v>
      </c>
    </row>
    <row r="5" ht="19" customHeight="1" spans="1:6">
      <c r="A5" s="13">
        <v>3</v>
      </c>
      <c r="B5" s="13" t="s">
        <v>1558</v>
      </c>
      <c r="C5" s="13">
        <v>600</v>
      </c>
      <c r="D5" s="13">
        <v>0.6</v>
      </c>
      <c r="E5" s="13">
        <v>360</v>
      </c>
      <c r="F5" s="13" t="s">
        <v>1556</v>
      </c>
    </row>
    <row r="6" ht="19" customHeight="1" spans="1:6">
      <c r="A6" s="13">
        <v>4</v>
      </c>
      <c r="B6" s="13" t="s">
        <v>1559</v>
      </c>
      <c r="C6" s="13">
        <v>600</v>
      </c>
      <c r="D6" s="13">
        <v>0.6</v>
      </c>
      <c r="E6" s="13">
        <v>360</v>
      </c>
      <c r="F6" s="13" t="s">
        <v>1556</v>
      </c>
    </row>
    <row r="7" ht="19" customHeight="1" spans="1:6">
      <c r="A7" s="13">
        <v>5</v>
      </c>
      <c r="B7" s="13" t="s">
        <v>1560</v>
      </c>
      <c r="C7" s="13">
        <v>500</v>
      </c>
      <c r="D7" s="13">
        <v>0.6</v>
      </c>
      <c r="E7" s="13">
        <v>300</v>
      </c>
      <c r="F7" s="13" t="s">
        <v>1556</v>
      </c>
    </row>
    <row r="8" ht="19" customHeight="1" spans="1:6">
      <c r="A8" s="13">
        <v>6</v>
      </c>
      <c r="B8" s="13" t="s">
        <v>1561</v>
      </c>
      <c r="C8" s="13">
        <v>500</v>
      </c>
      <c r="D8" s="13">
        <v>0.6</v>
      </c>
      <c r="E8" s="13">
        <v>300</v>
      </c>
      <c r="F8" s="13" t="s">
        <v>1556</v>
      </c>
    </row>
    <row r="9" ht="19" customHeight="1" spans="1:6">
      <c r="A9" s="13">
        <v>7</v>
      </c>
      <c r="B9" s="13" t="s">
        <v>1562</v>
      </c>
      <c r="C9" s="13">
        <v>800</v>
      </c>
      <c r="D9" s="13">
        <v>0.6</v>
      </c>
      <c r="E9" s="13">
        <v>480</v>
      </c>
      <c r="F9" s="13" t="s">
        <v>1556</v>
      </c>
    </row>
    <row r="10" ht="19" customHeight="1" spans="1:6">
      <c r="A10" s="13">
        <v>8</v>
      </c>
      <c r="B10" s="13" t="s">
        <v>1563</v>
      </c>
      <c r="C10" s="13">
        <v>600</v>
      </c>
      <c r="D10" s="13">
        <v>0.6</v>
      </c>
      <c r="E10" s="13">
        <v>360</v>
      </c>
      <c r="F10" s="13" t="s">
        <v>1556</v>
      </c>
    </row>
    <row r="11" ht="19" customHeight="1" spans="1:6">
      <c r="A11" s="13">
        <v>9</v>
      </c>
      <c r="B11" s="13" t="s">
        <v>1564</v>
      </c>
      <c r="C11" s="13">
        <v>500</v>
      </c>
      <c r="D11" s="13">
        <v>0.6</v>
      </c>
      <c r="E11" s="13">
        <v>300</v>
      </c>
      <c r="F11" s="13" t="s">
        <v>1556</v>
      </c>
    </row>
    <row r="12" ht="19" customHeight="1" spans="1:6">
      <c r="A12" s="13">
        <v>10</v>
      </c>
      <c r="B12" s="13" t="s">
        <v>1565</v>
      </c>
      <c r="C12" s="13">
        <v>200</v>
      </c>
      <c r="D12" s="13">
        <v>2.3</v>
      </c>
      <c r="E12" s="13">
        <v>460</v>
      </c>
      <c r="F12" s="13" t="s">
        <v>1556</v>
      </c>
    </row>
    <row r="13" ht="19" customHeight="1" spans="1:6">
      <c r="A13" s="13">
        <v>11</v>
      </c>
      <c r="B13" s="13" t="s">
        <v>1566</v>
      </c>
      <c r="C13" s="13">
        <v>250</v>
      </c>
      <c r="D13" s="13">
        <v>2</v>
      </c>
      <c r="E13" s="13">
        <v>500</v>
      </c>
      <c r="F13" s="13" t="s">
        <v>1556</v>
      </c>
    </row>
    <row r="14" ht="19" customHeight="1" spans="1:6">
      <c r="A14" s="13">
        <v>12</v>
      </c>
      <c r="B14" s="13" t="s">
        <v>1567</v>
      </c>
      <c r="C14" s="13">
        <v>430</v>
      </c>
      <c r="D14" s="13">
        <v>0.8</v>
      </c>
      <c r="E14" s="13">
        <v>344</v>
      </c>
      <c r="F14" s="13" t="s">
        <v>1568</v>
      </c>
    </row>
    <row r="15" ht="19" customHeight="1" spans="1:6">
      <c r="A15" s="13">
        <v>13</v>
      </c>
      <c r="B15" s="13" t="s">
        <v>1569</v>
      </c>
      <c r="C15" s="13">
        <v>316</v>
      </c>
      <c r="D15" s="13">
        <v>0.8</v>
      </c>
      <c r="E15" s="13">
        <v>252.8</v>
      </c>
      <c r="F15" s="13" t="s">
        <v>1556</v>
      </c>
    </row>
    <row r="16" ht="19" customHeight="1" spans="1:6">
      <c r="A16" s="13">
        <v>14</v>
      </c>
      <c r="B16" s="13" t="s">
        <v>1569</v>
      </c>
      <c r="C16" s="13">
        <v>316</v>
      </c>
      <c r="D16" s="13">
        <v>0.8</v>
      </c>
      <c r="E16" s="13">
        <v>252.8</v>
      </c>
      <c r="F16" s="13" t="s">
        <v>1556</v>
      </c>
    </row>
    <row r="17" ht="19" customHeight="1" spans="1:6">
      <c r="A17" s="13">
        <v>15</v>
      </c>
      <c r="B17" s="13" t="s">
        <v>1570</v>
      </c>
      <c r="C17" s="13">
        <v>328</v>
      </c>
      <c r="D17" s="13">
        <v>0.8</v>
      </c>
      <c r="E17" s="13">
        <v>262.4</v>
      </c>
      <c r="F17" s="13" t="s">
        <v>1556</v>
      </c>
    </row>
    <row r="18" ht="19" customHeight="1" spans="1:6">
      <c r="A18" s="13">
        <v>16</v>
      </c>
      <c r="B18" s="13" t="s">
        <v>1570</v>
      </c>
      <c r="C18" s="13">
        <v>328</v>
      </c>
      <c r="D18" s="13">
        <v>0.6</v>
      </c>
      <c r="E18" s="13">
        <v>196.8</v>
      </c>
      <c r="F18" s="13" t="s">
        <v>1556</v>
      </c>
    </row>
    <row r="19" ht="19" customHeight="1" spans="1:6">
      <c r="A19" s="13">
        <v>17</v>
      </c>
      <c r="B19" s="13" t="s">
        <v>1571</v>
      </c>
      <c r="C19" s="13">
        <v>246</v>
      </c>
      <c r="D19" s="13">
        <v>1.2</v>
      </c>
      <c r="E19" s="13">
        <v>295.2</v>
      </c>
      <c r="F19" s="13" t="s">
        <v>1556</v>
      </c>
    </row>
    <row r="20" ht="19" customHeight="1" spans="1:6">
      <c r="A20" s="13">
        <v>18</v>
      </c>
      <c r="B20" s="13" t="s">
        <v>1571</v>
      </c>
      <c r="C20" s="13">
        <v>246</v>
      </c>
      <c r="D20" s="13">
        <v>0.6</v>
      </c>
      <c r="E20" s="13">
        <v>147.6</v>
      </c>
      <c r="F20" s="13" t="s">
        <v>1556</v>
      </c>
    </row>
    <row r="21" ht="19" customHeight="1" spans="1:6">
      <c r="A21" s="13">
        <v>19</v>
      </c>
      <c r="B21" s="13" t="s">
        <v>1572</v>
      </c>
      <c r="C21" s="13">
        <v>279</v>
      </c>
      <c r="D21" s="13">
        <v>1.2</v>
      </c>
      <c r="E21" s="13">
        <v>334.8</v>
      </c>
      <c r="F21" s="13" t="s">
        <v>1556</v>
      </c>
    </row>
    <row r="22" ht="19" customHeight="1" spans="1:6">
      <c r="A22" s="13">
        <v>20</v>
      </c>
      <c r="B22" s="13" t="s">
        <v>1572</v>
      </c>
      <c r="C22" s="13">
        <v>279</v>
      </c>
      <c r="D22" s="13">
        <v>1.2</v>
      </c>
      <c r="E22" s="13">
        <v>334.8</v>
      </c>
      <c r="F22" s="13" t="s">
        <v>1556</v>
      </c>
    </row>
    <row r="23" ht="19" customHeight="1" spans="1:6">
      <c r="A23" s="13">
        <v>21</v>
      </c>
      <c r="B23" s="13" t="s">
        <v>125</v>
      </c>
      <c r="C23" s="13">
        <v>452</v>
      </c>
      <c r="D23" s="13">
        <v>1.2</v>
      </c>
      <c r="E23" s="13">
        <v>542.4</v>
      </c>
      <c r="F23" s="13" t="s">
        <v>1556</v>
      </c>
    </row>
    <row r="24" ht="19" customHeight="1" spans="1:6">
      <c r="A24" s="13">
        <v>22</v>
      </c>
      <c r="B24" s="13" t="s">
        <v>1573</v>
      </c>
      <c r="C24" s="13">
        <v>118</v>
      </c>
      <c r="D24" s="13">
        <v>1.2</v>
      </c>
      <c r="E24" s="13">
        <v>141.6</v>
      </c>
      <c r="F24" s="13" t="s">
        <v>1556</v>
      </c>
    </row>
    <row r="25" ht="19" customHeight="1" spans="1:6">
      <c r="A25" s="13">
        <v>23</v>
      </c>
      <c r="B25" s="13" t="s">
        <v>1574</v>
      </c>
      <c r="C25" s="13">
        <v>500</v>
      </c>
      <c r="D25" s="13">
        <v>0.6</v>
      </c>
      <c r="E25" s="13">
        <v>300</v>
      </c>
      <c r="F25" s="13" t="s">
        <v>1568</v>
      </c>
    </row>
    <row r="26" ht="19" customHeight="1" spans="1:6">
      <c r="A26" s="13">
        <v>24</v>
      </c>
      <c r="B26" s="13" t="s">
        <v>1575</v>
      </c>
      <c r="C26" s="13">
        <v>300</v>
      </c>
      <c r="D26" s="13">
        <v>0.8</v>
      </c>
      <c r="E26" s="13">
        <v>240</v>
      </c>
      <c r="F26" s="13" t="s">
        <v>1568</v>
      </c>
    </row>
    <row r="27" ht="19" customHeight="1" spans="1:6">
      <c r="A27" s="13">
        <v>25</v>
      </c>
      <c r="B27" s="13" t="s">
        <v>1576</v>
      </c>
      <c r="C27" s="13">
        <v>227.5</v>
      </c>
      <c r="D27" s="13">
        <v>1.3</v>
      </c>
      <c r="E27" s="13">
        <v>295.75</v>
      </c>
      <c r="F27" s="13" t="s">
        <v>1556</v>
      </c>
    </row>
    <row r="28" ht="19" customHeight="1" spans="1:6">
      <c r="A28" s="13">
        <v>26</v>
      </c>
      <c r="B28" s="13" t="s">
        <v>1577</v>
      </c>
      <c r="C28" s="13">
        <v>125</v>
      </c>
      <c r="D28" s="13">
        <v>0.9</v>
      </c>
      <c r="E28" s="13">
        <v>112.5</v>
      </c>
      <c r="F28" s="13" t="s">
        <v>1556</v>
      </c>
    </row>
    <row r="29" ht="19" customHeight="1" spans="1:6">
      <c r="A29" s="13">
        <v>27</v>
      </c>
      <c r="B29" s="13" t="s">
        <v>1578</v>
      </c>
      <c r="C29" s="13">
        <v>87.5</v>
      </c>
      <c r="D29" s="13">
        <v>0.8</v>
      </c>
      <c r="E29" s="13">
        <v>70</v>
      </c>
      <c r="F29" s="13" t="s">
        <v>1556</v>
      </c>
    </row>
    <row r="30" ht="19" customHeight="1" spans="1:6">
      <c r="A30" s="13">
        <v>28</v>
      </c>
      <c r="B30" s="13" t="s">
        <v>1579</v>
      </c>
      <c r="C30" s="13">
        <v>125</v>
      </c>
      <c r="D30" s="13">
        <v>1.1</v>
      </c>
      <c r="E30" s="13">
        <v>137.5</v>
      </c>
      <c r="F30" s="13" t="s">
        <v>1556</v>
      </c>
    </row>
    <row r="31" ht="19" customHeight="1" spans="1:6">
      <c r="A31" s="13">
        <v>29</v>
      </c>
      <c r="B31" s="13" t="s">
        <v>1580</v>
      </c>
      <c r="C31" s="13">
        <v>105</v>
      </c>
      <c r="D31" s="13">
        <v>0.6</v>
      </c>
      <c r="E31" s="13">
        <v>63</v>
      </c>
      <c r="F31" s="13" t="s">
        <v>1556</v>
      </c>
    </row>
    <row r="32" ht="19" customHeight="1" spans="1:6">
      <c r="A32" s="13">
        <v>30</v>
      </c>
      <c r="B32" s="13" t="s">
        <v>1581</v>
      </c>
      <c r="C32" s="13">
        <v>250</v>
      </c>
      <c r="D32" s="13">
        <v>1.5</v>
      </c>
      <c r="E32" s="13">
        <v>375</v>
      </c>
      <c r="F32" s="13" t="s">
        <v>1568</v>
      </c>
    </row>
    <row r="33" ht="19" customHeight="1" spans="1:6">
      <c r="A33" s="13" t="s">
        <v>437</v>
      </c>
      <c r="B33" s="13"/>
      <c r="C33" s="14">
        <f>SUM(C3:C32)</f>
        <v>10208</v>
      </c>
      <c r="D33" s="14">
        <f>SUM(D3:D32)</f>
        <v>29.1</v>
      </c>
      <c r="E33" s="14">
        <f>SUM(E3:E32)</f>
        <v>8618.95</v>
      </c>
      <c r="F33" s="14"/>
    </row>
  </sheetData>
  <mergeCells count="2">
    <mergeCell ref="A1:F1"/>
    <mergeCell ref="A33:B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中南商务区道路明细表 </vt:lpstr>
      <vt:lpstr>观音山新城道路明细表</vt:lpstr>
      <vt:lpstr>公厕明细 </vt:lpstr>
      <vt:lpstr>公共绿化</vt:lpstr>
      <vt:lpstr>公交站台</vt:lpstr>
      <vt:lpstr>果壳箱</vt:lpstr>
      <vt:lpstr>五位一体道路</vt:lpstr>
      <vt:lpstr>市容街区</vt:lpstr>
      <vt:lpstr>无明确管养区域</vt:lpstr>
      <vt:lpstr>河道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2006-09-16T00:00:00Z</dcterms:created>
  <cp:lastPrinted>2017-11-29T07:46:00Z</cp:lastPrinted>
  <dcterms:modified xsi:type="dcterms:W3CDTF">2025-09-25T07:28:06Z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B26B7C30B8A247B3A91E3B688299BFF9_13</vt:lpwstr>
  </property>
</Properties>
</file>