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904" activeTab="2"/>
  </bookViews>
  <sheets>
    <sheet name="封面" sheetId="1" r:id="rId1"/>
    <sheet name="总说明" sheetId="2" r:id="rId2"/>
    <sheet name="汇总表" sheetId="3" r:id="rId3"/>
    <sheet name="迎春路" sheetId="4" r:id="rId4"/>
    <sheet name="浙江路" sheetId="5" r:id="rId5"/>
    <sheet name="济川路" sheetId="6" r:id="rId6"/>
    <sheet name="兴工路" sheetId="7" r:id="rId7"/>
    <sheet name="兴业路" sheetId="8" r:id="rId8"/>
    <sheet name="泰盛路（兴工路以北-横六路以南）" sheetId="9" r:id="rId9"/>
    <sheet name="金东路" sheetId="10" r:id="rId10"/>
    <sheet name="向阳路" sheetId="11" r:id="rId11"/>
    <sheet name="育才路" sheetId="12" r:id="rId12"/>
    <sheet name="兴园路" sheetId="13" r:id="rId13"/>
    <sheet name="海姜大道" sheetId="14" r:id="rId14"/>
    <sheet name="春兰路西" sheetId="15" r:id="rId15"/>
    <sheet name="兴陵路" sheetId="16" r:id="rId16"/>
    <sheet name="横六路" sheetId="17" r:id="rId17"/>
    <sheet name="泰安路" sheetId="18" r:id="rId18"/>
    <sheet name="春华路（森园路—运河东路）" sheetId="19" r:id="rId19"/>
    <sheet name="规划支路" sheetId="20" r:id="rId20"/>
    <sheet name="芦花路" sheetId="21" r:id="rId21"/>
    <sheet name="泰盛路（育才路-冯塘路、兴陵路-凤凰路）" sheetId="22" r:id="rId22"/>
    <sheet name="凤凰路、海姜大道、迎春路增绿" sheetId="23" r:id="rId23"/>
    <sheet name="凤凰东路（泰康路以东）" sheetId="24" r:id="rId24"/>
    <sheet name="永吉路" sheetId="25" r:id="rId25"/>
    <sheet name="五岔河路" sheetId="26" r:id="rId26"/>
  </sheets>
  <definedNames>
    <definedName name="_xlnm.Print_Area" localSheetId="0">封面!$A$1:$G$21</definedName>
    <definedName name="_xlnm.Print_Area" localSheetId="1">总说明!$A$1:$B$32</definedName>
    <definedName name="_xlnm.Print_Area" localSheetId="2">汇总表!$A$1:$G$39</definedName>
    <definedName name="_xlnm.Print_Area" localSheetId="3">迎春路!$A$1:$I$52</definedName>
    <definedName name="_xlnm.Print_Area" localSheetId="4">浙江路!$A$1:$I$97</definedName>
    <definedName name="_xlnm.Print_Area" localSheetId="5">济川路!$A$1:$I$108</definedName>
    <definedName name="_xlnm.Print_Area" localSheetId="6">兴工路!$A$1:$I$65</definedName>
    <definedName name="_xlnm.Print_Area" localSheetId="7">兴业路!$A$1:$I$30</definedName>
    <definedName name="_xlnm.Print_Area" localSheetId="8">'泰盛路（兴工路以北-横六路以南）'!$A$1:$I$42</definedName>
    <definedName name="_xlnm.Print_Area" localSheetId="9">金东路!$A$1:$I$80</definedName>
    <definedName name="_xlnm.Print_Area" localSheetId="10">向阳路!$A$1:$I$24</definedName>
    <definedName name="_xlnm.Print_Area" localSheetId="11">育才路!$A$1:$I$18</definedName>
    <definedName name="_xlnm.Print_Area" localSheetId="12">兴园路!$A$1:$I$12</definedName>
    <definedName name="_xlnm.Print_Area" localSheetId="13">海姜大道!$A$1:$I$30</definedName>
    <definedName name="_xlnm.Print_Area" localSheetId="14">春兰路西!$A$1:$I$11</definedName>
    <definedName name="_xlnm.Print_Area" localSheetId="15">兴陵路!$A$1:$I$11</definedName>
    <definedName name="_xlnm.Print_Area" localSheetId="16">横六路!$A$1:$I$9</definedName>
    <definedName name="_xlnm.Print_Area" localSheetId="17">泰安路!$A$1:$I$13</definedName>
    <definedName name="_xlnm.Print_Area" localSheetId="18">'春华路（森园路—运河东路）'!$A$1:$I$9</definedName>
    <definedName name="_xlnm.Print_Area" localSheetId="19">规划支路!$A$1:$I$9</definedName>
    <definedName name="_xlnm.Print_Area" localSheetId="20">芦花路!$A$1:$I$9</definedName>
    <definedName name="_xlnm.Print_Area" localSheetId="21">'泰盛路（育才路-冯塘路、兴陵路-凤凰路）'!$A$1:$I$25</definedName>
    <definedName name="_xlnm.Print_Area" localSheetId="22">凤凰路、海姜大道、迎春路增绿!$A$1:$I$18</definedName>
    <definedName name="_xlnm.Print_Area" localSheetId="23">'凤凰东路（泰康路以东）'!$A$1:$I$14</definedName>
    <definedName name="_xlnm.Print_Area" localSheetId="24">永吉路!$A$1:$I$14</definedName>
    <definedName name="_xlnm.Print_Area" localSheetId="25">五岔河路!$A$1:$I$10</definedName>
    <definedName name="_xlnm.Print_Titles" localSheetId="3">迎春路!$1:$5</definedName>
    <definedName name="_xlnm.Print_Titles" localSheetId="4">浙江路!$1:$5</definedName>
    <definedName name="_xlnm.Print_Titles" localSheetId="5">济川路!$1:$5</definedName>
    <definedName name="_xlnm.Print_Titles" localSheetId="9">金东路!$1:$5</definedName>
    <definedName name="_xlnm.Print_Titles" localSheetId="10">向阳路!$1:$5</definedName>
    <definedName name="_xlnm.Print_Titles" localSheetId="8">'泰盛路（兴工路以北-横六路以南）'!$1:$5</definedName>
    <definedName name="_xlnm.Print_Titles" localSheetId="6">兴工路!$1:$5</definedName>
    <definedName name="_xlnm.Print_Titles" localSheetId="13">海姜大道!$1:$5</definedName>
    <definedName name="_xlnm.Print_Titles" localSheetId="17">泰安路!$1:$5</definedName>
    <definedName name="_xlnm.Print_Titles" localSheetId="21">'泰盛路（育才路-冯塘路、兴陵路-凤凰路）'!$1:$5</definedName>
    <definedName name="_xlnm.Print_Titles" localSheetId="7">兴业路!$1:$5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<sst xmlns="http://schemas.openxmlformats.org/spreadsheetml/2006/main" count="1997" uniqueCount="592">
  <si>
    <t>园区街道道路和区域绿化养护三标段</t>
  </si>
  <si>
    <t>项目</t>
  </si>
  <si>
    <t>招标控制价</t>
  </si>
  <si>
    <t>招标控制价（小写）:</t>
  </si>
  <si>
    <t>（大写）:</t>
  </si>
  <si>
    <t>招  标  人：</t>
  </si>
  <si>
    <t>造价咨询人：</t>
  </si>
  <si>
    <t>（单位盖章）</t>
  </si>
  <si>
    <t>（单位资质专用章）</t>
  </si>
  <si>
    <t>法定代表人
或其授权人：</t>
  </si>
  <si>
    <t xml:space="preserve"> 法定代表人
 或其授权人：</t>
  </si>
  <si>
    <t>（签字或盖章）</t>
  </si>
  <si>
    <t>编  制  人：</t>
  </si>
  <si>
    <t>复  核  人：</t>
  </si>
  <si>
    <t>（造价人员签字盖专用章）</t>
  </si>
  <si>
    <t>（造价工程师签字盖专用章）</t>
  </si>
  <si>
    <t>编制时间：</t>
  </si>
  <si>
    <t>复核时间：</t>
  </si>
  <si>
    <t>扉-2</t>
  </si>
  <si>
    <t>总  说  明</t>
  </si>
  <si>
    <t>一、概况：
1、园区街道道路和区域绿化养护三标段。
2、地点：海陵工业园区。
3、规模：详见清单。
4、工作内容：园区街道道路和区域绿化养护。
二、编制依据：
1、《建设工程工程量清单计价规范》GB50500-2013；
2、《房屋建筑与装修工程工程量计算规范》GB50854-2013；
3、《江苏省城市园林绿化养护工程计价定额》（2007版）；
4、《江苏省古建园林工程计价定额》（2007版）；
5、《江苏省建设工程费用定额》（2014年）营改增后调整内容；
6、《江苏省施工机械台班费用定额》及相关的补充规定；
7、《省住房城乡建设厅关于调整建设工程按质论价等费用计取方法的公告》[2018]24号；
8、《省住房城乡建设厅关于调整建设工程计价增值税税率的通知》苏建函价[2019]178号；
9、《省住房城乡建设厅关于发布建设工程人工工资指导价的通知》苏建函价[2025]348号；
10、材料价格按《泰州工程造价管理》2025年第9期信息价及市场价；
11、结合现场及甲方提供的施工方案及工作内容计算；
三、相关说明：
1、绿化养护均按两年三级养护考虑；
2、草坪养护按冷季型:暖季型5:5考虑，投标人自行考虑，结算时不调整；
3、砍伐乔木按树干胸径:Φ10-30cm考虑，Φ10cm以下规格苗木砍伐在清除地被植物中综合考虑，不再另行计算费用；
4、垃圾处置方式按相关规范，费用由投标人自行考虑，不再另行计算；
5、本工程措施费投标单位综合考虑，结算时不另增加；
6、清单报告包括人工、材料、机械、措施费、利润、规费、税金、政策性调整文件及投标后所含的各种风险、责任等所有费用；
7、税金均按9%增值税税率考虑计入。</t>
  </si>
  <si>
    <t>表-01</t>
  </si>
  <si>
    <t>单项招标控制价汇总表</t>
  </si>
  <si>
    <t>项目名称：园区街道道路和区域绿化养护三标段</t>
  </si>
  <si>
    <t>第1页 共1页</t>
  </si>
  <si>
    <t>序号</t>
  </si>
  <si>
    <t>单位工程名称</t>
  </si>
  <si>
    <t>金额(元)</t>
  </si>
  <si>
    <t>其中:(元)</t>
  </si>
  <si>
    <t>暂估价</t>
  </si>
  <si>
    <t>安全文明施工费</t>
  </si>
  <si>
    <t>规费</t>
  </si>
  <si>
    <t>1</t>
  </si>
  <si>
    <t>迎春路</t>
  </si>
  <si>
    <t>2</t>
  </si>
  <si>
    <t>浙江路</t>
  </si>
  <si>
    <t>3</t>
  </si>
  <si>
    <t>济川路</t>
  </si>
  <si>
    <t>4</t>
  </si>
  <si>
    <t>兴工路</t>
  </si>
  <si>
    <t>5</t>
  </si>
  <si>
    <t>兴业路</t>
  </si>
  <si>
    <t>6</t>
  </si>
  <si>
    <t>泰盛路（兴工路以北-横六路以南）</t>
  </si>
  <si>
    <t>7</t>
  </si>
  <si>
    <t>金东路</t>
  </si>
  <si>
    <t>8</t>
  </si>
  <si>
    <t>向阳路</t>
  </si>
  <si>
    <t>9</t>
  </si>
  <si>
    <t>育才路</t>
  </si>
  <si>
    <t>10</t>
  </si>
  <si>
    <t>兴园路</t>
  </si>
  <si>
    <t>11</t>
  </si>
  <si>
    <t>海姜大道</t>
  </si>
  <si>
    <t>12</t>
  </si>
  <si>
    <t>春兰路西</t>
  </si>
  <si>
    <t>13</t>
  </si>
  <si>
    <t>兴陵路</t>
  </si>
  <si>
    <t>14</t>
  </si>
  <si>
    <t>横六路</t>
  </si>
  <si>
    <t>15</t>
  </si>
  <si>
    <t>泰安路</t>
  </si>
  <si>
    <t>16</t>
  </si>
  <si>
    <t>春华路（森园路—运河东路）</t>
  </si>
  <si>
    <t>17</t>
  </si>
  <si>
    <t>规划支路</t>
  </si>
  <si>
    <t>18</t>
  </si>
  <si>
    <t>芦花路</t>
  </si>
  <si>
    <t>19</t>
  </si>
  <si>
    <t>泰盛路（育才路-冯塘路、兴陵路-凤凰路）</t>
  </si>
  <si>
    <t>20</t>
  </si>
  <si>
    <t>凤凰路、海姜大道、迎春路增绿</t>
  </si>
  <si>
    <t>21</t>
  </si>
  <si>
    <t>凤凰东路（泰康路以东）</t>
  </si>
  <si>
    <t>22</t>
  </si>
  <si>
    <t>永吉路</t>
  </si>
  <si>
    <t>23</t>
  </si>
  <si>
    <t>五岔河路</t>
  </si>
  <si>
    <t>不可预见费</t>
  </si>
  <si>
    <t>合  计</t>
  </si>
  <si>
    <t>分部分项全费用综合单价分析表</t>
  </si>
  <si>
    <t>养护区域：迎春路</t>
  </si>
  <si>
    <t>项目编码</t>
  </si>
  <si>
    <t>项目名称</t>
  </si>
  <si>
    <t>项目特征</t>
  </si>
  <si>
    <t>单位</t>
  </si>
  <si>
    <t>工程量</t>
  </si>
  <si>
    <t>全费用单价(元)</t>
  </si>
  <si>
    <t>全费用合价(元)</t>
  </si>
  <si>
    <t>E</t>
  </si>
  <si>
    <t>迎春路（兴泰路-京泰路）-1</t>
  </si>
  <si>
    <t>养护乔木</t>
  </si>
  <si>
    <t>1.苗木种类:三角枫A
2.苗木规格:胸径20cm，高度550-600cm，冠幅350-400cm，全冠,8-10分枝,分支点不少于2.5m,不偏冠,姿态优美
3.养护期:二年III级养护</t>
  </si>
  <si>
    <t>株</t>
  </si>
  <si>
    <t>1.苗木种类:三角枫B
2.苗木规格:胸径15cm，高度500-550cm，冠幅300cm，全冠,8-10分枝,分支点不少于2.0m,不偏冠,姿态优美
3.养护期:二年III级养护</t>
  </si>
  <si>
    <t>1.苗木种类:乌桕A
2.苗木规格:胸径15cm，高度550-600cm，冠幅300-350cm，全冠,三级以上分支, 分支点不少于2.2m,姿态优美,不偏冠
3.养护期:二年III级养护</t>
  </si>
  <si>
    <t>1.苗木种类:乌桕B
2.苗木规格:胸径16cm，高度550-600cm，冠幅300-350cm，全冠,三级以上分支, 分支点不少于2.2m,姿态优美,不偏冠
3.养护期:二年III级养护</t>
  </si>
  <si>
    <t>1.苗木种类:乌桕C
2.苗木规格:胸径20cm，高度700-750cm，冠幅350-400cm，全冠,三级以上分支,分支点不少于2.2m,姿态优美,不偏冠
3.养护期:二年III级养护</t>
  </si>
  <si>
    <t>1.苗木种类:乌桕D
2.苗木规格:胸径22cm，高度600-650cm，冠幅350-400cm，全冠,三级以上分支,分支点不少于2.2m,姿态优美,不偏冠
3.养护期:二年III级养护</t>
  </si>
  <si>
    <t>1.苗木种类:法桐
2.苗木规格:胸径15cm，高度500-600cm，冠幅350-400cm，分支点大于1.8m,姿态优美,不偏冠
3.养护期:二年III级养护</t>
  </si>
  <si>
    <t>1.苗木种类:香樟
2.苗木规格:胸径18cm，高度500-550cm，冠幅350-400cm，全冠,分支点不少于2.2m,姿态优美,不偏冠
3.养护期:二年III级养护</t>
  </si>
  <si>
    <t>养护灌木</t>
  </si>
  <si>
    <t>1.苗木种类:帚桃
2.苗木规格:地径6cm，高度150-200cm，冠幅180-220cm，全冠,8-10分枝,分枝点0.8m,树形优美,不偏冠
3.养护期:二年III级养护</t>
  </si>
  <si>
    <t>1.苗木种类:龙爪槐
2.苗木规格:地径6cm，高度180-200cm，冠幅180-200cm，全冠,分枝点1.3m,造型优美,树形饱满
3.养护期:二年III级养护</t>
  </si>
  <si>
    <t>1.苗木种类:棒棒糖月季
2.苗木规格:地径5cm，高度160-200cm，冠幅100-120cm，球形饱满,分支点不小于0.8m
3.养护期:二年III级养护</t>
  </si>
  <si>
    <t>1.苗木种类:造型红花继木
2.苗木规格:地径10cm,高度160-180cm，蓬径130-150cm，造型优美,枝盘4层以上,三方选型
3.养护期:二年III级养护</t>
  </si>
  <si>
    <t>1.苗木种类:造型罗汉松
2.苗木规格:高度160-180cm，冠幅130-150cm，造型优美,枝盘4层以上,三方选型
3.养护期:二年III级养护</t>
  </si>
  <si>
    <t>1.苗木种类:亮晶女贞球
2.苗木规格:高度120cm，冠幅120cm，球形饱满，不脱脚
3.养护期:二年III级养护</t>
  </si>
  <si>
    <t>1.苗木种类:垂丝海棠A
2.苗木规格:地径8cm，高度350-400cm，冠幅300-350cm，全冠,三级以上分支,分支点40-50,树形饱满,姿态优美,不偏冠
3.养护期:二年III级养护</t>
  </si>
  <si>
    <t>1.苗木种类:垂丝海棠B
2.苗木规格:地径6cm，高度300-350cm，冠幅250-300cm，全冠,8-10分枝,分支点40-50,树形饱满,姿态优美,不偏冠
3.养护期:二年III级养护</t>
  </si>
  <si>
    <t>1.苗木种类:无尽夏
2.苗木规格:高度80cm，冠幅100cm，1加仑，8头以上/盆
3.养护期:二年III级养护</t>
  </si>
  <si>
    <t>1.苗木种类:桂花
2.苗木规格:地径10cm，高度300-350cm，冠幅200-220cm，独杆,棒棒糖造型,姿态优美
3.养护期:二年III级养护</t>
  </si>
  <si>
    <t>1.苗木种类:结香球
2.苗木规格:高度80-100cm，冠幅100cm，球形饱满，不脱脚
3.养护期:二年III级养护</t>
  </si>
  <si>
    <t>1.苗木种类:茶梅球
2.苗木规格:高度120cm，冠幅120cm，球形饱满，不脱脚
3.养护期:二年III级养护</t>
  </si>
  <si>
    <t>1.苗木种类:红枫
2.苗木规格:地径10cm，高度200-250cm，冠幅200-250cm，全冠,优选苗,三级以上分支,分支点0.5-0.8m,树形饱满,姿态优美,不偏冠
3.养护期:二年III级养护</t>
  </si>
  <si>
    <t>养护花卉</t>
  </si>
  <si>
    <t>1.苗木种类:花叶芒草
2.苗木规格:高度＞40cm，蓬径20cm，9丛/平方米,容器苗中盆21x26寸盆
3.养护期:二年III级养护</t>
  </si>
  <si>
    <t>m2</t>
  </si>
  <si>
    <t>1.苗木种类:常绿鸢尾
2.苗木规格:高度25-30cm，蓬径20-25cm，36丛/平方米,花色丰富,红、白、紫、蓝等色
3.养护期:二年III级养护</t>
  </si>
  <si>
    <t>1.苗木种类:黄金菊
2.苗木规格:高度20-25cm，蓬径20-25cm，49株/平方米
3.养护期:二年III级养护</t>
  </si>
  <si>
    <t>1.苗木种类:金叶石菖蒲
2.苗木规格:高度20cm，蓬径20cm，49株/平方米,容器苗,10x12寸盆
3.养护期:二年III级养护</t>
  </si>
  <si>
    <t>1.苗木种类:矾根
2.苗木规格:高度16-20cm，蓬径18-20cm，容器苗,64株/平方米
3.养护期:二年III级养护</t>
  </si>
  <si>
    <t>1.苗木种类:欧石竹
2.苗木规格:高度15cm，蓬径20cm，容器苗,81株/平方米
3.养护期:二年III级养护</t>
  </si>
  <si>
    <t>1.苗木种类:金叶佛甲草
2.苗木规格:高度15cm，81盆/平方米,容器苗,120红盆
3.养护期:二年III级养护</t>
  </si>
  <si>
    <t>1.苗木种类:翠芦莉
2.苗木规格:3-4枝/丛，49丛/平方米，容器苗，10*12寸盆
3.养护期:二年III级养护</t>
  </si>
  <si>
    <t>1.苗木种类:花叶玉簪
2.苗木规格:3-4芽/丛,36丛/平方米,容器苗,10x12寸盆
3.养护期:二年III级养护</t>
  </si>
  <si>
    <t>1.苗木种类:紫娇花
2.苗木规格:高度25cm，2-3支/丛，容器苗,10*12寸盆,49丛/平方米
3.养护期:二年III级养护</t>
  </si>
  <si>
    <t>1.苗木种类:常绿萱草
2.苗木规格:高度15cm，每丛/5芽,64丛/平方米
3.养护期:二年III级养护</t>
  </si>
  <si>
    <t>1.苗木种类:兰花三七
2.苗木规格:高度20cm，蓬径15cm，3-5芽/丛,49株/平方米
3.养护期:二年III级养护</t>
  </si>
  <si>
    <t>养护色带</t>
  </si>
  <si>
    <t>1.苗木种类:八仙花
2.苗木规格:高度35-40cm，蓬径20-25cm，36株/平方米,容器苗,5-8分枝
3.养护期:二年III级养护</t>
  </si>
  <si>
    <t>1.苗木种类:火焰南天竹
2.苗木规格:高度30cm，蓬径20cm，36株/平方米,容器苗,120红盆
3.养护期:二年III级养护</t>
  </si>
  <si>
    <t>1.苗木种类:毛鹃
2.苗木规格:高度30cm，蓬径20cm，小毛球,49株/平方米
3.养护期:二年III级养护</t>
  </si>
  <si>
    <t>1.苗木种类:丰花月季
2.苗木规格:高度20-25cm，蓬径20-25cm，49株/平方米,不露土
3.养护期:二年III级养护</t>
  </si>
  <si>
    <t>1.苗木种类:茶梅
2.苗木规格:高度20-25cm，蓬径20-25cm，小毛球,49株/平方米
3.养护期:二年III级养护</t>
  </si>
  <si>
    <t>1.苗木种类:花叶络石
2.苗木规格:高度15cm，49株/平方米
3.养护期:二年III级养护</t>
  </si>
  <si>
    <t>养护草皮</t>
  </si>
  <si>
    <t>1.草皮种类:百慕大+黑麦草混播草皮
2.铺种方式:满铺，冷季型:暖季型（按5:5考虑）
3.养护期:二年III级养护</t>
  </si>
  <si>
    <t>迎春路（兴泰路-京泰路）原有树木</t>
  </si>
  <si>
    <t>1.苗木种类:栾树
2.苗木规格:胸径17.5-18.5cm，冠幅250-300cm
3.养护期:二年III级养护</t>
  </si>
  <si>
    <t>迎春路（兴泰路-京泰路）红线外养护</t>
  </si>
  <si>
    <t>1.苗木种类:红叶石楠球
2.苗木规格:冠径180-200cm
3.养护期:二年III级养护</t>
  </si>
  <si>
    <t>1.苗木种类:红叶石楠球
2.苗木规格:冠径150cm
3.养护期:二年III级养护</t>
  </si>
  <si>
    <t>养护区域：浙江路</t>
  </si>
  <si>
    <t>浙江路（兴泰路-向阳路）</t>
  </si>
  <si>
    <t>1.苗木种类:榉树B
2.苗木规格:地径15cm，高度500-550cm，冠幅400cm，分支点2.3-2.5m,树形优美,冠幅饱满
3.养护期:二年III级养护</t>
  </si>
  <si>
    <t>1.苗木种类:造型继木桩
2.苗木规格:高度160-180cm，冠幅150-180cm，造型优美,枝盘4层以上,三方选型
3.养护期:二年III级养护</t>
  </si>
  <si>
    <t>1.苗木种类:造型黄杨
2.苗木规格:高度160-180cm，冠幅130-150cm，造型优美,枝盘4层以上,三方选型
3.养护期:二年III级养护</t>
  </si>
  <si>
    <t>1.苗木种类:造型罗汉松
2.苗木规格:地径10cm,高度130-150cm，蓬径130-150cm，造型优美,枝盘4层以上,三方选型
3.养护期:二年III级养护</t>
  </si>
  <si>
    <t>1.苗木种类:金叶芒草
2.苗木规格:高度＞40cm，蓬径20cm，9丛/平方米,容器苗中盆21x26寸盆
3.养护期:二年III级养护</t>
  </si>
  <si>
    <t>1.苗木种类:常绿鸢尾
2.苗木规格:高度25-30cm，蓬径20-25cm，49丛/平方米,花色丰富,红、白、紫、蓝等色
3.养护期:二年III级养护</t>
  </si>
  <si>
    <t>1.苗木种类:水果蓝
2.苗木规格:高度20-25cm，蓬径20-25cm，49株/平方米
3.养护期:二年III级养护</t>
  </si>
  <si>
    <t>1.苗木种类:迷迭香
2.苗木规格:高度20cm，蓬径15cm，9丛/平方米,容器苗,10x12寸盆
3.养护期:二年III级养护</t>
  </si>
  <si>
    <t>1.苗木种类:金叶石菖蒲
2.苗木规格:高度20cm，蓬径20cm，每丛/5芽,64丛/平方米
3.养护期:二年III级养护</t>
  </si>
  <si>
    <t>1.苗木种类:美女樱
2.苗木规格:高度15cm，81盆/平方米
3.养护期:二年III级养护</t>
  </si>
  <si>
    <t>1.苗木种类:葱兰
2.苗木规格:高度15cm，81盆/平方米,容器苗,120红盆
3.养护期:二年III级养护</t>
  </si>
  <si>
    <t>1.苗木种类:欧石竹
2.苗木规格:高度15cm，冠幅20cm，81株/m2，大杯苗
3.养护期:二年III级养护</t>
  </si>
  <si>
    <t>1.苗木种类:花叶玉簪
2.苗木规格:3-4芽/丛，36丛/平方米,容器苗,10*12寸盆
3.养护期:二年III级养护</t>
  </si>
  <si>
    <t>1.草皮种类:百慕大黑麦草混播草皮
2.铺种方式:满铺，冷季型:暖季型（按5:5考虑）
3.养护期:二年III级养护</t>
  </si>
  <si>
    <t>浙江路（兴泰路-向阳路）原有树木</t>
  </si>
  <si>
    <t>1.苗木种类:广玉兰
2.苗木规格:胸径6-10cm
3.养护期:二年III级养护</t>
  </si>
  <si>
    <t>1.苗木种类:银杏
2.苗木规格:胸径12-18cm
3.养护期:二年III级养护</t>
  </si>
  <si>
    <t>1.苗木种类:香樟
2.苗木规格:胸径11-20cm
3.养护期:二年III级养护</t>
  </si>
  <si>
    <t>1.苗木种类:香樟
2.苗木规格:胸径21-30cm
3.养护期:二年III级养护</t>
  </si>
  <si>
    <t>1.苗木种类:雪松
2.苗木规格:胸径11-20cm
3.养护期:二年III级养护</t>
  </si>
  <si>
    <t>1.苗木种类:紫薇
2.苗木规格:胸径4-10cm
3.养护期:二年III级养护</t>
  </si>
  <si>
    <t>1.苗木种类:红枫
2.苗木规格:胸径6-8cm
3.养护期:二年III级养护</t>
  </si>
  <si>
    <t>1.苗木种类:枇杷树
2.苗木规格:胸径8-10cm
3.养护期:二年III级养护</t>
  </si>
  <si>
    <t>1.苗木种类:丛生桂花
2.苗木规格:冠径250cm
3.养护期:二年III级养护</t>
  </si>
  <si>
    <t>1.苗木种类:丛生桂花
2.苗木规格:冠径200cm
3.养护期:二年III级养护</t>
  </si>
  <si>
    <t>1.苗木种类:桂花
2.苗木规格:胸径6-8cm
3.养护期:二年III级养护</t>
  </si>
  <si>
    <t>1.苗木种类:桂花
2.苗木规格:胸径10-18cm
3.养护期:二年III级养护</t>
  </si>
  <si>
    <t>1.苗木种类:桂花
2.苗木规格:胸径22cm
3.养护期:二年III级养护</t>
  </si>
  <si>
    <t>1.苗木种类:樱花
2.苗木规格:胸径8-10cm
3.养护期:二年III级养护</t>
  </si>
  <si>
    <t>1.苗木种类:樱花
2.苗木规格:胸径11-20cm
3.养护期:二年III级养护</t>
  </si>
  <si>
    <t>1.苗木种类:大叶黄杨球
2.苗木规格:冠幅130-150cm
3.养护期:二年III级养护</t>
  </si>
  <si>
    <t>1.苗木种类:女贞球
2.苗木规格:冠幅50cm
3.养护期:二年III级养护</t>
  </si>
  <si>
    <t>1.苗木种类:女贞球
2.苗木规格:冠幅100-120cm
3.养护期:二年III级养护</t>
  </si>
  <si>
    <t>1.苗木种类:火棘球
2.苗木规格:冠幅150cm
3.养护期:二年III级养护</t>
  </si>
  <si>
    <t>1.苗木种类:火棘球
2.苗木规格:冠幅80-100cm
3.养护期:二年III级养护</t>
  </si>
  <si>
    <t>养护绿篱</t>
  </si>
  <si>
    <t>1.苗木种类:夹竹桃
2.苗木规格:
3.养护期:二年III级养护</t>
  </si>
  <si>
    <t>1.苗木种类:海桐
2.苗木规格:
3.养护期:二年III级养护</t>
  </si>
  <si>
    <t>1.苗木种类:红花继木
2.苗木规格:
3.养护期:二年III级养护</t>
  </si>
  <si>
    <t>1.苗木种类:大叶黄杨
2.苗木规格:
3.养护期:二年III级养护</t>
  </si>
  <si>
    <t>1.苗木种类:红叶石楠
2.苗木规格:
3.养护期:二年III级养护</t>
  </si>
  <si>
    <t>1.苗木种类:法青
2.苗木规格:
3.养护期:二年III级养护</t>
  </si>
  <si>
    <t>养护竹类</t>
  </si>
  <si>
    <t>1.竹种类:竹子
2.竹胸径或根盘丛径:
3.养护期:二年III级养护</t>
  </si>
  <si>
    <t>丛</t>
  </si>
  <si>
    <t>浙江路广场原有树木</t>
  </si>
  <si>
    <t>1.苗木种类:香樟
2.苗木规格:胸径31-40cm
3.养护期:二年III级养护</t>
  </si>
  <si>
    <t>1.苗木种类:香樟
2.苗木规格:胸径51-60cm
3.养护期:二年III级养护</t>
  </si>
  <si>
    <t>1.苗木种类:朴树
2.苗木规格:胸径11-20cm
3.养护期:二年III级养护</t>
  </si>
  <si>
    <t>1.苗木种类:朴树
2.苗木规格:胸径21-30cm
3.养护期:二年III级养护</t>
  </si>
  <si>
    <t>1.苗木种类:广玉兰
2.苗木规格:胸径31-40cm
3.养护期:二年III级养护</t>
  </si>
  <si>
    <t>1.苗木种类:广玉兰
2.苗木规格:胸径41-50cm
3.养护期:二年III级养护</t>
  </si>
  <si>
    <t>1.苗木种类:广玉兰
2.苗木规格:胸径51-60cm
3.养护期:二年III级养护</t>
  </si>
  <si>
    <t>1.苗木种类:栾树
2.苗木规格:胸径11-20cm
3.养护期:二年III级养护</t>
  </si>
  <si>
    <t>1.苗木种类:栾树
2.苗木规格:胸径21-30cm
3.养护期:二年III级养护</t>
  </si>
  <si>
    <t>1.苗木种类:栾树
2.苗木规格:胸径31-40cm
3.养护期:二年III级养护</t>
  </si>
  <si>
    <t>1.苗木种类:合欢
2.苗木规格:胸径14cm
3.养护期:二年III级养护</t>
  </si>
  <si>
    <t>1.苗木种类:罗汉松
2.苗木规格:胸径12-14cm
3.养护期:二年III级养护</t>
  </si>
  <si>
    <t>1.苗木种类:雪松
2.苗木规格:胸径10cm
3.养护期:二年III级养护</t>
  </si>
  <si>
    <t>1.苗木种类:雪松
2.苗木规格:胸径27cm
3.养护期:二年III级养护</t>
  </si>
  <si>
    <t>1.苗木种类:红枫
2.苗木规格:胸径3cm
3.养护期:二年III级养护</t>
  </si>
  <si>
    <t>1.苗木种类:红叶李
2.苗木规格:胸径10-14cm
3.养护期:二年III级养护</t>
  </si>
  <si>
    <t>1.苗木种类:樱花
2.苗木规格:胸径14cm
3.养护期:二年III级养护</t>
  </si>
  <si>
    <t>1.苗木种类:丛生桂花
2.苗木规格:冠径300-500cm
3.养护期:二年III级养护</t>
  </si>
  <si>
    <t>1.苗木种类:丛生紫薇
2.苗木规格:冠径250cm
3.养护期:二年III级养护</t>
  </si>
  <si>
    <t>1.苗木种类:丛生紫薇
2.苗木规格:冠径300cm
3.养护期:二年III级养护</t>
  </si>
  <si>
    <t>1.苗木种类:红叶石楠球
2.苗木规格:冠幅200cm
3.养护期:二年III级养护</t>
  </si>
  <si>
    <t>1.苗木种类:红叶石楠球
2.苗木规格:冠幅300cm
3.养护期:二年III级养护</t>
  </si>
  <si>
    <t>1.苗木种类:海桐球
2.苗木规格:冠幅150cm
3.养护期:二年III级养护</t>
  </si>
  <si>
    <t>1.苗木种类:海桐球
2.苗木规格:冠幅300cm
3.养护期:二年III级养护</t>
  </si>
  <si>
    <t>1.苗木种类:大叶黄杨球
2.苗木规格:冠幅200cm
3.养护期:二年III级养护</t>
  </si>
  <si>
    <t>1.苗木种类:红花继木球
2.苗木规格:冠幅120-150cm
3.养护期:二年III级养护</t>
  </si>
  <si>
    <t>1.苗木种类:小叶女贞球
2.苗木规格:冠幅200cm
3.养护期:二年III级养护</t>
  </si>
  <si>
    <t>1.苗木种类:小叶女贞球
2.苗木规格:冠幅300cm
3.养护期:二年III级养护</t>
  </si>
  <si>
    <t>1.苗木种类:红叶石楠
2.苗木规格:高度50cm，蓬径60cm
3.养护期:二年III级养护</t>
  </si>
  <si>
    <t>1.苗木种类:金边黄杨
2.苗木规格:高度40cm，蓬径50cm
3.养护期:二年III级养护</t>
  </si>
  <si>
    <t>1.苗木种类:瓜子黄杨
2.苗木规格:高度20cm，蓬径30cm
3.养护期:二年III级养护</t>
  </si>
  <si>
    <t>清除杂草</t>
  </si>
  <si>
    <t>1.荒地清除杂草</t>
  </si>
  <si>
    <t>浙江路（兴泰路-向阳路）红线外养护</t>
  </si>
  <si>
    <t>1.苗木种类:高杆女贞
2.苗木规格:胸径8-10cm
3.养护期:二年III级养护</t>
  </si>
  <si>
    <t>1.苗木种类:高杆女贞
2.苗木规格:胸径10-15cm
3.养护期:二年III级养护</t>
  </si>
  <si>
    <t>1.苗木种类:大叶黄杨球
2.苗木规格:冠径100-150cm
3.养护期:二年III级养护</t>
  </si>
  <si>
    <t>浙江路（高架桥以西）</t>
  </si>
  <si>
    <t>1.苗木种类:香樟
2.苗木规格:D16-18cm
3.养护期:二年III级养护</t>
  </si>
  <si>
    <t>养护区域：济川路</t>
  </si>
  <si>
    <t>济川路（兴泰路-京泰路）-1</t>
  </si>
  <si>
    <t>1.苗木种类:榉树
2.苗木规格:胸径18cm，高度650-700cm，冠幅550-600cm，全冠,分枝点距地面2.5-2.8m,分枝多而健壮,树形优美 
3.养护期:二年III级养护</t>
  </si>
  <si>
    <t>1.苗木种类:乌桕
2.苗木规格:胸径25cm，高度550-600cm，冠幅450-500cm，树形优美 ,特选
3.养护期:二年III级养护</t>
  </si>
  <si>
    <t>1.苗木种类:无患子
2.苗木规格:胸径25cm，高度550-600cm，冠幅450-500cm，树形优美 ,特选
3.养护期:二年III级养护</t>
  </si>
  <si>
    <t>1.苗木种类:黄栌
2.苗木规格:胸径25cm，高度550-600cm，冠幅450-500cm，树形优美 ,特选
3.养护期:二年III级养护</t>
  </si>
  <si>
    <t>1.苗木种类:三角枫
2.苗木规格:胸径25cm，高度550-600cm，冠幅450-500cm，树形优美 ,特选
3.养护期:二年III级养护</t>
  </si>
  <si>
    <t>1.苗木种类:法青
2.苗木规格:高度200cm，密植,2排,6颗/米/排
3.养护期:二年III级养护</t>
  </si>
  <si>
    <t>m</t>
  </si>
  <si>
    <t>1.苗木种类:北美枫香
2.苗木规格:胸径15cm，高度400-450cm，冠幅350-400cm，全冠，树干通直，树形自然优美、整齐。
3.养护期:二年III级养护</t>
  </si>
  <si>
    <t>1.苗木种类:鸡爪槭
2.苗木规格:地径8cm，高度300-350cm，蓬径280-320cm，全冠 ，四级以上分枝，分支点距地面0.8-1.2m，分枝多而健壮 ，树形优美。
3.养护期:二年III级养护</t>
  </si>
  <si>
    <t>1.苗木种类:红枫
2.苗木规格:地径8cm，高度300-350cm，蓬径300-350cm，不得选用高接苗，一级分枝4枝以上，树形优美，自然全冠 分支点0.8m。
3.养护期:二年III级养护</t>
  </si>
  <si>
    <t>1.苗木种类:红梅
2.苗木规格:地径6cm，高度250-280cm，蓬径220-250cm，原生精品骨里红，全冠移栽苗，分支点距地面0.5-0.7m，树形优美。
3.养护期:二年III级养护</t>
  </si>
  <si>
    <t>1.苗木种类:山茶
2.苗木规格:地径8cm，蓬径150-180cm，全冠，树干通直，树形优美。
3.养护期:二年III级养护</t>
  </si>
  <si>
    <t>1.苗木种类:垂丝海棠
2.苗木规格:地径7cm，高度150-200cm，蓬径200-250cm，全冠，树干通直，树形优美，一级分支6支以上，第一分枝点≥0.5m。
3.养护期:二年III级养护</t>
  </si>
  <si>
    <t>1.苗木种类:造型檵木
2.苗木规格:高度150-180cm，蓬径130-150cm，造型优美，枝盘4层以上，三方选型。
3.养护期:二年III级养护</t>
  </si>
  <si>
    <t>1.苗木种类:造型黄杨 
2.苗木规格:高度150-180cm，蓬径130-150cm，造型优美，枝盘4层以上，三方选型。
3.养护期:二年III级养护</t>
  </si>
  <si>
    <t>1.苗木种类:造型五针松
2.苗木规格:地径12cm，高度150-180cm，蓬径150-180cm，造型优美，枝盘4层以上，三方选型。
3.养护期:二年III级养护</t>
  </si>
  <si>
    <t>1.苗木种类:棒棒糖桂花
2.苗木规格:地径10cm，高度180-200cm，冠幅200-250cm，实蓬,分支点不小于1.0m,球形饱满
3.养护期:二年III级养护</t>
  </si>
  <si>
    <t>1.苗木种类:无刺枸骨球A
2.苗木规格:高度150cm，冠幅130cm，球形饱满，不脱脚
3.养护期:二年III级养护</t>
  </si>
  <si>
    <t>1.苗木种类:无刺枸骨球B
2.苗木规格:高度120cm，冠幅120cm，球形饱满，不脱脚
3.养护期:二年III级养护</t>
  </si>
  <si>
    <t>1.苗木种类:月季球
2.苗木规格:高度100cm，蓬径120cm，球形月季,球形饱满,不脱胶,花朵丰满
3.养护期:二年III级养护</t>
  </si>
  <si>
    <t>1.苗木种类:结香球
2.苗木规格:高度80-100cm，蓬径100cm，球形饱满，不脱脚
3.养护期:二年III级养护</t>
  </si>
  <si>
    <t>1.苗木种类:棒棒糖无刺枸骨
2.苗木规格:地径10cm，高度250-300cm，冠幅200-250cm，分枝点1.2-1.3m,实蓬,球形饱满,三方选型
3.养护期:二年III级养护</t>
  </si>
  <si>
    <t>1.苗木种类:常绿鸢尾
2.苗木规格:高度25-30cm，蓬径20-25cm，49丛/平方米花色丰富,红、白、紫、蓝等色
3.养护期:二年III级养护</t>
  </si>
  <si>
    <t>1.苗木种类:夏鹃
2.苗木规格:高度20-25cm，冠幅15-20cm，小毛球，49株/m2
3.养护期:二年III级养护</t>
  </si>
  <si>
    <t>1.苗木种类:金叶石菖蒲
2.苗木规格:高度20cm，蓬径20cm，每丛5芽,64丛/平方米
3.养护期:二年III级养护</t>
  </si>
  <si>
    <t>1.苗木种类:欧石竹
2.苗木规格:高度15cm，蓬径20cm，大杯苗,81株/平方米
3.养护期:二年III级养护</t>
  </si>
  <si>
    <t>1.苗木种类:花叶络石
2.苗木规格:每丛5芽,64丛/平方米
3.养护期:二年III级养护</t>
  </si>
  <si>
    <t>济川东路（泰安路--京泰路）原有树木</t>
  </si>
  <si>
    <t>1.苗木种类:香樟
2.苗木规格:胸径14-20cm，高度500-550cm，冠幅250-300cm、350-400cm
3.养护期:二年III级养护</t>
  </si>
  <si>
    <t>1.苗木种类:无患子
2.苗木规格:胸径14-15cm，高度750-800cm，冠幅300-350cm
3.养护期:二年III级养护</t>
  </si>
  <si>
    <t>1.苗木种类:无患子
2.苗木规格:胸径22-23cm，高度750-800cm，冠幅350-400cm
3.养护期:二年III级养护</t>
  </si>
  <si>
    <t>1.苗木种类:桂花
2.苗木规格:胸径10-11cm，高度280-350cm，冠幅100-150cm
3.养护期:二年III级养护</t>
  </si>
  <si>
    <t>1.苗木种类:桂花
2.苗木规格:胸径15-16cm，高度280-350cm，冠幅200-250cm
3.养护期:二年III级养护</t>
  </si>
  <si>
    <t>1.苗木种类:桂花
2.苗木规格:胸径20-21cm，高度280-350cm，冠幅250-300cm
3.养护期:二年III级养护</t>
  </si>
  <si>
    <t>1.苗木种类:海棠
2.苗木规格:胸径11-12cm，高度280-350cm，冠幅150-200cm
3.养护期:二年III级养护</t>
  </si>
  <si>
    <t>1.苗木种类:海棠
2.苗木规格:胸径15-16cm，高度280-350cm，冠幅200-250cm
3.养护期:二年III级养护</t>
  </si>
  <si>
    <t>1.苗木种类:法桐
2.苗木规格:胸径26-27cm，高度750-800cm，冠幅400-450cm
3.养护期:二年III级养护</t>
  </si>
  <si>
    <t>济川路西（兴泰路-泰安路）原有树木</t>
  </si>
  <si>
    <t>1.种类:杨柳
2.胸径或干径:胸径30cm
3.养护期:二年III级养护</t>
  </si>
  <si>
    <t>1.苗木种类:乌桕
2.苗木规格:胸径28cm
3.养护期:二年III级养护</t>
  </si>
  <si>
    <t>1.苗木种类:丛生香樟
2.苗木规格:胸径四杆
3.养护期:二年III级养护</t>
  </si>
  <si>
    <t>济川路东（泰安路-京泰路）红线外养护</t>
  </si>
  <si>
    <t>1.苗木种类:无患子
2.苗木规格:胸径17cm
3.养护期:二年III级养护</t>
  </si>
  <si>
    <t>1.苗木种类:北美海棠
2.苗木规格:胸径9cm
3.养护期:二年III级养护</t>
  </si>
  <si>
    <t>1.苗木种类:红叶石楠球
2.苗木规格:高度180cm，冠径200cm
3.养护期:二年III级养护</t>
  </si>
  <si>
    <t>1.苗木种类:香樟
2.苗木规格:胸径19cm
3.养护期:二年III级养护</t>
  </si>
  <si>
    <t>1.苗木种类:垂丝海棠
2.苗木规格:
3.养护期:二年III级养护</t>
  </si>
  <si>
    <t>1.苗木种类:紫薇
2.苗木规格:地径7cm
3.养护期:二年III级养护</t>
  </si>
  <si>
    <t>1.苗木种类:桂花
2.苗木规格:地径10cm，高度350cm，冠幅250cm
3.养护期:二年III级养护</t>
  </si>
  <si>
    <t>1.苗木种类:染井吉野樱
2.苗木规格:地径11cm
3.养护期:二年III级养护</t>
  </si>
  <si>
    <t>1.苗木种类:法桐
2.苗木规格:胸径20cm
3.养护期:二年III级养护</t>
  </si>
  <si>
    <t>1.苗木种类:高杆石楠
2.苗木规格:胸径11cm
3.养护期:二年III级养护</t>
  </si>
  <si>
    <t>1.苗木种类:银杏
2.苗木规格:胸径17cm
3.养护期:二年III级养护</t>
  </si>
  <si>
    <t>1.苗木种类:桂花
2.苗木规格:高度400cm，冠幅350cm
3.养护期:二年III级养护</t>
  </si>
  <si>
    <t>1.苗木种类:红叶石楠球
2.苗木规格:高度180cm，冠径180cm
3.养护期:二年III级养护</t>
  </si>
  <si>
    <t>1.苗木种类:香樟
2.苗木规格:胸径20cm
3.养护期:二年III级养护</t>
  </si>
  <si>
    <t>1.苗木种类:广玉兰
2.苗木规格:胸径12cm
3.养护期:二年III级养护</t>
  </si>
  <si>
    <t>1.苗木种类:桂花
2.苗木规格:高度250cm，冠幅250cm
3.养护期:二年III级养护</t>
  </si>
  <si>
    <t>1.苗木种类:栾树
2.苗木规格:胸径17cm
3.养护期:二年III级养护</t>
  </si>
  <si>
    <t>1.苗木种类:海棠
2.苗木规格:地径9cm，
3.养护期:二年III级养护</t>
  </si>
  <si>
    <t>1.苗木种类:银杏
2.苗木规格:胸径15cm
3.养护期:二年III级养护</t>
  </si>
  <si>
    <t>1.苗木种类:垂丝海棠
2.苗木规格:地径7cm，
3.养护期:二年III级养护</t>
  </si>
  <si>
    <t>济川路（安琪医院对面）</t>
  </si>
  <si>
    <t>1.苗木种类:枸骨球
2.苗木规格:P180cm
3.养护期:二年III级养护</t>
  </si>
  <si>
    <t>1.苗木种类:红花檵木球
2.苗木规格:P180cm
3.养护期:二年III级养护</t>
  </si>
  <si>
    <t>1.苗木种类:桂花
2.苗木规格:高度380-400cm，冠幅250cm
3.养护期:二年III级养护</t>
  </si>
  <si>
    <t>1.苗木种类:香樟
2.苗木规格:D20-22cm
3.养护期:二年III级养护</t>
  </si>
  <si>
    <t>1.苗木种类:红叶石楠球
2.苗木规格:P180cm
3.养护期:二年III级养护</t>
  </si>
  <si>
    <t>1.苗木种类:广玉兰
2.苗木规格:D18-20cm
3.养护期:二年III级养护</t>
  </si>
  <si>
    <t>1.苗木种类:枇杷树
2.苗木规格:D8-10cm
3.养护期:二年III级养护</t>
  </si>
  <si>
    <t>1.苗木种类:石榴树
2.苗木规格:D8-10cm
3.养护期:二年III级养护</t>
  </si>
  <si>
    <t>1.苗木种类:樱花
2.苗木规格:D10-12cm
3.养护期:二年III级养护</t>
  </si>
  <si>
    <t>1.苗木种类:紫薇
2.苗木规格:D6-8cm
3.养护期:二年III级养护</t>
  </si>
  <si>
    <t>1.苗木种类:鸡爪槭
2.苗木规格:D6-8cm
3.养护期:二年III级养护</t>
  </si>
  <si>
    <t>养护区域：兴工路</t>
  </si>
  <si>
    <t>兴工路（泰安路-京泰路）-1</t>
  </si>
  <si>
    <t>1.苗木种类:合欢
2.苗木规格:胸径13cm，高度500-550cm，冠幅350-400cm，全冠,分枝点2.5-2.8,不偏冠,姿态优美
3.养护期:二年III级养护</t>
  </si>
  <si>
    <t>1.苗木种类:三角枫
2.苗木规格:胸径20cm，高度550-600cm，冠幅350-400cm，全冠,8-10分枝,分支点不少于2.5cm,不偏冠,姿态优美
3.养护期:二年III级养护</t>
  </si>
  <si>
    <t>1.苗木种类:染井吉野樱A
2.苗木规格:地径12cm，高度300-350cm，冠幅250-280cm，全冠,优选苗,分支点50-80,树形饱满,姿态优美,不偏冠
3.养护期:二年III级养护</t>
  </si>
  <si>
    <t>1.苗木种类:染井吉野樱B
2.苗木规格:地径10cm，高度300-350cm，冠幅200-250cm，全冠,优选苗,分支点50-80,树形饱满,姿态优美,不偏冠
3.养护期:二年III级养护</t>
  </si>
  <si>
    <t>1.苗木种类:染井吉野樱C
2.苗木规格:地径8cm，高度250-300cm，冠幅200-250cm，全冠,优选苗,分支点50-80,树形饱满,姿态优美,不偏冠
3.养护期:二年III级养护</t>
  </si>
  <si>
    <t>1.苗木种类:红枫
2.苗木规格:地径10cm，高度250-300cm，冠幅200-250cm，全冠,优选苗,三级以上分支,8-10分枝,树形饱满,姿态优美,不偏冠
3.养护期:二年III级养护</t>
  </si>
  <si>
    <t>1.苗木种类:桂花棒棒糖
2.苗木规格:地径10cm，高度300-350cm，冠幅200-220cm，独杆,棒棒糖造型,姿态优美
3.养护期:二年III级养护</t>
  </si>
  <si>
    <t>1.苗木种类:垂丝海棠
2.苗木规格:地径15cm，高度400-450cm，冠幅350-400cm，全冠,三级以上分支,分支点40-50,树形饱满,姿态优美,不偏冠
3.养护期:二年III级养护</t>
  </si>
  <si>
    <t>1.苗木种类:鸡爪槭
2.苗木规格:地径7cm，高度250-300cm，冠幅200-250cm，全冠,8-10分枝,分枝点0.8m
3.养护期:二年III级养护</t>
  </si>
  <si>
    <t>1.苗木种类:茶花
2.苗木规格:地径7cm，高度250-300cm，冠幅150-200cm，全冠,8-10分枝,分枝点0.8m
3.养护期:二年III级养护</t>
  </si>
  <si>
    <t>1.苗木种类:加拿大紫荆
2.苗木规格:地径6cm，高度250-300cm，冠幅200-250cm，全冠,8-10分枝,分枝点0.8m,树形优美,不偏冠
3.养护期:二年III级养护</t>
  </si>
  <si>
    <t>1.苗木种类:丛生乌桕
2.苗木规格:高度800-900cm，冠幅500-600cm，全冠,4-6分支,杆径不少于8cm三级以上分支, 姿态优美,不偏冠
3.养护期:二年III级养护</t>
  </si>
  <si>
    <t>1.苗木种类:丛生朴树
2.苗木规格:高度650-700cm，冠幅400-450cm，全冠,7-8分支,杆径不少于6cm三级以上分支, 姿态优美,不偏冠
3.养护期:二年III级养护</t>
  </si>
  <si>
    <t>1.苗木种类:月季球
2.苗木规格:高度100cm，冠幅120cm，球形月季,球形饱满,不脱胶,花朵丰满
3.养护期:二年III级养护</t>
  </si>
  <si>
    <t>1.苗木种类:红花继木
2.苗木规格:高度40cm，蓬径15-20cm，49株/平方米
3.养护期:二年III级养护</t>
  </si>
  <si>
    <t>1.苗木种类:血草
2.苗木规格:高度40cm，49丛/平方米
3.养护期:二年III级养护</t>
  </si>
  <si>
    <t>1.苗木种类:紫鹃
2.苗木规格:高度30cm，蓬径20cm，小毛球,49株/平方米
3.养护期:二年III级养护</t>
  </si>
  <si>
    <t>栽植花卉</t>
  </si>
  <si>
    <t>1.苗木种类:兰花三七
2.苗木规格:高度15cm，蓬径10cm，64株/平方米
3.养护期:二年III级养护</t>
  </si>
  <si>
    <t>1.苗木种类:金叶佛甲草
2.苗木规格:高度15cm，大杯苗,81株/平方米
3.养护期:二年III级养护</t>
  </si>
  <si>
    <t>1.苗木种类:细叶麦冬
2.苗木规格:高度15cm，每丛5芽,64丛/平方米
3.养护期:二年III级养护</t>
  </si>
  <si>
    <t>1.苗木种类:熊掌木
2.苗木规格:
3.养护期:二年III级养护</t>
  </si>
  <si>
    <t>1.苗木种类:网片月季
2.苗木规格:
3.养护期:二年III级养护</t>
  </si>
  <si>
    <t>兴工路（泰安路-京泰路）原有树木</t>
  </si>
  <si>
    <t>1.苗木种类:桂花
2.苗木规格:胸径5-7cm，冠径100-120cm
3.养护期:二年III级养护</t>
  </si>
  <si>
    <t>1.苗木种类:桂花
2.苗木规格:胸径7-9cm，冠径150-180cm
3.养护期:二年III级养护</t>
  </si>
  <si>
    <t>1.苗木种类:香樟
2.苗木规格:胸径13-15、16-18cm，冠幅160-180、180-200cm
3.养护期:二年III级养护</t>
  </si>
  <si>
    <t>1.苗木种类:香樟
2.苗木规格:胸径20-22cm，冠幅200-260cm
3.养护期:二年III级养护</t>
  </si>
  <si>
    <t>1.苗木种类:樱花
2.苗木规格:地径5-7、7-9cm，冠幅200-220、220-250cm
3.养护期:二年III级养护</t>
  </si>
  <si>
    <t>1.苗木种类:合欢
2.苗木规格:胸径7-9cm，冠径250-300cm
3.养护期:二年III级养护</t>
  </si>
  <si>
    <t>1.苗木种类:合欢
2.苗木规格:胸径10-12cm，冠径340-380cm
3.养护期:二年III级养护</t>
  </si>
  <si>
    <t>1.苗木种类:红叶石楠球
2.苗木规格:蓬径180-200cm
3.养护期:二年III级养护</t>
  </si>
  <si>
    <t>1.苗木种类:紫叶李
2.苗木规格:地径8-10cm，冠径140-150cm
3.养护期:二年III级养护</t>
  </si>
  <si>
    <t>1.苗木种类:海桐球
2.苗木规格:蓬径250-300cm
3.养护期:二年III级养护</t>
  </si>
  <si>
    <t>1.苗木种类:水杉
2.苗木规格:胸径12-14cm，冠径150-200cm
3.养护期:二年III级养护</t>
  </si>
  <si>
    <t>兴工路（泰安路-京泰路）红线外养护</t>
  </si>
  <si>
    <t>1.苗木种类:桂花
2.苗木规格:高度280-300cm，冠径280-300cm
3.养护期:二年III级养护</t>
  </si>
  <si>
    <t>1.苗木种类:水杉
2.苗木规格:胸径11-18cm
3.养护期:二年III级养护</t>
  </si>
  <si>
    <t>1.苗木种类:水杉
2.苗木规格:胸径7-10cm
3.养护期:二年III级养护</t>
  </si>
  <si>
    <t>1.苗木种类:银杏
2.苗木规格:胸径12-16cm
3.养护期:二年III级养护</t>
  </si>
  <si>
    <t>1.苗木种类:香樟
2.苗木规格:胸径12-14cm
3.养护期:二年III级养护</t>
  </si>
  <si>
    <t>1.苗木种类:樱花
2.苗木规格:胸径10-12cm
3.养护期:二年III级养护</t>
  </si>
  <si>
    <t>1.苗木种类:合欢
2.苗木规格:胸径10-12cm
3.养护期:二年III级养护</t>
  </si>
  <si>
    <t>养护区域：兴业路</t>
  </si>
  <si>
    <t>兴业路（泰顺路-泰康路以东）-1</t>
  </si>
  <si>
    <t>1.草皮种类:百慕大黑麦草混播草皮
2.铺种方式:满铺,百慕达黑麦草草皮,冷季型:暖季型（按5:5考虑）
3.养护期:二年III级养护</t>
  </si>
  <si>
    <t>兴业路（泰顺路-泰康路以东）原有树木</t>
  </si>
  <si>
    <t>1.苗木种类:广玉兰
2.苗木规格:胸径8-10cm，冠径250-300cm
3.养护期:二年III级养护</t>
  </si>
  <si>
    <t>1.苗木种类:香樟
2.苗木规格:胸径13-15cm，冠幅350-400cm
3.养护期:二年III级养护</t>
  </si>
  <si>
    <t>1.苗木种类:樱花
2.苗木规格:地径6-8cm，冠幅150-200cm
3.养护期:二年III级养护</t>
  </si>
  <si>
    <t>1.苗木种类:栾树
2.苗木规格:胸径10-12cm，冠幅350-400cm
3.养护期:二年III级养护</t>
  </si>
  <si>
    <t>1.苗木种类:杉树
2.苗木规格:胸径15-17cm，冠幅300-350cm
3.养护期:二年III级养护</t>
  </si>
  <si>
    <t>1.苗木种类:夹竹桃
2.苗木规格:高度250cm以内
3.养护期:二年III级养护</t>
  </si>
  <si>
    <t>1.苗木种类:松树
2.苗木规格:胸径22-24cm，冠幅600-650cm
3.养护期:二年III级养护</t>
  </si>
  <si>
    <t>1.种类:垂柳
2.胸径或干径:胸径15-17cm，冠幅300-350cm
3.养护期:二年III级养护</t>
  </si>
  <si>
    <t>1.苗木种类:棕榈
2.苗木规格:胸径10-12cm，冠幅150-200cm
3.养护期:二年III级养护</t>
  </si>
  <si>
    <t>1.苗木种类:朴树
2.苗木规格:胸径17-19cm，冠径350-400cm
3.养护期:二年III级养护</t>
  </si>
  <si>
    <t>1.苗木种类:马褂木
2.苗木规格:胸径7-9cm，冠径200-250cm
3.养护期:二年III级养护</t>
  </si>
  <si>
    <t>1.苗木种类:紫花泡桐
2.苗木规格:胸径20-22cm，冠径500-550cm
3.养护期:二年III级养护</t>
  </si>
  <si>
    <t>兴业路（泰顺路-泰康路以东）红线外养护</t>
  </si>
  <si>
    <t>1.苗木种类:樱花
2.苗木规格:地径8-10cm
3.养护期:二年III级养护</t>
  </si>
  <si>
    <t>1.苗木种类:大叶黄杨球
2.苗木规格:冠径180-200cm
3.养护期:二年III级养护</t>
  </si>
  <si>
    <t>1.苗木种类:大叶黄杨球
2.苗木规格:冠径120-150cm
3.养护期:二年III级养护</t>
  </si>
  <si>
    <t>1.苗木种类:广玉兰
2.苗木规格:胸径10-18cm
3.养护期:二年III级养护</t>
  </si>
  <si>
    <t>1.苗木种类:红叶石楠球
2.苗木规格:冠径130-150cm
3.养护期:二年III级养护</t>
  </si>
  <si>
    <t>1.苗木种类:海桐球
2.苗木规格:冠径180-200cm
3.养护期:二年III级养护</t>
  </si>
  <si>
    <t>1.苗木种类:海桐球
2.苗木规格:冠径120-150cm
3.养护期:二年III级养护</t>
  </si>
  <si>
    <t>养护区域：泰盛路（兴工路以北-横六路以南）</t>
  </si>
  <si>
    <t>1.苗木种类:朴树
2.苗木规格:胸径25cm，高度650-750cm，冠幅550-600cm，全冠，三级以上分支，姿态优美，不偏冠
3.养护期:二年III级养护</t>
  </si>
  <si>
    <t>1.苗木种类:乌桕A 
2.苗木规格:胸径25cm，高度700-750cm，冠幅450-500cm，全冠，三级以上分支，姿态优美，不偏冠
3.养护期:二年III级养护</t>
  </si>
  <si>
    <t>1.苗木种类:无患子
2.苗木规格:胸径20cm，高度550-600cm，冠幅400-450cm，全冠，三级以上分支，姿态优美，不偏冠
3.养护期:二年III级养护</t>
  </si>
  <si>
    <t>1.苗木种类:五角枫
2.苗木规格:胸径20cm，高度600-650cm，冠幅450-500cm，全冠，三级以上分支，姿态优美，不偏冠
3.养护期:二年III级养护</t>
  </si>
  <si>
    <t>1.苗木种类:法桐
2.苗木规格:胸径15cm，高度400-450cm，冠幅350-400cm，分支点2.8-3.0m，树形优美，冠幅饱满
3.养护期:二年III级养护</t>
  </si>
  <si>
    <t>1.苗木种类:鸡爪槭
2.苗木规格:D8cm，高度300-350cm，冠幅300-350cm，精品苗，全冠，姿态优美
3.养护期:二年III级养护</t>
  </si>
  <si>
    <t>1.苗木种类:染井吉野樱
2.苗木规格:D8cm，高度300-350cm，冠幅250-300cm，精品苗，全冠，姿态优美
3.养护期:二年III级养护</t>
  </si>
  <si>
    <t>1.苗木种类:茶花棒棒糖
2.苗木规格:高度150-200cm，冠幅250cm，球形饱满,分支点不小于1.3m
3.养护期:二年III级养护</t>
  </si>
  <si>
    <t>1.苗木种类:棒棒糖月季
2.苗木规格:高度180cm，冠幅120cm，球形饱满,分支点不小于1.3m
3.养护期:二年III级养护</t>
  </si>
  <si>
    <t>1.苗木种类:结香球
2.苗木规格:高度80-100cm，冠幅120cm，球形饱满，不脱脚
3.养护期:二年III级养护</t>
  </si>
  <si>
    <t>1.苗木种类:花叶芒草
2.苗木规格:高度＞40cm，冠幅20cm，9丛/平方米,容器苗中盆21x26寸盆
3.养护期:二年III级养护</t>
  </si>
  <si>
    <t>1.苗木种类:火焰南天竹
2.苗木规格:高度30cm，冠幅20cm，36株/平方米,容器苗,120红盆
3.养护期:二年III级养护</t>
  </si>
  <si>
    <t>1.苗木种类:水果蓝
2.苗木规格:高度20-25cm，冠幅20-25cm，49株/平方米
3.养护期:二年III级养护</t>
  </si>
  <si>
    <t>1.苗木种类:常绿鸢尾
2.苗木规格:高度25-30cm，冠幅20-25cm，64丛/平方米,花色丰富,红,白,紫,蓝等色
3.养护期:二年III级养护</t>
  </si>
  <si>
    <t>1.苗木种类:紫娇花
2.苗木规格:高度25cm，冠幅2-3支/丛，容器苗,10x12寸盆,49丛/平方米
3.养护期:二年III级养护</t>
  </si>
  <si>
    <t>1.苗木种类:茶梅
2.苗木规格:高度20-25cm，冠幅20-25cm，小毛球,49株/平方米
3.养护期:二年III级养护</t>
  </si>
  <si>
    <t>1.苗木种类:夏鹃
2.苗木规格:高度20-25cm，冠幅15-20cm，小毛球,49株/平方米
3.养护期:二年III级养护</t>
  </si>
  <si>
    <t>1.苗木种类:金叶石菖蒲
2.苗木规格:高度20cm，冠幅20cm，每丛5芽,64丛/平方米
3.养护期:二年III级养护</t>
  </si>
  <si>
    <t>1.苗木种类:迷迭香
2.苗木规格:高度20cm，冠幅15cm，9丛/平方米,容器苗,10x12寸盆
3.养护期:二年III级养护</t>
  </si>
  <si>
    <t>1.苗木种类:矾根
2.苗木规格:高度16-20cm，冠幅18-20cm，容器苗,81株/平方米
3.养护期:二年III级养护</t>
  </si>
  <si>
    <t>1.苗木种类:欧石竹
2.苗木规格:高度15cm，冠幅20cm，大杯苗,81株/平方米
3.养护期:二年III级养护</t>
  </si>
  <si>
    <t>1.苗木种类:金叶佛甲草
2.苗木规格:高度15cm，81盆/平方米,大杯苗
3.养护期:二年III级养护</t>
  </si>
  <si>
    <t>1.苗木种类:美女樱
2.苗木规格:高度15cm，81株/平方米
3.养护期:二年III级养护</t>
  </si>
  <si>
    <t>1.苗木种类:花叶络石
2.苗木规格:高度15cm，81株/平方米
3.养护期:二年III级养护</t>
  </si>
  <si>
    <t>1.苗木种类:花叶玉簪
2.苗木规格:36丛/平方米,容器苗,10*12寸盆 
3.养护期:二年III级养护</t>
  </si>
  <si>
    <t>1.苗木种类:紫花鼠尾草
2.苗木规格:高度30cm，64盆/平方米,容器苗
3.养护期:二年III级养护</t>
  </si>
  <si>
    <t>1.苗木种类:银叶菊
2.苗木规格:81盆/平方米,容器苗,120红盆
3.养护期:二年III级养护</t>
  </si>
  <si>
    <t>1.苗木种类:草坪
2.苗木规格:满铺,百慕大+黑麦草混播，冷季型:暖季型（按5:5考虑）
3.养护期:二年III级养护</t>
  </si>
  <si>
    <t>1.苗木种类:发青
2.苗木规格:高度220cm，双排，12株/m
3.养护期:二年III级养护</t>
  </si>
  <si>
    <t>1.苗木种类:发青
2.苗木规格:高度100cm，双排，12株/m
3.养护期:二年III级养护</t>
  </si>
  <si>
    <t>养护区域：金东路</t>
  </si>
  <si>
    <t>金东路（迎春路-育才路）</t>
  </si>
  <si>
    <t>1.苗木种类:法桐
2.苗木规格:胸径15cm，高度550-600cm，冠幅350-400cm，分支点&gt;1.8m，树形优美，冠幅饱满
3.养护期:二年III级养护</t>
  </si>
  <si>
    <t>金东路（海姜大道-育才路）原有树木</t>
  </si>
  <si>
    <t>1.苗木种类:法桐
2.苗木规格:胸径12-20cm
3.养护期:二年III级养护</t>
  </si>
  <si>
    <t>1.苗木种类:法桐
2.苗木规格:胸径24-30cm
3.养护期:二年III级养护</t>
  </si>
  <si>
    <t>1.苗木种类:法桐
2.苗木规格:胸径34-38cm
3.养护期:二年III级养护</t>
  </si>
  <si>
    <t>1.苗木种类:香樟
2.苗木规格:胸径14-16cm
3.养护期:二年III级养护</t>
  </si>
  <si>
    <t>1.苗木种类:无患子
2.苗木规格:胸径12-14cm
3.养护期:二年III级养护</t>
  </si>
  <si>
    <t>1.苗木种类:榉树
2.苗木规格:胸径15-20cm
3.养护期:二年III级养护</t>
  </si>
  <si>
    <t>1.苗木种类:榉树
2.苗木规格:胸径22-28cm
3.养护期:二年III级养护</t>
  </si>
  <si>
    <t>1.苗木种类:合欢
2.苗木规格:胸径14-16cm
3.养护期:二年III级养护</t>
  </si>
  <si>
    <t>1.苗木种类:朴树
2.苗木规格:胸径14-20cm
3.养护期:二年III级养护</t>
  </si>
  <si>
    <t>1.苗木种类:丛生朴树
2.苗木规格:高度800cm，冠幅400cm
3.养护期:二年III级养护</t>
  </si>
  <si>
    <t>1.苗木种类:栾树
2.苗木规格:胸径5cm
3.养护期:二年III级养护</t>
  </si>
  <si>
    <t>1.苗木种类:栾树
2.苗木规格:胸径14-16cm
3.养护期:二年III级养护</t>
  </si>
  <si>
    <t>1.苗木种类:高杆女贞
2.苗木规格:胸径14-18cm
3.养护期:二年III级养护</t>
  </si>
  <si>
    <t>1.苗木种类:乌桕
2.苗木规格:胸径8-10cm
3.养护期:二年III级养护</t>
  </si>
  <si>
    <t>1.苗木种类:乌桕
2.苗木规格:胸径14cm
3.养护期:二年III级养护</t>
  </si>
  <si>
    <t>1.苗木种类:香橼
2.苗木规格:胸径10-12cm
3.养护期:二年III级养护</t>
  </si>
  <si>
    <t>1.苗木种类:高杆女贞
2.苗木规格:胸径6cm
3.养护期:二年III级养护</t>
  </si>
  <si>
    <t>1.苗木种类:早樱
2.苗木规格:地径8-10cm
3.养护期:二年III级养护</t>
  </si>
  <si>
    <t>1.苗木种类:早樱
2.苗木规格:地径10-12cm
3.养护期:二年III级养护</t>
  </si>
  <si>
    <t>1.苗木种类:紫玉兰
2.苗木规格:胸径10-12cm
3.养护期:二年III级养护</t>
  </si>
  <si>
    <t>1.苗木种类:白玉兰
2.苗木规格:胸径10-12cm
3.养护期:二年III级养护</t>
  </si>
  <si>
    <t>1.苗木种类:紫薇
2.苗木规格:胸径6-8cm
3.养护期:二年III级养护</t>
  </si>
  <si>
    <t>1.苗木种类:紫薇
2.苗木规格:胸径10-12cm
3.养护期:二年III级养护</t>
  </si>
  <si>
    <t>1.苗木种类:红枫
2.苗木规格:胸径3-8cm
3.养护期:二年III级养护</t>
  </si>
  <si>
    <t>1.苗木种类:桂花
2.苗木规格:胸径14-16cm
3.养护期:二年III级养护</t>
  </si>
  <si>
    <t>1.苗木种类:丛生桂花
2.苗木规格:高度250cm，冠径200cm
3.养护期:二年III级养护</t>
  </si>
  <si>
    <t>1.苗木种类:丛生桂花
2.苗木规格:高度300cm，冠径300cm
3.养护期:二年III级养护</t>
  </si>
  <si>
    <t>1.苗木种类:丛生茶花
2.苗木规格:高度200cm，冠径180cm
3.养护期:二年III级养护</t>
  </si>
  <si>
    <t>1.苗木种类:红叶石楠树
2.苗木规格:胸径12-14cm
3.养护期:二年III级养护</t>
  </si>
  <si>
    <t>1.苗木种类:红叶李
2.苗木规格:胸径10-12cm
3.养护期:二年III级养护</t>
  </si>
  <si>
    <t>1.苗木种类:鸡爪槭
2.苗木规格:胸径6-8cm
3.养护期:二年III级养护</t>
  </si>
  <si>
    <t>1.苗木种类:紫荆
2.苗木规格:高度400cm，冠径300cm
3.养护期:二年III级养护</t>
  </si>
  <si>
    <t>1.苗木种类:金森女贞球
2.苗木规格:高度150cm，冠径150cm
3.养护期:二年III级养护</t>
  </si>
  <si>
    <t>1.苗木种类:金叶女贞球
2.苗木规格:高度50cm，冠径50cm
3.养护期:二年III级养护</t>
  </si>
  <si>
    <t>1.苗木种类:海桐球
2.苗木规格:高度180cm，冠径200cm
3.养护期:二年III级养护</t>
  </si>
  <si>
    <t>1.苗木种类:红叶石楠球
2.苗木规格:高度150cm，冠径150cm
3.养护期:二年III级养护</t>
  </si>
  <si>
    <t>1.苗木种类:红叶石楠球
2.苗木规格:高度200cm，冠径250cm
3.养护期:二年III级养护</t>
  </si>
  <si>
    <t>1.苗木种类:红花檵木球
2.苗木规格:高度120cm，冠径130cm
3.养护期:二年III级养护</t>
  </si>
  <si>
    <t>1.苗木种类:茶梅球
2.苗木规格:高度120cm，冠径120cm
3.养护期:二年III级养护</t>
  </si>
  <si>
    <t>1.苗木种类:茶梅球
2.苗木规格:高度150cm，冠径150cm
3.养护期:二年III级养护</t>
  </si>
  <si>
    <t>1.苗木种类:法青
2.苗木规格:高度300cm，冠径200cm
3.养护期:二年III级养护</t>
  </si>
  <si>
    <t>1.苗木种类:夹竹桃
2.苗木规格:高度300cm，冠径200cm
3.养护期:二年III级养护</t>
  </si>
  <si>
    <t>栽植色带</t>
  </si>
  <si>
    <t>1.苗木种类:金森女贞
2.苗木规格:高度25cm，蓬径25cm，
3.养护期:二年III级养护</t>
  </si>
  <si>
    <t>1.苗木种类:麦冬
2.苗木规格:高度10cm，蓬径10cm
3.养护期:二年III级养护</t>
  </si>
  <si>
    <t>1.苗木种类:茶梅
2.苗木规格:高度25cm，蓬径25cm
3.养护期:二年III级养护</t>
  </si>
  <si>
    <t>1.苗木种类:栀子花
2.苗木规格:高度30cm，蓬径25cm
3.养护期:二年III级养护</t>
  </si>
  <si>
    <t>1.苗木种类:水果蓝
2.苗木规格:高度30cm，蓬径30cm
3.养护期:二年III级养护</t>
  </si>
  <si>
    <t>1.苗木种类:红叶石楠
2.苗木规格:高度30cm，蓬径30cm
3.养护期:二年III级养护</t>
  </si>
  <si>
    <t>1.苗木种类:金边黄杨
2.苗木规格:高度25cm，蓬径30cm
3.养护期:二年III级养护</t>
  </si>
  <si>
    <t>1.苗木种类:海桐
2.苗木规格:高度40cm，蓬径60cm
3.养护期:二年III级养护</t>
  </si>
  <si>
    <t>1.苗木种类:棣棠花
2.苗木规格:高度30cm，蓬径30cm
3.养护期:二年III级养护</t>
  </si>
  <si>
    <t>1.苗木种类:兔尾草
2.苗木规格:高度20cm，蓬径20cm
3.养护期:二年III级养护</t>
  </si>
  <si>
    <t>1.苗木种类:金丝桃
2.苗木规格:高度30cm，蓬径40cm
3.养护期:二年III级养护</t>
  </si>
  <si>
    <t>1.苗木种类:欧石竹
2.苗木规格:高度10cm，蓬径10cm
3.养护期:二年III级养护</t>
  </si>
  <si>
    <t>1.苗木种类:马鞭草
2.苗木规格:高度10cm，蓬径20cm
3.养护期:二年III级养护</t>
  </si>
  <si>
    <t>1.苗木种类:大叶黄杨
2.苗木规格:高度25cm，蓬径30cm
3.养护期:二年III级养护</t>
  </si>
  <si>
    <t>1.苗木种类:黄锦带
2.苗木规格:高度30cm，蓬径30cm
3.养护期:二年III级养护</t>
  </si>
  <si>
    <t>1.苗木种类:毛鹃
2.苗木规格:高度25cm，蓬径25cm
3.养护期:二年III级养护</t>
  </si>
  <si>
    <t>1.苗木种类:美人蕉
2.苗木规格:高度30cm，蓬径40cm
3.养护期:二年III级养护</t>
  </si>
  <si>
    <t>1.苗木种类:桃叶珊瑚
2.苗木规格:高度30cm，蓬径40cm
3.养护期:二年III级养护</t>
  </si>
  <si>
    <t>1.苗木种类:大吴风草
2.苗木规格:高度30cm，蓬径30cm
3.养护期:二年III级养护</t>
  </si>
  <si>
    <t>1.苗木种类:紫鹃
2.苗木规格:高度20cm，蓬径30cm
3.养护期:二年III级养护</t>
  </si>
  <si>
    <t>1.苗木种类:西伯利亚鸢尾
2.苗木规格:高度15cm，蓬径20cm
3.养护期:二年III级养护</t>
  </si>
  <si>
    <t>1.苗木种类:红花继木
2.苗木规格:高度20cm，蓬径30cm
3.养护期:二年III级养护</t>
  </si>
  <si>
    <t>1.苗木种类:龙柏
2.苗木规格:高度20cm，蓬径30cm
3.养护期:二年III级养护</t>
  </si>
  <si>
    <t>1.苗木种类:假连翘
2.苗木规格:高度30cm，蓬径40cm
3.养护期:二年III级养护</t>
  </si>
  <si>
    <t>1.苗木种类:花池麦冬
2.苗木规格:高度10cm，蓬径10cm
3.养护期:二年III级养护</t>
  </si>
  <si>
    <t>金东花园（永吉路-金东路）</t>
  </si>
  <si>
    <t>1.苗木种类:女贞
2.苗木规格:D8-10cm
3.养护期:二年III级养护</t>
  </si>
  <si>
    <t>养护区域：向阳路</t>
  </si>
  <si>
    <t>向阳路（海姜大道-浙江路）-1</t>
  </si>
  <si>
    <t>1.苗木种类:北美海棠
2.苗木规格:D7cm，高度250-300cm，冠幅200-220cm，株距4米,分支点0.5-0.8m
3.养护期:二年III级养护</t>
  </si>
  <si>
    <t>1.苗木种类:八仙花
2.苗木规格:高度35-40cm，冠幅20-25cm，36株/平方米,容器苗,5-8分枝
3.养护期:二年III级养护</t>
  </si>
  <si>
    <t>1.苗木种类:奉花月季
2.苗木规格:高度20-25cm，冠幅20-25cm，49株/平方米,不露土
3.养护期:二年III级养护</t>
  </si>
  <si>
    <t>1.苗木种类:紫花地丁
2.苗木规格:高度15cm，81盆/平方米,容器苗,120红盆
3.养护期:二年III级养护</t>
  </si>
  <si>
    <t>1.苗木种类:花叶玉簪
2.苗木规格:冠幅3-4芽/丛，36丛/平方米,容器苗,10x12寸盆
3.养护期:二年III级养护</t>
  </si>
  <si>
    <t>1.苗木种类:美丽月见草
2.苗木规格:81盆/平方米,容器苗,120红盆
3.养护期:二年III级养护</t>
  </si>
  <si>
    <t>1.苗木种类:草皮，冷季型:暖季型（按5:5考虑）
2.养护期:二年III级养护</t>
  </si>
  <si>
    <t>向阳路（海姜大道-浙江路）原有树木</t>
  </si>
  <si>
    <t>1.苗木种类:香樟
2.苗木规格:胸径8-10cm
3.养护期:二年III级养护</t>
  </si>
  <si>
    <t>1.苗木种类:香樟
2.苗木规格:胸径12-20cm
3.养护期:二年III级养护</t>
  </si>
  <si>
    <t>1.苗木种类:红叶石楠球
2.苗木规格:冠幅150cm
3.养护期:二年III级养护</t>
  </si>
  <si>
    <t>养护区域：育才路</t>
  </si>
  <si>
    <t>育才路（泰安路-金东路）-1</t>
  </si>
  <si>
    <t>1.苗木种类:榉树
2.苗木规格:胸径15cm，高度400-450cm，冠幅350-400cm，分支点2.3-2.5m,树形优美，冠幅饱满
3.养护期:二年III级养护</t>
  </si>
  <si>
    <t>1.苗木种类:棒棒糖桂花
2.苗木规格:地径10cm，高度250-300cm，冠幅200-250cm
3.养护期:二年III级养护</t>
  </si>
  <si>
    <t>1.苗木种类:兰花三七
2.苗木规格:高度20cm，冠幅10-15cm，3-5芽/丛,64株/平方米
3.养护期:二年III级养护</t>
  </si>
  <si>
    <t>1.苗木种类:欧石竹
2.苗木规格:高度15cm，冠幅20cm，容器苗,81株/平方米
3.养护期:二年III级养护</t>
  </si>
  <si>
    <t>1.苗木种类:金叶石菖蒲
2.苗木规格:高度20cm，蓬径20cm，64株/平方米,容器苗,10x12寸盆
3.养护期:二年III级养护</t>
  </si>
  <si>
    <t>1.苗木种类:香樟
2.苗木规格:胸径25-26cm，冠幅320-450cm
3.养护期:二年III级养护</t>
  </si>
  <si>
    <t>育才路（泰安路-金东路）红线外养护</t>
  </si>
  <si>
    <t>1.苗木种类:香樟
2.苗木规格:胸径15cm
3.养护期:二年III级养护</t>
  </si>
  <si>
    <t>养护区域：兴园路</t>
  </si>
  <si>
    <t>兴园路（泰康路-向阳路）原有树木</t>
  </si>
  <si>
    <t>1.苗木种类:香樟
2.苗木规格:胸径22-30cm
3.养护期:二年III级养护</t>
  </si>
  <si>
    <t>1.苗木种类:香樟
2.苗木规格:胸径30-36cm
3.养护期:二年III级养护</t>
  </si>
  <si>
    <t>1.苗木种类:高杆女贞
2.苗木规格:胸径10-14cm
3.养护期:二年III级养护</t>
  </si>
  <si>
    <t>1.苗木种类:麦冬
2.苗木规格:高度20cm，蓬径20cm
3.养护期:二年III级养护</t>
  </si>
  <si>
    <t>养护区域：海姜大道</t>
  </si>
  <si>
    <t>海姜大道邮局西（路南）</t>
  </si>
  <si>
    <t>1.苗木种类:香樟
2.苗木规格:D28-30cm
3.养护期:二年III级养护</t>
  </si>
  <si>
    <t>1.苗木种类:红叶李
2.苗木规格:D10-12cm
3.养护期:二年III级养护</t>
  </si>
  <si>
    <t>1.苗木种类:海桐球
2.苗木规格:P180cm
3.养护期:二年III级养护</t>
  </si>
  <si>
    <t>1.苗木种类:紫薇
2.苗木规格:D8-10cm
3.养护期:二年III级养护</t>
  </si>
  <si>
    <t>1.苗木种类:柿树
2.苗木规格:D10-12cm
3.养护期:二年III级养护</t>
  </si>
  <si>
    <t>1.苗木种类:石榴树
2.苗木规格:D6-8cm
3.养护期:二年III级养护</t>
  </si>
  <si>
    <t>1.苗木种类:雪松
2.苗木规格:D18-20cm
3.养护期:二年III级养护</t>
  </si>
  <si>
    <t>1.苗木种类:银杏
2.苗木规格:D24-26cm
3.养护期:二年III级养护</t>
  </si>
  <si>
    <t>1.苗木种类:桂花
2.苗木规格:高度350cm
3.养护期:二年III级养护</t>
  </si>
  <si>
    <t>1.苗木种类:女贞
2.苗木规格:D12-14cm
3.养护期:二年III级养护</t>
  </si>
  <si>
    <t>1.苗木种类:棕榈
2.苗木规格:D12-14cm
3.养护期:二年III级养护</t>
  </si>
  <si>
    <t>1.苗木种类:栾树
2.苗木规格:D16-18cm
3.养护期:二年III级养护</t>
  </si>
  <si>
    <t>海姜大道邮局西（路北）</t>
  </si>
  <si>
    <t>1.苗木种类:广玉兰
2.苗木规格:D20-22cm
3.养护期:二年III级养护</t>
  </si>
  <si>
    <t>养护区域：春兰路西</t>
  </si>
  <si>
    <t>玉堂花园南门（春兰路以西）</t>
  </si>
  <si>
    <t>1.苗木种类:桂花
2.苗木规格:H280-300cm
3.养护期:二年III级养护</t>
  </si>
  <si>
    <t>1.苗木种类:香橼
2.苗木规格:D10-12cm
3.养护期:二年III级养护</t>
  </si>
  <si>
    <t>1.苗木种类:栾树
2.苗木规格:D10-12cm
3.养护期:二年III级养护</t>
  </si>
  <si>
    <t>养护区域：兴陵路</t>
  </si>
  <si>
    <t>兴陵路（泰安路-泰祥路）-1</t>
  </si>
  <si>
    <t>1.草皮种类:百慕大黑麦草混播草皮
2.铺种方式:满铺,百慕大+黑麦草混播，冷季型:暖季型（按5:5考虑）
3.养护期:二年III级养护</t>
  </si>
  <si>
    <t>兴陵路（泰安路-泰祥路）原有树木</t>
  </si>
  <si>
    <t>1.苗木种类:栾树
2.苗木规格:胸径14-16cm，冠幅300-350cm
3.养护期:二年III级养护</t>
  </si>
  <si>
    <t>1.苗木种类:杉树
2.苗木规格:胸径9-11cm，冠幅250-300cm
3.养护期:二年III级养护</t>
  </si>
  <si>
    <t>养护区域：横六路</t>
  </si>
  <si>
    <t>横六路（泰康路-泰盛路）</t>
  </si>
  <si>
    <t>1.草皮种类:百慕大混播黑麦草
2.铺种方式:满铺，冷季型:暖季型（按5:5考虑）
3.养护期:二年III级养护</t>
  </si>
  <si>
    <t>养护区域：泰安路</t>
  </si>
  <si>
    <t>泰安路（匝道下两侧侧分带）原有树木</t>
  </si>
  <si>
    <t>1.苗木种类:八角金盘
2.苗木规格:高度25cm，蓬径30cm，
3.养护期:二年III级养护</t>
  </si>
  <si>
    <t>1.苗木种类:红叶石楠
2.苗木规格:高度25cm，蓬径30cm，
3.养护期:二年III级养护</t>
  </si>
  <si>
    <t>1.苗木种类:大叶黄杨
2.苗木规格:高度25cm，蓬径30cm，
3.养护期:二年III级养护</t>
  </si>
  <si>
    <t>1.苗木种类:金森女贞
2.苗木规格:高度25cm，蓬径30cm，
3.养护期:二年III级养护</t>
  </si>
  <si>
    <t>1.苗木种类:海桐球
2.苗木规格:蓬径120cm
3.养护期:二年III级养护</t>
  </si>
  <si>
    <t>1.苗木种类:红叶石楠球
2.苗木规格:蓬径120cm
3.养护期:二年III级养护</t>
  </si>
  <si>
    <t>养护区域：春华路（森园路—运河东路）</t>
  </si>
  <si>
    <t>1.苗木种类:香樟
2.苗木规格:胸径10cm
3.养护期:二年III级养护</t>
  </si>
  <si>
    <t>养护区域：规划支路</t>
  </si>
  <si>
    <t>养护区域：芦花路</t>
  </si>
  <si>
    <t>养护区域：泰盛路（育才路-冯塘路、兴陵路-凤凰路）</t>
  </si>
  <si>
    <t>1.苗木种类:法桐
2.苗木规格:胸径15cm
3.养护期:二年III级养护</t>
  </si>
  <si>
    <t>1.苗木种类:造型罗汉松
2.苗木规格:胸径12cm
3.养护期:二年III级养护</t>
  </si>
  <si>
    <t>1.苗木种类:造型黄杨
2.苗木规格:胸径10cm
3.养护期:二年III级养护</t>
  </si>
  <si>
    <t>1.苗木种类:棒棒糖月季
2.苗木规格:蓬径150cm
3.养护期:二年III级养护</t>
  </si>
  <si>
    <t>1.苗木种类:红叶石楠球
2.苗木规格:蓬径130cm
3.养护期:二年III级养护</t>
  </si>
  <si>
    <t>1.苗木种类:红花继木球
2.苗木规格:蓬径130cm
3.养护期:二年III级养护</t>
  </si>
  <si>
    <t>1.苗木种类:亮晶女贞球
2.苗木规格:蓬径120cm
3.养护期:二年III级养护</t>
  </si>
  <si>
    <t>1.苗木种类:三叶草
2.苗木规格:81株/平方米
3.养护期:二年III级养护</t>
  </si>
  <si>
    <t>1.苗木种类:大花六道木
2.苗木规格:高度30-35cm；冠幅25-30cm
3.养护期:二年III级养护</t>
  </si>
  <si>
    <t>1.苗木种类:常绿萱草
2.苗木规格:高度20cm，冠幅10cm
3.养护期:二年III级养护</t>
  </si>
  <si>
    <t>1.苗木种类:常绿鸢尾
2.苗木规格:高度25-30cm，冠幅20-25cm
3.养护期:二年III级养护</t>
  </si>
  <si>
    <t>1.苗木种类:欧石竹
2.苗木规格:高度10cm，冠幅15cm，81株/平方米
3.养护期:二年III级养护</t>
  </si>
  <si>
    <t>1.苗木种类:毛鹃
2.苗木规格:高度30cm，冠幅20cm，小毛球,49株/平方米
3.养护期:二年III级养护</t>
  </si>
  <si>
    <t>1.苗木种类:火焰南天竹
2.苗木规格:高度25cm，冠幅20cm，36株/平方米
3.养护期:二年III级养护</t>
  </si>
  <si>
    <t>1.苗木种类:花叶络石
2.苗木规格:高度20cm，49株/平方米
3.养护期:二年III级养护</t>
  </si>
  <si>
    <t>1.苗木种类:时令草花
2.养护期:二年III级养护</t>
  </si>
  <si>
    <t>养护区域：凤凰路、海姜大道、迎春路增绿</t>
  </si>
  <si>
    <t>凤凰路绿化</t>
  </si>
  <si>
    <t>1.苗木种类:法青
2.苗木规格:高度200cm以内，双排
3.养护期:二年III级养护</t>
  </si>
  <si>
    <t>1.苗木种类:桂花
2.苗木规格:蓬径200-250cm
3.养护期:二年III级养护</t>
  </si>
  <si>
    <t>海姜大道拐角绿化</t>
  </si>
  <si>
    <t>1.苗木种类:麦冬
2.苗木规格:H=15cm，P=10cm
3.养护期:二年III级养护</t>
  </si>
  <si>
    <t>1.苗木种类:二月兰
2.养护期:二年III级养护</t>
  </si>
  <si>
    <t>1.苗木种类:细叶芒
2.苗木规格:H＞60cm
3.养护期:二年III级养护</t>
  </si>
  <si>
    <t>迎春路绿篱</t>
  </si>
  <si>
    <t>养护攀缘植物</t>
  </si>
  <si>
    <t>1.苗木种类:蔷薇
2.养护期:二年III级养护</t>
  </si>
  <si>
    <t>1.苗木种类:花叶蔓长春
2.养护期:二年III级养护</t>
  </si>
  <si>
    <t>养护区域：凤凰东路（泰康路以东）</t>
  </si>
  <si>
    <t>1.苗木种类:栾树
2.苗木规格:胸径18cm
3.养护期:二年III级养护</t>
  </si>
  <si>
    <t>1.苗木种类:桂花
2.苗木规格:地径12cm
3.养护期:二年III级养护</t>
  </si>
  <si>
    <t>1.苗木种类:紫薇
2.苗木规格:地径10cm
3.养护期:二年III级养护</t>
  </si>
  <si>
    <t>1.苗木种类:小苗
2.养护期:二年III级养护</t>
  </si>
  <si>
    <t xml:space="preserve"> </t>
  </si>
  <si>
    <t>养护区域：永吉路</t>
  </si>
  <si>
    <t>1.苗木种类:法桐
2.苗木规格:胸径10-20cm
3.养护期:二年III级养护</t>
  </si>
  <si>
    <t>1.苗木种类:法桐
2.苗木规格:胸径20-30cm
3.养护期:二年III级养护</t>
  </si>
  <si>
    <t>1.苗木种类:北海道黄杨
2.养护期:二年III级养护</t>
  </si>
  <si>
    <t>养护区域：五岔河路</t>
  </si>
  <si>
    <t>1.苗木种类:兰花三七
2.养护期:二年III级养护</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</si>
</sst>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DBNum2][$RMB]General;[Red][DBNum2][$RMB]General"/>
  </numFmts>
  <fonts count="33">
    <font>
      <sz val="10"/>
      <color rgb="FF000000"/>
      <name val="Arial"/>
      <charset val="1"/>
    </font>
    <font>
      <b/>
      <sz val="10"/>
      <color rgb="FF000000"/>
      <name val="Arial"/>
      <charset val="1"/>
    </font>
    <font>
      <b/>
      <sz val="18"/>
      <color rgb="FF000000"/>
      <name val="宋体"/>
      <charset val="1"/>
    </font>
    <font>
      <b/>
      <sz val="12"/>
      <color rgb="FF000000"/>
      <name val="宋体"/>
      <charset val="1"/>
    </font>
    <font>
      <b/>
      <sz val="10"/>
      <color rgb="FF000000"/>
      <name val="宋体"/>
      <charset val="1"/>
    </font>
    <font>
      <sz val="10"/>
      <color rgb="FF000000"/>
      <name val="宋体"/>
      <charset val="1"/>
    </font>
    <font>
      <b/>
      <sz val="9"/>
      <color rgb="FF000000"/>
      <name val="宋体"/>
      <charset val="1"/>
    </font>
    <font>
      <sz val="9"/>
      <color rgb="FF000000"/>
      <name val="宋体"/>
      <charset val="1"/>
    </font>
    <font>
      <b/>
      <sz val="20"/>
      <color rgb="FF000000"/>
      <name val="宋体"/>
      <charset val="1"/>
    </font>
    <font>
      <sz val="12"/>
      <color rgb="FF000000"/>
      <name val="宋体"/>
      <charset val="1"/>
    </font>
    <font>
      <b/>
      <sz val="17"/>
      <color rgb="FF000000"/>
      <name val="宋体"/>
      <charset val="1"/>
    </font>
    <font>
      <b/>
      <sz val="23"/>
      <color rgb="FF000000"/>
      <name val="宋体"/>
      <charset val="1"/>
    </font>
    <font>
      <b/>
      <sz val="13"/>
      <color rgb="FF000000"/>
      <name val="宋体"/>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n">
        <color auto="1"/>
      </left>
      <right style="thin">
        <color auto="1"/>
      </right>
      <top style="thin">
        <color auto="1"/>
      </top>
      <bottom style="thin">
        <color auto="1"/>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right/>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2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28" applyNumberFormat="0" applyFill="0" applyAlignment="0" applyProtection="0">
      <alignment vertical="center"/>
    </xf>
    <xf numFmtId="0" fontId="20" fillId="0" borderId="28" applyNumberFormat="0" applyFill="0" applyAlignment="0" applyProtection="0">
      <alignment vertical="center"/>
    </xf>
    <xf numFmtId="0" fontId="21" fillId="0" borderId="29" applyNumberFormat="0" applyFill="0" applyAlignment="0" applyProtection="0">
      <alignment vertical="center"/>
    </xf>
    <xf numFmtId="0" fontId="21" fillId="0" borderId="0" applyNumberFormat="0" applyFill="0" applyBorder="0" applyAlignment="0" applyProtection="0">
      <alignment vertical="center"/>
    </xf>
    <xf numFmtId="0" fontId="22" fillId="3" borderId="30" applyNumberFormat="0" applyAlignment="0" applyProtection="0">
      <alignment vertical="center"/>
    </xf>
    <xf numFmtId="0" fontId="23" fillId="4" borderId="31" applyNumberFormat="0" applyAlignment="0" applyProtection="0">
      <alignment vertical="center"/>
    </xf>
    <xf numFmtId="0" fontId="24" fillId="4" borderId="30" applyNumberFormat="0" applyAlignment="0" applyProtection="0">
      <alignment vertical="center"/>
    </xf>
    <xf numFmtId="0" fontId="25" fillId="5" borderId="32" applyNumberFormat="0" applyAlignment="0" applyProtection="0">
      <alignment vertical="center"/>
    </xf>
    <xf numFmtId="0" fontId="26" fillId="0" borderId="33" applyNumberFormat="0" applyFill="0" applyAlignment="0" applyProtection="0">
      <alignment vertical="center"/>
    </xf>
    <xf numFmtId="0" fontId="27" fillId="0" borderId="34"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75">
    <xf numFmtId="0" fontId="0" fillId="0" borderId="0" xfId="0" applyAlignment="1">
      <alignment horizontal="left"/>
    </xf>
    <xf numFmtId="0" fontId="1" fillId="0" borderId="0" xfId="0" applyFont="1" applyAlignment="1">
      <alignment horizontal="left"/>
    </xf>
    <xf numFmtId="176" fontId="0" fillId="0" borderId="0" xfId="0" applyNumberFormat="1" applyAlignment="1">
      <alignment horizontal="left"/>
    </xf>
    <xf numFmtId="0" fontId="2" fillId="0" borderId="0" xfId="0" applyFont="1" applyFill="1" applyAlignment="1">
      <alignment horizontal="center" vertical="center" wrapText="1"/>
    </xf>
    <xf numFmtId="176" fontId="2" fillId="0" borderId="0" xfId="0" applyNumberFormat="1" applyFont="1" applyFill="1" applyAlignment="1">
      <alignment horizontal="center" vertical="center" wrapText="1"/>
    </xf>
    <xf numFmtId="0" fontId="3" fillId="0" borderId="0" xfId="0" applyFont="1" applyFill="1" applyBorder="1" applyAlignment="1">
      <alignment horizontal="left" wrapText="1"/>
    </xf>
    <xf numFmtId="176" fontId="3" fillId="0" borderId="0" xfId="0" applyNumberFormat="1" applyFont="1" applyFill="1" applyBorder="1" applyAlignment="1">
      <alignment horizontal="left"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right" vertical="center" wrapText="1"/>
    </xf>
    <xf numFmtId="176" fontId="6" fillId="0" borderId="1" xfId="0" applyNumberFormat="1" applyFont="1" applyFill="1" applyBorder="1" applyAlignment="1">
      <alignment horizontal="right"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NumberFormat="1" applyFont="1" applyFill="1" applyBorder="1" applyAlignment="1">
      <alignment horizontal="right" vertical="center" wrapText="1"/>
    </xf>
    <xf numFmtId="176" fontId="7" fillId="0" borderId="1" xfId="0" applyNumberFormat="1" applyFont="1" applyFill="1" applyBorder="1" applyAlignment="1">
      <alignment horizontal="right" vertical="center" wrapText="1"/>
    </xf>
    <xf numFmtId="176" fontId="5" fillId="0" borderId="1" xfId="0" applyNumberFormat="1" applyFont="1" applyFill="1" applyBorder="1" applyAlignment="1">
      <alignment horizontal="right" vertical="center" wrapText="1"/>
    </xf>
    <xf numFmtId="176" fontId="4" fillId="0" borderId="1" xfId="0" applyNumberFormat="1" applyFont="1" applyFill="1" applyBorder="1" applyAlignment="1">
      <alignment horizontal="right" vertical="center" wrapText="1"/>
    </xf>
    <xf numFmtId="0" fontId="0" fillId="0" borderId="0" xfId="0" applyBorder="1" applyAlignment="1">
      <alignment horizontal="left"/>
    </xf>
    <xf numFmtId="176" fontId="0" fillId="0" borderId="0" xfId="0" applyNumberFormat="1" applyBorder="1" applyAlignment="1">
      <alignment horizontal="left"/>
    </xf>
    <xf numFmtId="0" fontId="6" fillId="0" borderId="1" xfId="0" applyNumberFormat="1" applyFont="1" applyFill="1" applyBorder="1" applyAlignment="1">
      <alignment horizontal="right" vertical="center" wrapText="1"/>
    </xf>
    <xf numFmtId="0" fontId="3" fillId="0" borderId="0" xfId="0" applyFont="1" applyFill="1" applyAlignment="1">
      <alignment horizontal="left" vertical="center" wrapText="1"/>
    </xf>
    <xf numFmtId="176" fontId="3" fillId="0" borderId="0" xfId="0" applyNumberFormat="1" applyFont="1" applyFill="1" applyAlignment="1">
      <alignment horizontal="left" vertical="center" wrapText="1"/>
    </xf>
    <xf numFmtId="0" fontId="7" fillId="0" borderId="1" xfId="0" applyFont="1" applyFill="1" applyBorder="1" applyAlignment="1">
      <alignment horizontal="left" vertical="center" wrapText="1"/>
    </xf>
    <xf numFmtId="0" fontId="3" fillId="0" borderId="2" xfId="0" applyFont="1" applyFill="1" applyBorder="1" applyAlignment="1">
      <alignment horizontal="left" wrapText="1"/>
    </xf>
    <xf numFmtId="176" fontId="3" fillId="0" borderId="2" xfId="0" applyNumberFormat="1" applyFont="1" applyFill="1" applyBorder="1" applyAlignment="1">
      <alignment horizontal="left" wrapText="1"/>
    </xf>
    <xf numFmtId="0" fontId="3" fillId="0" borderId="2" xfId="0" applyFont="1" applyFill="1" applyBorder="1" applyAlignment="1">
      <alignment horizontal="right"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176" fontId="4" fillId="0" borderId="9" xfId="0" applyNumberFormat="1"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0" xfId="0" applyFont="1" applyFill="1" applyBorder="1" applyAlignment="1">
      <alignment horizontal="left" vertical="center" wrapText="1"/>
    </xf>
    <xf numFmtId="176" fontId="5" fillId="0" borderId="10" xfId="0" applyNumberFormat="1" applyFont="1" applyFill="1" applyBorder="1" applyAlignment="1">
      <alignment horizontal="right" vertical="center" wrapText="1"/>
    </xf>
    <xf numFmtId="0" fontId="5" fillId="0" borderId="10" xfId="0" applyNumberFormat="1" applyFont="1" applyFill="1" applyBorder="1" applyAlignment="1">
      <alignment horizontal="right" vertical="center" wrapText="1"/>
    </xf>
    <xf numFmtId="0" fontId="5" fillId="0" borderId="11" xfId="0" applyFont="1" applyFill="1" applyBorder="1" applyAlignment="1">
      <alignment horizontal="right" vertical="center" wrapText="1"/>
    </xf>
    <xf numFmtId="0" fontId="5" fillId="0" borderId="12" xfId="0" applyNumberFormat="1" applyFont="1" applyFill="1" applyBorder="1" applyAlignment="1">
      <alignment horizontal="right" vertical="center" wrapText="1"/>
    </xf>
    <xf numFmtId="0" fontId="5" fillId="0" borderId="10" xfId="0" applyFont="1" applyFill="1" applyBorder="1" applyAlignment="1">
      <alignment horizontal="right" vertical="center" wrapText="1"/>
    </xf>
    <xf numFmtId="0" fontId="5" fillId="0" borderId="12" xfId="0" applyFont="1" applyFill="1" applyBorder="1" applyAlignment="1">
      <alignment horizontal="right"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176" fontId="5" fillId="0" borderId="16" xfId="0" applyNumberFormat="1" applyFont="1" applyFill="1" applyBorder="1" applyAlignment="1">
      <alignment horizontal="right" vertical="center" wrapText="1"/>
    </xf>
    <xf numFmtId="0" fontId="5" fillId="0" borderId="16" xfId="0" applyNumberFormat="1" applyFont="1" applyFill="1" applyBorder="1" applyAlignment="1">
      <alignment horizontal="right" vertical="center" wrapText="1"/>
    </xf>
    <xf numFmtId="0" fontId="5" fillId="0" borderId="15" xfId="0" applyFont="1" applyFill="1" applyBorder="1" applyAlignment="1">
      <alignment horizontal="right" vertical="center" wrapText="1"/>
    </xf>
    <xf numFmtId="0" fontId="5" fillId="0" borderId="17" xfId="0" applyNumberFormat="1" applyFont="1" applyFill="1" applyBorder="1" applyAlignment="1">
      <alignment horizontal="right" vertical="center" wrapText="1"/>
    </xf>
    <xf numFmtId="0" fontId="8" fillId="0" borderId="0" xfId="0" applyFont="1" applyFill="1" applyAlignment="1">
      <alignment horizontal="center" vertical="center" wrapText="1"/>
    </xf>
    <xf numFmtId="0" fontId="9" fillId="0" borderId="18" xfId="0" applyFont="1" applyFill="1" applyBorder="1" applyAlignment="1">
      <alignment horizontal="left" vertical="top" wrapText="1"/>
    </xf>
    <xf numFmtId="0" fontId="9" fillId="0" borderId="19" xfId="0" applyFont="1" applyFill="1" applyBorder="1" applyAlignment="1">
      <alignment horizontal="left" vertical="top" wrapText="1"/>
    </xf>
    <xf numFmtId="0" fontId="9" fillId="0" borderId="20" xfId="0" applyFont="1" applyFill="1" applyBorder="1" applyAlignment="1">
      <alignment horizontal="left" vertical="top" wrapText="1"/>
    </xf>
    <xf numFmtId="0" fontId="9" fillId="0" borderId="21" xfId="0" applyFont="1" applyFill="1" applyBorder="1" applyAlignment="1">
      <alignment horizontal="left" vertical="top" wrapText="1"/>
    </xf>
    <xf numFmtId="0" fontId="9" fillId="0" borderId="22" xfId="0" applyFont="1" applyFill="1" applyBorder="1" applyAlignment="1">
      <alignment horizontal="left" vertical="top" wrapText="1"/>
    </xf>
    <xf numFmtId="0" fontId="9" fillId="0" borderId="23" xfId="0" applyFont="1" applyFill="1" applyBorder="1" applyAlignment="1">
      <alignment horizontal="left" vertical="top" wrapText="1"/>
    </xf>
    <xf numFmtId="0" fontId="0" fillId="0" borderId="24" xfId="0" applyBorder="1" applyAlignment="1">
      <alignment horizontal="left"/>
    </xf>
    <xf numFmtId="0" fontId="5" fillId="0" borderId="0" xfId="0" applyFont="1" applyFill="1" applyAlignment="1">
      <alignment horizontal="right" vertical="center" wrapText="1"/>
    </xf>
    <xf numFmtId="0" fontId="10" fillId="0" borderId="25" xfId="0" applyFont="1" applyFill="1" applyBorder="1" applyAlignment="1">
      <alignment horizontal="center" wrapText="1"/>
    </xf>
    <xf numFmtId="0" fontId="10" fillId="0" borderId="0" xfId="0" applyFont="1" applyFill="1" applyAlignment="1">
      <alignment horizontal="left" wrapText="1"/>
    </xf>
    <xf numFmtId="0" fontId="0" fillId="0" borderId="26" xfId="0" applyBorder="1" applyAlignment="1">
      <alignment horizontal="left"/>
    </xf>
    <xf numFmtId="0" fontId="11" fillId="0" borderId="0" xfId="0" applyFont="1" applyFill="1" applyAlignment="1">
      <alignment horizontal="center" vertical="center" wrapText="1"/>
    </xf>
    <xf numFmtId="0" fontId="12" fillId="0" borderId="0" xfId="0" applyFont="1" applyFill="1" applyAlignment="1">
      <alignment horizontal="left" wrapText="1"/>
    </xf>
    <xf numFmtId="176" fontId="12" fillId="0" borderId="25" xfId="0" applyNumberFormat="1" applyFont="1" applyFill="1" applyBorder="1" applyAlignment="1">
      <alignment horizontal="center" wrapText="1"/>
    </xf>
    <xf numFmtId="177" fontId="12" fillId="0" borderId="25" xfId="0" applyNumberFormat="1" applyFont="1" applyFill="1" applyBorder="1" applyAlignment="1">
      <alignment horizontal="center" wrapText="1"/>
    </xf>
    <xf numFmtId="0" fontId="12" fillId="0" borderId="25" xfId="0" applyFont="1" applyFill="1" applyBorder="1" applyAlignment="1">
      <alignment horizontal="center" wrapText="1"/>
    </xf>
    <xf numFmtId="0" fontId="5" fillId="0" borderId="26" xfId="0" applyFont="1" applyFill="1" applyBorder="1" applyAlignment="1">
      <alignment horizontal="center" vertical="center" wrapText="1"/>
    </xf>
    <xf numFmtId="14" fontId="12" fillId="0" borderId="0" xfId="0" applyNumberFormat="1" applyFont="1" applyFill="1" applyAlignment="1">
      <alignment horizont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1"/>
  <sheetViews>
    <sheetView workbookViewId="0">
      <selection activeCell="J19" sqref="J19"/>
    </sheetView>
  </sheetViews>
  <sheetFormatPr defaultColWidth="9" defaultRowHeight="12.75" outlineLevelCol="6"/>
  <cols>
    <col min="1" max="1" width="12.0666666666667" customWidth="1"/>
    <col min="2" max="2" width="5.13333333333333" customWidth="1"/>
    <col min="3" max="3" width="11.0380952380952" customWidth="1"/>
    <col min="4" max="4" width="15.2761904761905" customWidth="1"/>
    <col min="5" max="5" width="20.4285714285714" customWidth="1"/>
    <col min="6" max="6" width="11.8571428571429" customWidth="1"/>
    <col min="7" max="7" width="17.2" customWidth="1"/>
    <col min="10" max="10" width="22.8571428571429" customWidth="1"/>
  </cols>
  <sheetData>
    <row r="1" ht="81.4" customHeight="1"/>
    <row r="2" ht="47.35" customHeight="1" spans="1:7">
      <c r="B2" s="65" t="s">
        <v>0</v>
      </c>
      <c r="C2" s="65"/>
      <c r="D2" s="65"/>
      <c r="E2" s="65"/>
      <c r="F2" s="66" t="s">
        <v>1</v>
      </c>
      <c r="G2" s="66"/>
    </row>
    <row r="3" ht="51.8" customHeight="1" spans="1:7">
      <c r="B3" s="67"/>
      <c r="C3" s="67"/>
      <c r="D3" s="67"/>
      <c r="E3" s="67"/>
    </row>
    <row r="4" ht="40.7" customHeight="1" spans="1:7">
      <c r="A4" s="68" t="s">
        <v>2</v>
      </c>
      <c r="B4" s="68"/>
      <c r="C4" s="68"/>
      <c r="D4" s="68"/>
      <c r="E4" s="68"/>
      <c r="F4" s="68"/>
      <c r="G4" s="68"/>
    </row>
    <row r="5" ht="46.65" customHeight="1"/>
    <row r="6" ht="23.7" customHeight="1" spans="1:7">
      <c r="A6" s="69" t="s">
        <v>3</v>
      </c>
      <c r="B6" s="69"/>
      <c r="C6" s="69"/>
      <c r="D6" s="70">
        <f>汇总表!C39</f>
        <v>2214294.056014</v>
      </c>
      <c r="E6" s="70"/>
      <c r="F6" s="70"/>
    </row>
    <row r="7" ht="5.9" customHeight="1" spans="1:7">
      <c r="D7" s="67"/>
      <c r="E7" s="67"/>
      <c r="F7" s="67"/>
    </row>
    <row r="8" ht="22.95" customHeight="1" spans="1:7">
      <c r="A8" s="69" t="s">
        <v>4</v>
      </c>
      <c r="B8" s="69"/>
      <c r="C8" s="69"/>
      <c r="D8" s="71">
        <f>D6</f>
        <v>2214294.056014</v>
      </c>
      <c r="E8" s="71"/>
      <c r="F8" s="71"/>
    </row>
    <row r="9" ht="34.8" customHeight="1" spans="1:7">
      <c r="D9" s="67"/>
      <c r="E9" s="67"/>
      <c r="F9" s="67"/>
    </row>
    <row r="10" ht="23.7" customHeight="1" spans="1:7">
      <c r="A10" s="69" t="s">
        <v>5</v>
      </c>
      <c r="B10" s="69"/>
      <c r="C10" s="72"/>
      <c r="D10" s="72"/>
      <c r="E10" s="69" t="s">
        <v>6</v>
      </c>
      <c r="F10" s="72"/>
      <c r="G10" s="72"/>
    </row>
    <row r="11" ht="22.95" customHeight="1" spans="1:7">
      <c r="C11" s="73" t="s">
        <v>7</v>
      </c>
      <c r="D11" s="73"/>
      <c r="F11" s="73" t="s">
        <v>8</v>
      </c>
      <c r="G11" s="73"/>
    </row>
    <row r="12" ht="35.55" customHeight="1"/>
    <row r="13" ht="40.7" customHeight="1" spans="1:7">
      <c r="A13" s="69" t="s">
        <v>9</v>
      </c>
      <c r="B13" s="69"/>
      <c r="C13" s="72"/>
      <c r="D13" s="72"/>
      <c r="E13" s="69" t="s">
        <v>10</v>
      </c>
      <c r="F13" s="72"/>
      <c r="G13" s="72"/>
    </row>
    <row r="14" ht="22.95" customHeight="1" spans="1:7">
      <c r="C14" s="73" t="s">
        <v>11</v>
      </c>
      <c r="D14" s="73"/>
      <c r="F14" s="73" t="s">
        <v>11</v>
      </c>
      <c r="G14" s="73"/>
    </row>
    <row r="15" ht="34.8" customHeight="1"/>
    <row r="16" ht="23.7" customHeight="1" spans="1:7">
      <c r="A16" s="69" t="s">
        <v>12</v>
      </c>
      <c r="B16" s="69"/>
      <c r="C16" s="72"/>
      <c r="D16" s="72"/>
      <c r="E16" s="69" t="s">
        <v>13</v>
      </c>
      <c r="F16" s="72"/>
      <c r="G16" s="72"/>
    </row>
    <row r="17" ht="22.95" customHeight="1" spans="1:7">
      <c r="C17" s="73" t="s">
        <v>14</v>
      </c>
      <c r="D17" s="73"/>
      <c r="F17" s="73" t="s">
        <v>15</v>
      </c>
      <c r="G17" s="73"/>
    </row>
    <row r="18" ht="41.45" customHeight="1"/>
    <row r="19" ht="22.95" customHeight="1" spans="1:7">
      <c r="A19" s="69" t="s">
        <v>16</v>
      </c>
      <c r="B19" s="69"/>
      <c r="C19" s="74"/>
      <c r="D19" s="74"/>
      <c r="E19" s="69" t="s">
        <v>17</v>
      </c>
      <c r="F19" s="74"/>
      <c r="G19" s="74"/>
    </row>
    <row r="20" ht="93.25" customHeight="1"/>
    <row r="21" ht="22.95" customHeight="1" spans="1:7">
      <c r="A21" s="64" t="s">
        <v>18</v>
      </c>
      <c r="B21" s="64"/>
      <c r="C21" s="64"/>
      <c r="D21" s="64"/>
      <c r="E21" s="64"/>
      <c r="F21" s="64"/>
      <c r="G21" s="64"/>
    </row>
  </sheetData>
  <mergeCells count="26">
    <mergeCell ref="B2:E2"/>
    <mergeCell ref="F2:G2"/>
    <mergeCell ref="A4:G4"/>
    <mergeCell ref="A6:C6"/>
    <mergeCell ref="D6:F6"/>
    <mergeCell ref="A8:C8"/>
    <mergeCell ref="D8:F8"/>
    <mergeCell ref="A10:B10"/>
    <mergeCell ref="C10:D10"/>
    <mergeCell ref="F10:G10"/>
    <mergeCell ref="C11:D11"/>
    <mergeCell ref="F11:G11"/>
    <mergeCell ref="A13:B13"/>
    <mergeCell ref="C13:D13"/>
    <mergeCell ref="F13:G13"/>
    <mergeCell ref="C14:D14"/>
    <mergeCell ref="F14:G14"/>
    <mergeCell ref="A16:B16"/>
    <mergeCell ref="C16:D16"/>
    <mergeCell ref="F16:G16"/>
    <mergeCell ref="C17:D17"/>
    <mergeCell ref="F17:G17"/>
    <mergeCell ref="A19:B19"/>
    <mergeCell ref="C19:D19"/>
    <mergeCell ref="F19:G19"/>
    <mergeCell ref="A21:G21"/>
  </mergeCells>
  <pageMargins left="0.78740157480315" right="0.47244094488189" top="0.78740157480315" bottom="0.590551181102362" header="0" footer="0"/>
  <pageSetup paperSize="9" scale="99"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0"/>
  <sheetViews>
    <sheetView topLeftCell="A69" workbookViewId="0">
      <selection activeCell="H78" sqref="H78"/>
    </sheetView>
  </sheetViews>
  <sheetFormatPr defaultColWidth="9" defaultRowHeight="12.75"/>
  <cols>
    <col min="1" max="1" width="5.00952380952381" customWidth="1"/>
    <col min="2" max="2" width="12.2" customWidth="1"/>
    <col min="3" max="3" width="11.0380952380952" customWidth="1"/>
    <col min="4" max="4" width="21.5714285714286" customWidth="1"/>
    <col min="5" max="5" width="5.00952380952381" customWidth="1"/>
    <col min="6" max="6" width="1.02857142857143" customWidth="1"/>
    <col min="7" max="7" width="7.05714285714286" customWidth="1"/>
    <col min="8" max="9" width="16.1428571428571" style="2" customWidth="1"/>
  </cols>
  <sheetData>
    <row r="1" ht="28.85" customHeight="1" spans="1:9">
      <c r="A1" s="3" t="s">
        <v>80</v>
      </c>
      <c r="B1" s="3"/>
      <c r="C1" s="3"/>
      <c r="D1" s="3"/>
      <c r="E1" s="3"/>
      <c r="F1" s="3"/>
      <c r="G1" s="3"/>
      <c r="H1" s="4"/>
      <c r="I1" s="4"/>
    </row>
    <row r="2" ht="11.85" customHeight="1"/>
    <row r="3" ht="23.7" customHeight="1" spans="1:9">
      <c r="A3" s="5" t="s">
        <v>406</v>
      </c>
      <c r="B3" s="5"/>
      <c r="C3" s="5"/>
      <c r="D3" s="5"/>
      <c r="E3" s="5"/>
      <c r="F3" s="5"/>
      <c r="G3" s="5"/>
      <c r="H3" s="6"/>
      <c r="I3" s="6"/>
    </row>
    <row r="4" ht="17" customHeight="1" spans="1:9">
      <c r="A4" s="7" t="s">
        <v>25</v>
      </c>
      <c r="B4" s="7" t="s">
        <v>82</v>
      </c>
      <c r="C4" s="7" t="s">
        <v>83</v>
      </c>
      <c r="D4" s="7" t="s">
        <v>84</v>
      </c>
      <c r="E4" s="7" t="s">
        <v>85</v>
      </c>
      <c r="F4" s="7"/>
      <c r="G4" s="7" t="s">
        <v>86</v>
      </c>
      <c r="H4" s="8" t="s">
        <v>87</v>
      </c>
      <c r="I4" s="8" t="s">
        <v>88</v>
      </c>
    </row>
    <row r="5" ht="17.75" customHeight="1" spans="1:9">
      <c r="A5" s="7"/>
      <c r="B5" s="7"/>
      <c r="C5" s="7"/>
      <c r="D5" s="7"/>
      <c r="E5" s="7"/>
      <c r="F5" s="7"/>
      <c r="G5" s="7"/>
      <c r="H5" s="8"/>
      <c r="I5" s="8"/>
    </row>
    <row r="6" ht="33.75" spans="1:9">
      <c r="A6" s="9"/>
      <c r="B6" s="10" t="s">
        <v>89</v>
      </c>
      <c r="C6" s="10" t="s">
        <v>407</v>
      </c>
      <c r="D6" s="10"/>
      <c r="E6" s="11"/>
      <c r="F6" s="11"/>
      <c r="G6" s="12"/>
      <c r="H6" s="13"/>
      <c r="I6" s="13"/>
    </row>
    <row r="7" ht="84" spans="1:9">
      <c r="A7" s="14">
        <v>1</v>
      </c>
      <c r="B7" s="15">
        <v>50102001044</v>
      </c>
      <c r="C7" s="16" t="s">
        <v>91</v>
      </c>
      <c r="D7" s="16" t="s">
        <v>408</v>
      </c>
      <c r="E7" s="9" t="s">
        <v>93</v>
      </c>
      <c r="F7" s="9"/>
      <c r="G7" s="17">
        <v>154</v>
      </c>
      <c r="H7" s="18">
        <v>58.26015</v>
      </c>
      <c r="I7" s="19">
        <v>9371.45</v>
      </c>
    </row>
    <row r="8" ht="45" spans="1:9">
      <c r="A8" s="9"/>
      <c r="B8" s="10" t="s">
        <v>89</v>
      </c>
      <c r="C8" s="10" t="s">
        <v>409</v>
      </c>
      <c r="D8" s="10"/>
      <c r="E8" s="11"/>
      <c r="F8" s="11"/>
      <c r="G8" s="12"/>
      <c r="H8" s="18"/>
      <c r="I8" s="13"/>
    </row>
    <row r="9" ht="48" spans="1:9">
      <c r="A9" s="14">
        <v>2</v>
      </c>
      <c r="B9" s="15">
        <v>50102001045</v>
      </c>
      <c r="C9" s="16" t="s">
        <v>91</v>
      </c>
      <c r="D9" s="16" t="s">
        <v>410</v>
      </c>
      <c r="E9" s="9" t="s">
        <v>93</v>
      </c>
      <c r="F9" s="9"/>
      <c r="G9" s="17">
        <v>179</v>
      </c>
      <c r="H9" s="18">
        <v>58.26015</v>
      </c>
      <c r="I9" s="19">
        <v>10892.79</v>
      </c>
    </row>
    <row r="10" ht="48" spans="1:9">
      <c r="A10" s="14">
        <v>3</v>
      </c>
      <c r="B10" s="15">
        <v>50102001046</v>
      </c>
      <c r="C10" s="16" t="s">
        <v>91</v>
      </c>
      <c r="D10" s="16" t="s">
        <v>411</v>
      </c>
      <c r="E10" s="9" t="s">
        <v>93</v>
      </c>
      <c r="F10" s="9"/>
      <c r="G10" s="17">
        <v>118</v>
      </c>
      <c r="H10" s="18">
        <v>71.30115</v>
      </c>
      <c r="I10" s="19">
        <v>8788.51</v>
      </c>
    </row>
    <row r="11" ht="48" spans="1:9">
      <c r="A11" s="14">
        <v>4</v>
      </c>
      <c r="B11" s="15">
        <v>50102001047</v>
      </c>
      <c r="C11" s="16" t="s">
        <v>91</v>
      </c>
      <c r="D11" s="16" t="s">
        <v>412</v>
      </c>
      <c r="E11" s="9" t="s">
        <v>93</v>
      </c>
      <c r="F11" s="9"/>
      <c r="G11" s="17">
        <v>20</v>
      </c>
      <c r="H11" s="18">
        <v>104.64885</v>
      </c>
      <c r="I11" s="19">
        <v>2186.08</v>
      </c>
    </row>
    <row r="12" ht="48" spans="1:9">
      <c r="A12" s="14">
        <v>5</v>
      </c>
      <c r="B12" s="15">
        <v>50102001048</v>
      </c>
      <c r="C12" s="16" t="s">
        <v>91</v>
      </c>
      <c r="D12" s="16" t="s">
        <v>413</v>
      </c>
      <c r="E12" s="9" t="s">
        <v>93</v>
      </c>
      <c r="F12" s="9"/>
      <c r="G12" s="17">
        <v>6</v>
      </c>
      <c r="H12" s="18">
        <v>46.25415</v>
      </c>
      <c r="I12" s="19">
        <v>289.89</v>
      </c>
    </row>
    <row r="13" ht="48" spans="1:9">
      <c r="A13" s="14">
        <v>6</v>
      </c>
      <c r="B13" s="15">
        <v>50102001049</v>
      </c>
      <c r="C13" s="16" t="s">
        <v>91</v>
      </c>
      <c r="D13" s="16" t="s">
        <v>414</v>
      </c>
      <c r="E13" s="9" t="s">
        <v>93</v>
      </c>
      <c r="F13" s="9"/>
      <c r="G13" s="17">
        <v>9</v>
      </c>
      <c r="H13" s="18">
        <v>58.26015</v>
      </c>
      <c r="I13" s="19">
        <v>547.69</v>
      </c>
    </row>
    <row r="14" ht="48" spans="1:9">
      <c r="A14" s="14">
        <v>7</v>
      </c>
      <c r="B14" s="15">
        <v>50102001050</v>
      </c>
      <c r="C14" s="16" t="s">
        <v>91</v>
      </c>
      <c r="D14" s="16" t="s">
        <v>415</v>
      </c>
      <c r="E14" s="9" t="s">
        <v>93</v>
      </c>
      <c r="F14" s="9"/>
      <c r="G14" s="17">
        <v>6</v>
      </c>
      <c r="H14" s="18">
        <v>58.2705</v>
      </c>
      <c r="I14" s="19">
        <v>365.13</v>
      </c>
    </row>
    <row r="15" ht="48" spans="1:9">
      <c r="A15" s="14">
        <v>8</v>
      </c>
      <c r="B15" s="15">
        <v>50102001051</v>
      </c>
      <c r="C15" s="16" t="s">
        <v>91</v>
      </c>
      <c r="D15" s="16" t="s">
        <v>416</v>
      </c>
      <c r="E15" s="9" t="s">
        <v>93</v>
      </c>
      <c r="F15" s="9"/>
      <c r="G15" s="17">
        <v>9</v>
      </c>
      <c r="H15" s="18">
        <v>71.30115</v>
      </c>
      <c r="I15" s="19">
        <v>670.31</v>
      </c>
    </row>
    <row r="16" ht="48" spans="1:9">
      <c r="A16" s="14">
        <v>9</v>
      </c>
      <c r="B16" s="15">
        <v>50102001052</v>
      </c>
      <c r="C16" s="16" t="s">
        <v>91</v>
      </c>
      <c r="D16" s="16" t="s">
        <v>417</v>
      </c>
      <c r="E16" s="9" t="s">
        <v>93</v>
      </c>
      <c r="F16" s="9"/>
      <c r="G16" s="17">
        <v>2</v>
      </c>
      <c r="H16" s="18">
        <v>58.2705</v>
      </c>
      <c r="I16" s="19">
        <v>121.71</v>
      </c>
    </row>
    <row r="17" ht="48" spans="1:9">
      <c r="A17" s="14">
        <v>10</v>
      </c>
      <c r="B17" s="15">
        <v>50102001053</v>
      </c>
      <c r="C17" s="16" t="s">
        <v>91</v>
      </c>
      <c r="D17" s="16" t="s">
        <v>418</v>
      </c>
      <c r="E17" s="9" t="s">
        <v>93</v>
      </c>
      <c r="F17" s="9"/>
      <c r="G17" s="17">
        <v>5</v>
      </c>
      <c r="H17" s="18">
        <v>58.26015</v>
      </c>
      <c r="I17" s="19">
        <v>304.27</v>
      </c>
    </row>
    <row r="18" ht="48" spans="1:9">
      <c r="A18" s="14">
        <v>11</v>
      </c>
      <c r="B18" s="15">
        <v>50102001054</v>
      </c>
      <c r="C18" s="16" t="s">
        <v>91</v>
      </c>
      <c r="D18" s="16" t="s">
        <v>419</v>
      </c>
      <c r="E18" s="9" t="s">
        <v>93</v>
      </c>
      <c r="F18" s="9"/>
      <c r="G18" s="17">
        <v>2</v>
      </c>
      <c r="H18" s="18">
        <v>58.2705</v>
      </c>
      <c r="I18" s="19">
        <v>121.71</v>
      </c>
    </row>
    <row r="19" ht="36" spans="1:9">
      <c r="A19" s="14">
        <v>12</v>
      </c>
      <c r="B19" s="15">
        <v>50102001055</v>
      </c>
      <c r="C19" s="16" t="s">
        <v>91</v>
      </c>
      <c r="D19" s="16" t="s">
        <v>420</v>
      </c>
      <c r="E19" s="9" t="s">
        <v>93</v>
      </c>
      <c r="F19" s="9"/>
      <c r="G19" s="17">
        <v>1</v>
      </c>
      <c r="H19" s="18">
        <v>40.97565</v>
      </c>
      <c r="I19" s="19">
        <v>42.8</v>
      </c>
    </row>
    <row r="20" ht="48" spans="1:9">
      <c r="A20" s="14">
        <v>13</v>
      </c>
      <c r="B20" s="15">
        <v>50102001056</v>
      </c>
      <c r="C20" s="16" t="s">
        <v>91</v>
      </c>
      <c r="D20" s="16" t="s">
        <v>421</v>
      </c>
      <c r="E20" s="9" t="s">
        <v>93</v>
      </c>
      <c r="F20" s="9"/>
      <c r="G20" s="17">
        <v>8</v>
      </c>
      <c r="H20" s="18">
        <v>58.2705</v>
      </c>
      <c r="I20" s="19">
        <v>486.83</v>
      </c>
    </row>
    <row r="21" ht="48" spans="1:9">
      <c r="A21" s="14">
        <v>14</v>
      </c>
      <c r="B21" s="15">
        <v>50102001057</v>
      </c>
      <c r="C21" s="16" t="s">
        <v>91</v>
      </c>
      <c r="D21" s="16" t="s">
        <v>422</v>
      </c>
      <c r="E21" s="9" t="s">
        <v>93</v>
      </c>
      <c r="F21" s="9"/>
      <c r="G21" s="17">
        <v>58</v>
      </c>
      <c r="H21" s="18">
        <v>46.25415</v>
      </c>
      <c r="I21" s="19">
        <v>2802.26</v>
      </c>
    </row>
    <row r="22" ht="36" spans="1:9">
      <c r="A22" s="14">
        <v>15</v>
      </c>
      <c r="B22" s="15">
        <v>50102001058</v>
      </c>
      <c r="C22" s="16" t="s">
        <v>91</v>
      </c>
      <c r="D22" s="16" t="s">
        <v>423</v>
      </c>
      <c r="E22" s="9" t="s">
        <v>93</v>
      </c>
      <c r="F22" s="9"/>
      <c r="G22" s="17">
        <v>2</v>
      </c>
      <c r="H22" s="18">
        <v>40.97565</v>
      </c>
      <c r="I22" s="19">
        <v>85.58</v>
      </c>
    </row>
    <row r="23" ht="36" spans="1:9">
      <c r="A23" s="14">
        <v>16</v>
      </c>
      <c r="B23" s="15">
        <v>50102001059</v>
      </c>
      <c r="C23" s="16" t="s">
        <v>91</v>
      </c>
      <c r="D23" s="16" t="s">
        <v>424</v>
      </c>
      <c r="E23" s="9" t="s">
        <v>93</v>
      </c>
      <c r="F23" s="9"/>
      <c r="G23" s="17">
        <v>1</v>
      </c>
      <c r="H23" s="18">
        <v>58.26015</v>
      </c>
      <c r="I23" s="19">
        <v>60.85</v>
      </c>
    </row>
    <row r="24" ht="48" spans="1:9">
      <c r="A24" s="14">
        <v>17</v>
      </c>
      <c r="B24" s="15">
        <v>50102001060</v>
      </c>
      <c r="C24" s="16" t="s">
        <v>91</v>
      </c>
      <c r="D24" s="16" t="s">
        <v>425</v>
      </c>
      <c r="E24" s="9" t="s">
        <v>93</v>
      </c>
      <c r="F24" s="9"/>
      <c r="G24" s="17">
        <v>4</v>
      </c>
      <c r="H24" s="18">
        <v>46.25415</v>
      </c>
      <c r="I24" s="19">
        <v>193.26</v>
      </c>
    </row>
    <row r="25" ht="36" spans="1:9">
      <c r="A25" s="14">
        <v>18</v>
      </c>
      <c r="B25" s="15">
        <v>50102001061</v>
      </c>
      <c r="C25" s="16" t="s">
        <v>91</v>
      </c>
      <c r="D25" s="16" t="s">
        <v>426</v>
      </c>
      <c r="E25" s="9" t="s">
        <v>93</v>
      </c>
      <c r="F25" s="9"/>
      <c r="G25" s="17">
        <v>1</v>
      </c>
      <c r="H25" s="18">
        <v>32.3748</v>
      </c>
      <c r="I25" s="19">
        <v>33.82</v>
      </c>
    </row>
    <row r="26" ht="36" spans="1:9">
      <c r="A26" s="14">
        <v>19</v>
      </c>
      <c r="B26" s="15">
        <v>50102001062</v>
      </c>
      <c r="C26" s="16" t="s">
        <v>91</v>
      </c>
      <c r="D26" s="16" t="s">
        <v>427</v>
      </c>
      <c r="E26" s="9" t="s">
        <v>93</v>
      </c>
      <c r="F26" s="9"/>
      <c r="G26" s="17">
        <v>12</v>
      </c>
      <c r="H26" s="18">
        <v>40.97565</v>
      </c>
      <c r="I26" s="19">
        <v>513.51</v>
      </c>
    </row>
    <row r="27" ht="48" spans="1:9">
      <c r="A27" s="14">
        <v>20</v>
      </c>
      <c r="B27" s="15">
        <v>50102001063</v>
      </c>
      <c r="C27" s="16" t="s">
        <v>91</v>
      </c>
      <c r="D27" s="16" t="s">
        <v>428</v>
      </c>
      <c r="E27" s="9" t="s">
        <v>93</v>
      </c>
      <c r="F27" s="9"/>
      <c r="G27" s="17">
        <v>19</v>
      </c>
      <c r="H27" s="18">
        <v>58.26015</v>
      </c>
      <c r="I27" s="19">
        <v>1156.22</v>
      </c>
    </row>
    <row r="28" ht="48" spans="1:9">
      <c r="A28" s="14">
        <v>21</v>
      </c>
      <c r="B28" s="15">
        <v>50102001064</v>
      </c>
      <c r="C28" s="16" t="s">
        <v>91</v>
      </c>
      <c r="D28" s="16" t="s">
        <v>429</v>
      </c>
      <c r="E28" s="9" t="s">
        <v>93</v>
      </c>
      <c r="F28" s="9"/>
      <c r="G28" s="17">
        <v>136</v>
      </c>
      <c r="H28" s="18">
        <v>46.25415</v>
      </c>
      <c r="I28" s="19">
        <v>6570.79</v>
      </c>
    </row>
    <row r="29" ht="48" spans="1:9">
      <c r="A29" s="14">
        <v>22</v>
      </c>
      <c r="B29" s="15">
        <v>50102001065</v>
      </c>
      <c r="C29" s="16" t="s">
        <v>91</v>
      </c>
      <c r="D29" s="16" t="s">
        <v>430</v>
      </c>
      <c r="E29" s="9" t="s">
        <v>93</v>
      </c>
      <c r="F29" s="9"/>
      <c r="G29" s="17">
        <v>3</v>
      </c>
      <c r="H29" s="18">
        <v>46.25415</v>
      </c>
      <c r="I29" s="19">
        <v>144.95</v>
      </c>
    </row>
    <row r="30" ht="36" spans="1:9">
      <c r="A30" s="14">
        <v>23</v>
      </c>
      <c r="B30" s="15">
        <v>50102001067</v>
      </c>
      <c r="C30" s="16" t="s">
        <v>91</v>
      </c>
      <c r="D30" s="16" t="s">
        <v>431</v>
      </c>
      <c r="E30" s="9" t="s">
        <v>93</v>
      </c>
      <c r="F30" s="9"/>
      <c r="G30" s="17">
        <v>19</v>
      </c>
      <c r="H30" s="18">
        <v>40.97565</v>
      </c>
      <c r="I30" s="19">
        <v>813.04</v>
      </c>
    </row>
    <row r="31" ht="48" spans="1:9">
      <c r="A31" s="14">
        <v>24</v>
      </c>
      <c r="B31" s="15">
        <v>50102001066</v>
      </c>
      <c r="C31" s="16" t="s">
        <v>91</v>
      </c>
      <c r="D31" s="16" t="s">
        <v>432</v>
      </c>
      <c r="E31" s="9" t="s">
        <v>93</v>
      </c>
      <c r="F31" s="9"/>
      <c r="G31" s="17">
        <v>34</v>
      </c>
      <c r="H31" s="18">
        <v>58.26015</v>
      </c>
      <c r="I31" s="19">
        <v>2069.02</v>
      </c>
    </row>
    <row r="32" ht="36" spans="1:9">
      <c r="A32" s="14">
        <v>25</v>
      </c>
      <c r="B32" s="15">
        <v>50102001068</v>
      </c>
      <c r="C32" s="16" t="s">
        <v>91</v>
      </c>
      <c r="D32" s="16" t="s">
        <v>433</v>
      </c>
      <c r="E32" s="9" t="s">
        <v>93</v>
      </c>
      <c r="F32" s="9"/>
      <c r="G32" s="17">
        <v>69</v>
      </c>
      <c r="H32" s="18">
        <v>40.97565</v>
      </c>
      <c r="I32" s="19">
        <v>2952.65</v>
      </c>
    </row>
    <row r="33" ht="48" spans="1:9">
      <c r="A33" s="14">
        <v>26</v>
      </c>
      <c r="B33" s="15">
        <v>50102001069</v>
      </c>
      <c r="C33" s="16" t="s">
        <v>91</v>
      </c>
      <c r="D33" s="16" t="s">
        <v>434</v>
      </c>
      <c r="E33" s="9" t="s">
        <v>93</v>
      </c>
      <c r="F33" s="9"/>
      <c r="G33" s="17">
        <v>3</v>
      </c>
      <c r="H33" s="18">
        <v>46.25415</v>
      </c>
      <c r="I33" s="19">
        <v>144.95</v>
      </c>
    </row>
    <row r="34" ht="48" spans="1:9">
      <c r="A34" s="14">
        <v>27</v>
      </c>
      <c r="B34" s="15">
        <v>50102002001</v>
      </c>
      <c r="C34" s="16" t="s">
        <v>101</v>
      </c>
      <c r="D34" s="16" t="s">
        <v>435</v>
      </c>
      <c r="E34" s="9" t="s">
        <v>93</v>
      </c>
      <c r="F34" s="9"/>
      <c r="G34" s="17">
        <v>2</v>
      </c>
      <c r="H34" s="18">
        <v>16.25985</v>
      </c>
      <c r="I34" s="19">
        <v>33.94</v>
      </c>
    </row>
    <row r="35" ht="48" spans="1:9">
      <c r="A35" s="14">
        <v>28</v>
      </c>
      <c r="B35" s="15">
        <v>50102002002</v>
      </c>
      <c r="C35" s="16" t="s">
        <v>101</v>
      </c>
      <c r="D35" s="16" t="s">
        <v>436</v>
      </c>
      <c r="E35" s="9" t="s">
        <v>93</v>
      </c>
      <c r="F35" s="9"/>
      <c r="G35" s="17">
        <v>63</v>
      </c>
      <c r="H35" s="18">
        <v>25.92675</v>
      </c>
      <c r="I35" s="19">
        <v>1706.34</v>
      </c>
    </row>
    <row r="36" ht="48" spans="1:9">
      <c r="A36" s="14">
        <v>29</v>
      </c>
      <c r="B36" s="15">
        <v>50102002003</v>
      </c>
      <c r="C36" s="16" t="s">
        <v>101</v>
      </c>
      <c r="D36" s="16" t="s">
        <v>437</v>
      </c>
      <c r="E36" s="9" t="s">
        <v>93</v>
      </c>
      <c r="F36" s="9"/>
      <c r="G36" s="17">
        <v>89</v>
      </c>
      <c r="H36" s="18">
        <v>16.2495</v>
      </c>
      <c r="I36" s="19">
        <v>1510.77</v>
      </c>
    </row>
    <row r="37" ht="48" spans="1:9">
      <c r="A37" s="14">
        <v>30</v>
      </c>
      <c r="B37" s="15">
        <v>50102001070</v>
      </c>
      <c r="C37" s="16" t="s">
        <v>91</v>
      </c>
      <c r="D37" s="16" t="s">
        <v>438</v>
      </c>
      <c r="E37" s="9" t="s">
        <v>93</v>
      </c>
      <c r="F37" s="9"/>
      <c r="G37" s="17">
        <v>5</v>
      </c>
      <c r="H37" s="18">
        <v>46.25415</v>
      </c>
      <c r="I37" s="19">
        <v>241.58</v>
      </c>
    </row>
    <row r="38" ht="48" spans="1:9">
      <c r="A38" s="14">
        <v>31</v>
      </c>
      <c r="B38" s="15">
        <v>50102001071</v>
      </c>
      <c r="C38" s="16" t="s">
        <v>91</v>
      </c>
      <c r="D38" s="16" t="s">
        <v>439</v>
      </c>
      <c r="E38" s="9" t="s">
        <v>93</v>
      </c>
      <c r="F38" s="9"/>
      <c r="G38" s="17">
        <v>8</v>
      </c>
      <c r="H38" s="18">
        <v>58.2705</v>
      </c>
      <c r="I38" s="19">
        <v>486.83</v>
      </c>
    </row>
    <row r="39" ht="36" spans="1:9">
      <c r="A39" s="14">
        <v>32</v>
      </c>
      <c r="B39" s="15">
        <v>50102001072</v>
      </c>
      <c r="C39" s="16" t="s">
        <v>91</v>
      </c>
      <c r="D39" s="16" t="s">
        <v>440</v>
      </c>
      <c r="E39" s="9" t="s">
        <v>93</v>
      </c>
      <c r="F39" s="9"/>
      <c r="G39" s="17">
        <v>6</v>
      </c>
      <c r="H39" s="18">
        <v>40.97565</v>
      </c>
      <c r="I39" s="19">
        <v>256.75</v>
      </c>
    </row>
    <row r="40" ht="48" spans="1:9">
      <c r="A40" s="14">
        <v>33</v>
      </c>
      <c r="B40" s="15">
        <v>50102002004</v>
      </c>
      <c r="C40" s="16" t="s">
        <v>101</v>
      </c>
      <c r="D40" s="16" t="s">
        <v>441</v>
      </c>
      <c r="E40" s="9" t="s">
        <v>93</v>
      </c>
      <c r="F40" s="9"/>
      <c r="G40" s="17">
        <v>3</v>
      </c>
      <c r="H40" s="18">
        <v>25.92675</v>
      </c>
      <c r="I40" s="19">
        <v>81.26</v>
      </c>
    </row>
    <row r="41" ht="48" spans="1:9">
      <c r="A41" s="14">
        <v>34</v>
      </c>
      <c r="B41" s="15">
        <v>50102002006</v>
      </c>
      <c r="C41" s="16" t="s">
        <v>101</v>
      </c>
      <c r="D41" s="16" t="s">
        <v>442</v>
      </c>
      <c r="E41" s="9" t="s">
        <v>93</v>
      </c>
      <c r="F41" s="9"/>
      <c r="G41" s="17">
        <v>6</v>
      </c>
      <c r="H41" s="18">
        <v>22.0869</v>
      </c>
      <c r="I41" s="19">
        <v>138.42</v>
      </c>
    </row>
    <row r="42" ht="48" spans="1:9">
      <c r="A42" s="14">
        <v>35</v>
      </c>
      <c r="B42" s="15">
        <v>50102002005</v>
      </c>
      <c r="C42" s="16" t="s">
        <v>101</v>
      </c>
      <c r="D42" s="16" t="s">
        <v>443</v>
      </c>
      <c r="E42" s="9" t="s">
        <v>93</v>
      </c>
      <c r="F42" s="9"/>
      <c r="G42" s="17">
        <v>8</v>
      </c>
      <c r="H42" s="18">
        <v>13.4343</v>
      </c>
      <c r="I42" s="19">
        <v>112.26</v>
      </c>
    </row>
    <row r="43" ht="48" spans="1:9">
      <c r="A43" s="14">
        <v>36</v>
      </c>
      <c r="B43" s="15">
        <v>50102002007</v>
      </c>
      <c r="C43" s="16" t="s">
        <v>101</v>
      </c>
      <c r="D43" s="16" t="s">
        <v>444</v>
      </c>
      <c r="E43" s="9" t="s">
        <v>93</v>
      </c>
      <c r="F43" s="9"/>
      <c r="G43" s="17">
        <v>5</v>
      </c>
      <c r="H43" s="18">
        <v>28.8144</v>
      </c>
      <c r="I43" s="19">
        <v>150.44</v>
      </c>
    </row>
    <row r="44" ht="48" spans="1:9">
      <c r="A44" s="14">
        <v>37</v>
      </c>
      <c r="B44" s="15">
        <v>50102002008</v>
      </c>
      <c r="C44" s="16" t="s">
        <v>101</v>
      </c>
      <c r="D44" s="16" t="s">
        <v>445</v>
      </c>
      <c r="E44" s="9" t="s">
        <v>93</v>
      </c>
      <c r="F44" s="9"/>
      <c r="G44" s="17">
        <v>93</v>
      </c>
      <c r="H44" s="18">
        <v>22.0869</v>
      </c>
      <c r="I44" s="19">
        <v>2145.61</v>
      </c>
    </row>
    <row r="45" ht="48" spans="1:9">
      <c r="A45" s="14">
        <v>38</v>
      </c>
      <c r="B45" s="15">
        <v>50102002009</v>
      </c>
      <c r="C45" s="16" t="s">
        <v>101</v>
      </c>
      <c r="D45" s="16" t="s">
        <v>446</v>
      </c>
      <c r="E45" s="9" t="s">
        <v>93</v>
      </c>
      <c r="F45" s="9"/>
      <c r="G45" s="17">
        <v>7</v>
      </c>
      <c r="H45" s="18">
        <v>35.3763</v>
      </c>
      <c r="I45" s="19">
        <v>258.67</v>
      </c>
    </row>
    <row r="46" ht="48" spans="1:9">
      <c r="A46" s="14">
        <v>39</v>
      </c>
      <c r="B46" s="15">
        <v>50102002010</v>
      </c>
      <c r="C46" s="16" t="s">
        <v>101</v>
      </c>
      <c r="D46" s="16" t="s">
        <v>447</v>
      </c>
      <c r="E46" s="9" t="s">
        <v>93</v>
      </c>
      <c r="F46" s="9"/>
      <c r="G46" s="17">
        <v>6</v>
      </c>
      <c r="H46" s="18">
        <v>22.0869</v>
      </c>
      <c r="I46" s="19">
        <v>138.42</v>
      </c>
    </row>
    <row r="47" ht="48" spans="1:9">
      <c r="A47" s="14">
        <v>40</v>
      </c>
      <c r="B47" s="15">
        <v>50102002011</v>
      </c>
      <c r="C47" s="16" t="s">
        <v>101</v>
      </c>
      <c r="D47" s="16" t="s">
        <v>448</v>
      </c>
      <c r="E47" s="9" t="s">
        <v>93</v>
      </c>
      <c r="F47" s="9"/>
      <c r="G47" s="17">
        <v>23</v>
      </c>
      <c r="H47" s="18">
        <v>22.0869</v>
      </c>
      <c r="I47" s="19">
        <v>530.63</v>
      </c>
    </row>
    <row r="48" ht="48" spans="1:9">
      <c r="A48" s="14">
        <v>41</v>
      </c>
      <c r="B48" s="15">
        <v>50102002012</v>
      </c>
      <c r="C48" s="16" t="s">
        <v>101</v>
      </c>
      <c r="D48" s="16" t="s">
        <v>449</v>
      </c>
      <c r="E48" s="9" t="s">
        <v>93</v>
      </c>
      <c r="F48" s="9"/>
      <c r="G48" s="17">
        <v>47</v>
      </c>
      <c r="H48" s="18">
        <v>22.0869</v>
      </c>
      <c r="I48" s="19">
        <v>1084.33</v>
      </c>
    </row>
    <row r="49" ht="48" spans="1:9">
      <c r="A49" s="14">
        <v>42</v>
      </c>
      <c r="B49" s="15">
        <v>50102005001</v>
      </c>
      <c r="C49" s="16" t="s">
        <v>180</v>
      </c>
      <c r="D49" s="16" t="s">
        <v>450</v>
      </c>
      <c r="E49" s="9" t="s">
        <v>117</v>
      </c>
      <c r="F49" s="9"/>
      <c r="G49" s="17">
        <v>346</v>
      </c>
      <c r="H49" s="18">
        <v>12.6477</v>
      </c>
      <c r="I49" s="19">
        <v>4568.17</v>
      </c>
    </row>
    <row r="50" ht="48" spans="1:9">
      <c r="A50" s="14">
        <v>43</v>
      </c>
      <c r="B50" s="15">
        <v>50102005002</v>
      </c>
      <c r="C50" s="16" t="s">
        <v>180</v>
      </c>
      <c r="D50" s="16" t="s">
        <v>451</v>
      </c>
      <c r="E50" s="9" t="s">
        <v>117</v>
      </c>
      <c r="F50" s="9"/>
      <c r="G50" s="17">
        <v>170</v>
      </c>
      <c r="H50" s="18">
        <v>15.1938</v>
      </c>
      <c r="I50" s="19">
        <v>2698.5</v>
      </c>
    </row>
    <row r="51" ht="48" spans="1:9">
      <c r="A51" s="14">
        <v>44</v>
      </c>
      <c r="B51" s="15">
        <v>50102007001</v>
      </c>
      <c r="C51" s="16" t="s">
        <v>452</v>
      </c>
      <c r="D51" s="16" t="s">
        <v>453</v>
      </c>
      <c r="E51" s="9" t="s">
        <v>117</v>
      </c>
      <c r="F51" s="9"/>
      <c r="G51" s="17">
        <v>430.3</v>
      </c>
      <c r="H51" s="18">
        <v>3.86055</v>
      </c>
      <c r="I51" s="19">
        <v>1733.56</v>
      </c>
    </row>
    <row r="52" ht="48" spans="1:9">
      <c r="A52" s="14">
        <v>45</v>
      </c>
      <c r="B52" s="15">
        <v>50102008001</v>
      </c>
      <c r="C52" s="16" t="s">
        <v>115</v>
      </c>
      <c r="D52" s="16" t="s">
        <v>454</v>
      </c>
      <c r="E52" s="9" t="s">
        <v>117</v>
      </c>
      <c r="F52" s="9"/>
      <c r="G52" s="17">
        <v>521.4</v>
      </c>
      <c r="H52" s="18">
        <v>3.86055</v>
      </c>
      <c r="I52" s="19">
        <v>2100.58</v>
      </c>
    </row>
    <row r="53" ht="48" spans="1:9">
      <c r="A53" s="14">
        <v>46</v>
      </c>
      <c r="B53" s="15">
        <v>50102007002</v>
      </c>
      <c r="C53" s="16" t="s">
        <v>129</v>
      </c>
      <c r="D53" s="16" t="s">
        <v>455</v>
      </c>
      <c r="E53" s="9" t="s">
        <v>117</v>
      </c>
      <c r="F53" s="9"/>
      <c r="G53" s="17">
        <v>162</v>
      </c>
      <c r="H53" s="18">
        <v>5.18535</v>
      </c>
      <c r="I53" s="19">
        <v>877.55</v>
      </c>
    </row>
    <row r="54" ht="48" spans="1:9">
      <c r="A54" s="14">
        <v>47</v>
      </c>
      <c r="B54" s="15">
        <v>50102008003</v>
      </c>
      <c r="C54" s="16" t="s">
        <v>115</v>
      </c>
      <c r="D54" s="16" t="s">
        <v>456</v>
      </c>
      <c r="E54" s="9" t="s">
        <v>117</v>
      </c>
      <c r="F54" s="9"/>
      <c r="G54" s="17">
        <v>489</v>
      </c>
      <c r="H54" s="18">
        <v>3.86055</v>
      </c>
      <c r="I54" s="19">
        <v>1970.05</v>
      </c>
    </row>
    <row r="55" ht="48" spans="1:9">
      <c r="A55" s="14">
        <v>48</v>
      </c>
      <c r="B55" s="15">
        <v>50102007003</v>
      </c>
      <c r="C55" s="16" t="s">
        <v>129</v>
      </c>
      <c r="D55" s="16" t="s">
        <v>457</v>
      </c>
      <c r="E55" s="9" t="s">
        <v>117</v>
      </c>
      <c r="F55" s="9"/>
      <c r="G55" s="17">
        <v>135.6</v>
      </c>
      <c r="H55" s="18">
        <v>3.86055</v>
      </c>
      <c r="I55" s="19">
        <v>546.3</v>
      </c>
    </row>
    <row r="56" ht="48" spans="1:9">
      <c r="A56" s="14">
        <v>49</v>
      </c>
      <c r="B56" s="15">
        <v>50102007004</v>
      </c>
      <c r="C56" s="16" t="s">
        <v>129</v>
      </c>
      <c r="D56" s="16" t="s">
        <v>458</v>
      </c>
      <c r="E56" s="9" t="s">
        <v>117</v>
      </c>
      <c r="F56" s="9"/>
      <c r="G56" s="17">
        <v>1076</v>
      </c>
      <c r="H56" s="18">
        <v>5.18535</v>
      </c>
      <c r="I56" s="19">
        <v>5828.6</v>
      </c>
    </row>
    <row r="57" ht="48" spans="1:9">
      <c r="A57" s="14">
        <v>50</v>
      </c>
      <c r="B57" s="15">
        <v>50102007005</v>
      </c>
      <c r="C57" s="16" t="s">
        <v>129</v>
      </c>
      <c r="D57" s="16" t="s">
        <v>459</v>
      </c>
      <c r="E57" s="9" t="s">
        <v>117</v>
      </c>
      <c r="F57" s="9"/>
      <c r="G57" s="17">
        <v>78.6</v>
      </c>
      <c r="H57" s="18">
        <v>5.18535</v>
      </c>
      <c r="I57" s="19">
        <v>425.76</v>
      </c>
    </row>
    <row r="58" ht="48" spans="1:9">
      <c r="A58" s="14">
        <v>51</v>
      </c>
      <c r="B58" s="15">
        <v>50102007006</v>
      </c>
      <c r="C58" s="16" t="s">
        <v>129</v>
      </c>
      <c r="D58" s="16" t="s">
        <v>460</v>
      </c>
      <c r="E58" s="9" t="s">
        <v>117</v>
      </c>
      <c r="F58" s="9"/>
      <c r="G58" s="17">
        <v>44.5</v>
      </c>
      <c r="H58" s="18">
        <v>5.18535</v>
      </c>
      <c r="I58" s="19">
        <v>241.06</v>
      </c>
    </row>
    <row r="59" ht="48" spans="1:9">
      <c r="A59" s="14">
        <v>52</v>
      </c>
      <c r="B59" s="15">
        <v>50102007007</v>
      </c>
      <c r="C59" s="16" t="s">
        <v>129</v>
      </c>
      <c r="D59" s="16" t="s">
        <v>461</v>
      </c>
      <c r="E59" s="9" t="s">
        <v>117</v>
      </c>
      <c r="F59" s="9"/>
      <c r="G59" s="17">
        <v>134</v>
      </c>
      <c r="H59" s="18">
        <v>5.18535</v>
      </c>
      <c r="I59" s="19">
        <v>725.87</v>
      </c>
    </row>
    <row r="60" ht="48" spans="1:9">
      <c r="A60" s="14">
        <v>53</v>
      </c>
      <c r="B60" s="15">
        <v>50102007008</v>
      </c>
      <c r="C60" s="16" t="s">
        <v>129</v>
      </c>
      <c r="D60" s="16" t="s">
        <v>462</v>
      </c>
      <c r="E60" s="9" t="s">
        <v>117</v>
      </c>
      <c r="F60" s="9"/>
      <c r="G60" s="17">
        <v>45</v>
      </c>
      <c r="H60" s="18">
        <v>3.86055</v>
      </c>
      <c r="I60" s="19">
        <v>181.3</v>
      </c>
    </row>
    <row r="61" ht="48" spans="1:9">
      <c r="A61" s="14">
        <v>54</v>
      </c>
      <c r="B61" s="15">
        <v>50102008004</v>
      </c>
      <c r="C61" s="16" t="s">
        <v>115</v>
      </c>
      <c r="D61" s="16" t="s">
        <v>463</v>
      </c>
      <c r="E61" s="9" t="s">
        <v>117</v>
      </c>
      <c r="F61" s="9"/>
      <c r="G61" s="17">
        <v>37.5</v>
      </c>
      <c r="H61" s="18">
        <v>3.86055</v>
      </c>
      <c r="I61" s="19">
        <v>151.08</v>
      </c>
    </row>
    <row r="62" ht="48" spans="1:9">
      <c r="A62" s="14">
        <v>55</v>
      </c>
      <c r="B62" s="15">
        <v>50102008005</v>
      </c>
      <c r="C62" s="16" t="s">
        <v>115</v>
      </c>
      <c r="D62" s="16" t="s">
        <v>464</v>
      </c>
      <c r="E62" s="9" t="s">
        <v>117</v>
      </c>
      <c r="F62" s="9"/>
      <c r="G62" s="17">
        <v>256</v>
      </c>
      <c r="H62" s="18">
        <v>3.86055</v>
      </c>
      <c r="I62" s="19">
        <v>1031.36</v>
      </c>
    </row>
    <row r="63" ht="48" spans="1:9">
      <c r="A63" s="14">
        <v>56</v>
      </c>
      <c r="B63" s="15">
        <v>50102008006</v>
      </c>
      <c r="C63" s="16" t="s">
        <v>115</v>
      </c>
      <c r="D63" s="16" t="s">
        <v>465</v>
      </c>
      <c r="E63" s="9" t="s">
        <v>117</v>
      </c>
      <c r="F63" s="9"/>
      <c r="G63" s="17">
        <v>142</v>
      </c>
      <c r="H63" s="18">
        <v>3.86055</v>
      </c>
      <c r="I63" s="19">
        <v>572.08</v>
      </c>
    </row>
    <row r="64" ht="48" spans="1:9">
      <c r="A64" s="14">
        <v>57</v>
      </c>
      <c r="B64" s="15">
        <v>50102007009</v>
      </c>
      <c r="C64" s="16" t="s">
        <v>129</v>
      </c>
      <c r="D64" s="16" t="s">
        <v>466</v>
      </c>
      <c r="E64" s="9" t="s">
        <v>117</v>
      </c>
      <c r="F64" s="9"/>
      <c r="G64" s="17">
        <v>149.1</v>
      </c>
      <c r="H64" s="18">
        <v>5.18535</v>
      </c>
      <c r="I64" s="19">
        <v>807.67</v>
      </c>
    </row>
    <row r="65" ht="48" spans="1:9">
      <c r="A65" s="14">
        <v>58</v>
      </c>
      <c r="B65" s="15">
        <v>50102008007</v>
      </c>
      <c r="C65" s="16" t="s">
        <v>115</v>
      </c>
      <c r="D65" s="16" t="s">
        <v>467</v>
      </c>
      <c r="E65" s="9" t="s">
        <v>117</v>
      </c>
      <c r="F65" s="9"/>
      <c r="G65" s="17">
        <v>148.2</v>
      </c>
      <c r="H65" s="18">
        <v>3.86055</v>
      </c>
      <c r="I65" s="19">
        <v>597.06</v>
      </c>
    </row>
    <row r="66" ht="48" spans="1:9">
      <c r="A66" s="14">
        <v>59</v>
      </c>
      <c r="B66" s="15">
        <v>50102007010</v>
      </c>
      <c r="C66" s="16" t="s">
        <v>129</v>
      </c>
      <c r="D66" s="16" t="s">
        <v>468</v>
      </c>
      <c r="E66" s="9" t="s">
        <v>117</v>
      </c>
      <c r="F66" s="9"/>
      <c r="G66" s="17">
        <v>80.4</v>
      </c>
      <c r="H66" s="18">
        <v>5.18535</v>
      </c>
      <c r="I66" s="19">
        <v>435.52</v>
      </c>
    </row>
    <row r="67" ht="48" spans="1:9">
      <c r="A67" s="14">
        <v>60</v>
      </c>
      <c r="B67" s="15">
        <v>50102008008</v>
      </c>
      <c r="C67" s="16" t="s">
        <v>115</v>
      </c>
      <c r="D67" s="16" t="s">
        <v>469</v>
      </c>
      <c r="E67" s="9" t="s">
        <v>117</v>
      </c>
      <c r="F67" s="9"/>
      <c r="G67" s="17">
        <v>92</v>
      </c>
      <c r="H67" s="18">
        <v>3.86055</v>
      </c>
      <c r="I67" s="19">
        <v>370.64</v>
      </c>
    </row>
    <row r="68" ht="48" spans="1:9">
      <c r="A68" s="14">
        <v>61</v>
      </c>
      <c r="B68" s="15">
        <v>50102007011</v>
      </c>
      <c r="C68" s="16" t="s">
        <v>129</v>
      </c>
      <c r="D68" s="16" t="s">
        <v>470</v>
      </c>
      <c r="E68" s="9" t="s">
        <v>117</v>
      </c>
      <c r="F68" s="9"/>
      <c r="G68" s="17">
        <v>122.5</v>
      </c>
      <c r="H68" s="18">
        <v>5.18535</v>
      </c>
      <c r="I68" s="19">
        <v>663.58</v>
      </c>
    </row>
    <row r="69" ht="48" spans="1:9">
      <c r="A69" s="14">
        <v>62</v>
      </c>
      <c r="B69" s="15">
        <v>50102008009</v>
      </c>
      <c r="C69" s="16" t="s">
        <v>115</v>
      </c>
      <c r="D69" s="16" t="s">
        <v>471</v>
      </c>
      <c r="E69" s="9" t="s">
        <v>117</v>
      </c>
      <c r="F69" s="9"/>
      <c r="G69" s="17">
        <v>119.8</v>
      </c>
      <c r="H69" s="18">
        <v>3.86055</v>
      </c>
      <c r="I69" s="19">
        <v>482.65</v>
      </c>
    </row>
    <row r="70" ht="48" spans="1:9">
      <c r="A70" s="14">
        <v>63</v>
      </c>
      <c r="B70" s="15">
        <v>50102008010</v>
      </c>
      <c r="C70" s="16" t="s">
        <v>115</v>
      </c>
      <c r="D70" s="16" t="s">
        <v>472</v>
      </c>
      <c r="E70" s="9" t="s">
        <v>117</v>
      </c>
      <c r="F70" s="9"/>
      <c r="G70" s="17">
        <v>49.5</v>
      </c>
      <c r="H70" s="18">
        <v>3.86055</v>
      </c>
      <c r="I70" s="19">
        <v>199.43</v>
      </c>
    </row>
    <row r="71" ht="45" spans="1:9">
      <c r="A71" s="14">
        <v>64</v>
      </c>
      <c r="B71" s="15">
        <v>50102008011</v>
      </c>
      <c r="C71" s="16" t="s">
        <v>115</v>
      </c>
      <c r="D71" s="26" t="s">
        <v>473</v>
      </c>
      <c r="E71" s="9" t="s">
        <v>117</v>
      </c>
      <c r="F71" s="9"/>
      <c r="G71" s="17">
        <v>46</v>
      </c>
      <c r="H71" s="18">
        <v>3.86055</v>
      </c>
      <c r="I71" s="19">
        <v>185.32</v>
      </c>
    </row>
    <row r="72" ht="48" spans="1:9">
      <c r="A72" s="14">
        <v>65</v>
      </c>
      <c r="B72" s="15">
        <v>50102007012</v>
      </c>
      <c r="C72" s="16" t="s">
        <v>129</v>
      </c>
      <c r="D72" s="16" t="s">
        <v>474</v>
      </c>
      <c r="E72" s="9" t="s">
        <v>117</v>
      </c>
      <c r="F72" s="9"/>
      <c r="G72" s="17">
        <v>534</v>
      </c>
      <c r="H72" s="18">
        <v>5.18535</v>
      </c>
      <c r="I72" s="19">
        <v>2892.63</v>
      </c>
    </row>
    <row r="73" ht="48" spans="1:9">
      <c r="A73" s="14">
        <v>66</v>
      </c>
      <c r="B73" s="15">
        <v>50102007013</v>
      </c>
      <c r="C73" s="16" t="s">
        <v>129</v>
      </c>
      <c r="D73" s="16" t="s">
        <v>475</v>
      </c>
      <c r="E73" s="9" t="s">
        <v>117</v>
      </c>
      <c r="F73" s="9"/>
      <c r="G73" s="17">
        <v>28</v>
      </c>
      <c r="H73" s="18">
        <v>5.18535</v>
      </c>
      <c r="I73" s="19">
        <v>151.67</v>
      </c>
    </row>
    <row r="74" ht="48" spans="1:9">
      <c r="A74" s="14">
        <v>67</v>
      </c>
      <c r="B74" s="15">
        <v>50102008012</v>
      </c>
      <c r="C74" s="16" t="s">
        <v>115</v>
      </c>
      <c r="D74" s="16" t="s">
        <v>476</v>
      </c>
      <c r="E74" s="9" t="s">
        <v>117</v>
      </c>
      <c r="F74" s="9"/>
      <c r="G74" s="17">
        <v>62</v>
      </c>
      <c r="H74" s="18">
        <v>3.86055</v>
      </c>
      <c r="I74" s="19">
        <v>249.78</v>
      </c>
    </row>
    <row r="75" ht="60" spans="1:9">
      <c r="A75" s="14">
        <v>68</v>
      </c>
      <c r="B75" s="15">
        <v>50102012001</v>
      </c>
      <c r="C75" s="16" t="s">
        <v>136</v>
      </c>
      <c r="D75" s="16" t="s">
        <v>158</v>
      </c>
      <c r="E75" s="9" t="s">
        <v>117</v>
      </c>
      <c r="F75" s="9"/>
      <c r="G75" s="17">
        <v>2057.6</v>
      </c>
      <c r="H75" s="18">
        <v>7.58655</v>
      </c>
      <c r="I75" s="19">
        <v>16299.64</v>
      </c>
    </row>
    <row r="76" ht="48" spans="1:9">
      <c r="A76" s="14">
        <v>69</v>
      </c>
      <c r="B76" s="15">
        <v>50102008013</v>
      </c>
      <c r="C76" s="16" t="s">
        <v>115</v>
      </c>
      <c r="D76" s="16" t="s">
        <v>477</v>
      </c>
      <c r="E76" s="9" t="s">
        <v>117</v>
      </c>
      <c r="F76" s="9"/>
      <c r="G76" s="17">
        <v>315</v>
      </c>
      <c r="H76" s="18">
        <v>3.86055</v>
      </c>
      <c r="I76" s="19">
        <v>1269.05</v>
      </c>
    </row>
    <row r="77" spans="1:9">
      <c r="A77" s="14">
        <v>70</v>
      </c>
      <c r="B77" s="15">
        <v>50101006001</v>
      </c>
      <c r="C77" s="16" t="s">
        <v>222</v>
      </c>
      <c r="D77" s="16" t="s">
        <v>223</v>
      </c>
      <c r="E77" s="9" t="s">
        <v>117</v>
      </c>
      <c r="F77" s="9"/>
      <c r="G77" s="17">
        <v>670</v>
      </c>
      <c r="H77" s="18">
        <v>1.62495</v>
      </c>
      <c r="I77" s="19">
        <v>1142.38</v>
      </c>
    </row>
    <row r="78" ht="33.75" spans="1:9">
      <c r="A78" s="9"/>
      <c r="B78" s="10" t="s">
        <v>89</v>
      </c>
      <c r="C78" s="10" t="s">
        <v>478</v>
      </c>
      <c r="D78" s="10"/>
      <c r="E78" s="11"/>
      <c r="F78" s="11"/>
      <c r="G78" s="12"/>
      <c r="H78" s="18"/>
      <c r="I78" s="13"/>
    </row>
    <row r="79" ht="36" spans="1:9">
      <c r="A79" s="14">
        <v>71</v>
      </c>
      <c r="B79" s="15">
        <v>50102001073</v>
      </c>
      <c r="C79" s="16" t="s">
        <v>91</v>
      </c>
      <c r="D79" s="16" t="s">
        <v>479</v>
      </c>
      <c r="E79" s="9" t="s">
        <v>93</v>
      </c>
      <c r="F79" s="9"/>
      <c r="G79" s="17">
        <v>62</v>
      </c>
      <c r="H79" s="18">
        <v>32.3748</v>
      </c>
      <c r="I79" s="19">
        <v>2097.42</v>
      </c>
    </row>
    <row r="80" s="1" customFormat="1" ht="28.85" customHeight="1" spans="1:9">
      <c r="A80" s="7"/>
      <c r="B80" s="7"/>
      <c r="C80" s="7" t="s">
        <v>79</v>
      </c>
      <c r="D80" s="7"/>
      <c r="E80" s="7"/>
      <c r="F80" s="7"/>
      <c r="G80" s="7"/>
      <c r="H80" s="8"/>
      <c r="I80" s="20">
        <f>SUM(I7:I79)</f>
        <v>112102.58</v>
      </c>
    </row>
  </sheetData>
  <mergeCells count="86">
    <mergeCell ref="A1:I1"/>
    <mergeCell ref="A3:E3"/>
    <mergeCell ref="F3:I3"/>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E59:F59"/>
    <mergeCell ref="E60:F60"/>
    <mergeCell ref="E61:F61"/>
    <mergeCell ref="E62:F62"/>
    <mergeCell ref="E63:F63"/>
    <mergeCell ref="E64:F64"/>
    <mergeCell ref="E65:F65"/>
    <mergeCell ref="E66:F66"/>
    <mergeCell ref="E67:F67"/>
    <mergeCell ref="E68:F68"/>
    <mergeCell ref="E69:F69"/>
    <mergeCell ref="E70:F70"/>
    <mergeCell ref="E71:F71"/>
    <mergeCell ref="E72:F72"/>
    <mergeCell ref="E73:F73"/>
    <mergeCell ref="E74:F74"/>
    <mergeCell ref="E75:F75"/>
    <mergeCell ref="E76:F76"/>
    <mergeCell ref="E77:F77"/>
    <mergeCell ref="E78:F78"/>
    <mergeCell ref="E79:F79"/>
    <mergeCell ref="E80:F80"/>
    <mergeCell ref="A4:A5"/>
    <mergeCell ref="B4:B5"/>
    <mergeCell ref="C4:C5"/>
    <mergeCell ref="D4:D5"/>
    <mergeCell ref="G4:G5"/>
    <mergeCell ref="H4:H5"/>
    <mergeCell ref="I4:I5"/>
    <mergeCell ref="E4:F5"/>
  </mergeCells>
  <pageMargins left="0.786805555555556" right="0.511805555555556" top="0.472222222222222" bottom="0.786805555555556" header="0" footer="0"/>
  <pageSetup paperSize="9" scale="95" fitToHeight="0"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topLeftCell="A14" workbookViewId="0">
      <selection activeCell="H19" sqref="H19"/>
    </sheetView>
  </sheetViews>
  <sheetFormatPr defaultColWidth="9" defaultRowHeight="12.75"/>
  <cols>
    <col min="1" max="1" width="5.00952380952381" customWidth="1"/>
    <col min="2" max="2" width="12.2" customWidth="1"/>
    <col min="3" max="3" width="11.0380952380952" customWidth="1"/>
    <col min="4" max="4" width="22.4285714285714" customWidth="1"/>
    <col min="5" max="5" width="5.00952380952381" customWidth="1"/>
    <col min="6" max="6" width="1.02857142857143" customWidth="1"/>
    <col min="7" max="7" width="7.05714285714286" customWidth="1"/>
    <col min="8" max="9" width="15.5714285714286" style="2" customWidth="1"/>
  </cols>
  <sheetData>
    <row r="1" ht="28.85" customHeight="1" spans="1:9">
      <c r="A1" s="3" t="s">
        <v>80</v>
      </c>
      <c r="B1" s="3"/>
      <c r="C1" s="3"/>
      <c r="D1" s="3"/>
      <c r="E1" s="3"/>
      <c r="F1" s="3"/>
      <c r="G1" s="3"/>
      <c r="H1" s="4"/>
      <c r="I1" s="4"/>
    </row>
    <row r="2" ht="11.85" customHeight="1"/>
    <row r="3" ht="23.7" customHeight="1" spans="1:9">
      <c r="A3" s="5" t="s">
        <v>480</v>
      </c>
      <c r="B3" s="5"/>
      <c r="C3" s="5"/>
      <c r="D3" s="5"/>
      <c r="E3" s="5"/>
      <c r="F3" s="5"/>
      <c r="G3" s="5"/>
      <c r="H3" s="6"/>
      <c r="I3" s="6"/>
    </row>
    <row r="4" ht="17" customHeight="1" spans="1:9">
      <c r="A4" s="7" t="s">
        <v>25</v>
      </c>
      <c r="B4" s="7" t="s">
        <v>82</v>
      </c>
      <c r="C4" s="7" t="s">
        <v>83</v>
      </c>
      <c r="D4" s="7" t="s">
        <v>84</v>
      </c>
      <c r="E4" s="7" t="s">
        <v>85</v>
      </c>
      <c r="F4" s="7"/>
      <c r="G4" s="7" t="s">
        <v>86</v>
      </c>
      <c r="H4" s="8" t="s">
        <v>87</v>
      </c>
      <c r="I4" s="8" t="s">
        <v>88</v>
      </c>
    </row>
    <row r="5" ht="17.75" customHeight="1" spans="1:9">
      <c r="A5" s="7"/>
      <c r="B5" s="7"/>
      <c r="C5" s="7"/>
      <c r="D5" s="7"/>
      <c r="E5" s="7"/>
      <c r="F5" s="7"/>
      <c r="G5" s="7"/>
      <c r="H5" s="8"/>
      <c r="I5" s="8"/>
    </row>
    <row r="6" ht="33.75" spans="1:9">
      <c r="A6" s="9"/>
      <c r="B6" s="10" t="s">
        <v>89</v>
      </c>
      <c r="C6" s="10" t="s">
        <v>481</v>
      </c>
      <c r="D6" s="10"/>
      <c r="E6" s="11"/>
      <c r="F6" s="11"/>
      <c r="G6" s="23"/>
      <c r="H6" s="13"/>
      <c r="I6" s="13"/>
    </row>
    <row r="7" ht="56.25" spans="1:9">
      <c r="A7" s="14">
        <v>1</v>
      </c>
      <c r="B7" s="15">
        <v>50102002001</v>
      </c>
      <c r="C7" s="16" t="s">
        <v>101</v>
      </c>
      <c r="D7" s="26" t="s">
        <v>482</v>
      </c>
      <c r="E7" s="9" t="s">
        <v>93</v>
      </c>
      <c r="F7" s="9"/>
      <c r="G7" s="17">
        <v>98</v>
      </c>
      <c r="H7" s="18">
        <v>20.0997</v>
      </c>
      <c r="I7" s="19">
        <f t="shared" ref="I7:I18" si="0">G7*H7</f>
        <v>1969.7706</v>
      </c>
    </row>
    <row r="8" ht="56.25" spans="1:9">
      <c r="A8" s="14">
        <v>2</v>
      </c>
      <c r="B8" s="15">
        <v>50102008001</v>
      </c>
      <c r="C8" s="16" t="s">
        <v>115</v>
      </c>
      <c r="D8" s="26" t="s">
        <v>386</v>
      </c>
      <c r="E8" s="9" t="s">
        <v>117</v>
      </c>
      <c r="F8" s="9"/>
      <c r="G8" s="17">
        <v>17.91</v>
      </c>
      <c r="H8" s="18">
        <v>3.7053</v>
      </c>
      <c r="I8" s="19">
        <f t="shared" si="0"/>
        <v>66.361923</v>
      </c>
    </row>
    <row r="9" ht="56.25" spans="1:9">
      <c r="A9" s="14">
        <v>3</v>
      </c>
      <c r="B9" s="15">
        <v>50102008002</v>
      </c>
      <c r="C9" s="16" t="s">
        <v>115</v>
      </c>
      <c r="D9" s="26" t="s">
        <v>483</v>
      </c>
      <c r="E9" s="9" t="s">
        <v>117</v>
      </c>
      <c r="F9" s="9"/>
      <c r="G9" s="17">
        <v>18.87</v>
      </c>
      <c r="H9" s="18">
        <v>3.7053</v>
      </c>
      <c r="I9" s="19">
        <f t="shared" si="0"/>
        <v>69.919011</v>
      </c>
    </row>
    <row r="10" ht="56.25" spans="1:9">
      <c r="A10" s="14">
        <v>4</v>
      </c>
      <c r="B10" s="15">
        <v>50102008003</v>
      </c>
      <c r="C10" s="16" t="s">
        <v>115</v>
      </c>
      <c r="D10" s="26" t="s">
        <v>390</v>
      </c>
      <c r="E10" s="9" t="s">
        <v>117</v>
      </c>
      <c r="F10" s="9"/>
      <c r="G10" s="17">
        <v>64.19</v>
      </c>
      <c r="H10" s="18">
        <v>3.7053</v>
      </c>
      <c r="I10" s="19">
        <f t="shared" si="0"/>
        <v>237.843207</v>
      </c>
    </row>
    <row r="11" ht="60" spans="1:9">
      <c r="A11" s="14">
        <v>5</v>
      </c>
      <c r="B11" s="15">
        <v>50102008004</v>
      </c>
      <c r="C11" s="16" t="s">
        <v>115</v>
      </c>
      <c r="D11" s="16" t="s">
        <v>391</v>
      </c>
      <c r="E11" s="9" t="s">
        <v>117</v>
      </c>
      <c r="F11" s="9"/>
      <c r="G11" s="17">
        <v>129.02</v>
      </c>
      <c r="H11" s="18">
        <v>4.97835</v>
      </c>
      <c r="I11" s="19">
        <f t="shared" si="0"/>
        <v>642.306717</v>
      </c>
    </row>
    <row r="12" ht="60" spans="1:9">
      <c r="A12" s="14">
        <v>6</v>
      </c>
      <c r="B12" s="15">
        <v>50102008005</v>
      </c>
      <c r="C12" s="16" t="s">
        <v>115</v>
      </c>
      <c r="D12" s="16" t="s">
        <v>484</v>
      </c>
      <c r="E12" s="9" t="s">
        <v>117</v>
      </c>
      <c r="F12" s="9"/>
      <c r="G12" s="17">
        <v>167.22</v>
      </c>
      <c r="H12" s="18">
        <v>4.97835</v>
      </c>
      <c r="I12" s="19">
        <f t="shared" si="0"/>
        <v>832.479687</v>
      </c>
    </row>
    <row r="13" ht="45" spans="1:9">
      <c r="A13" s="14">
        <v>7</v>
      </c>
      <c r="B13" s="15">
        <v>50102008009</v>
      </c>
      <c r="C13" s="16" t="s">
        <v>115</v>
      </c>
      <c r="D13" s="26" t="s">
        <v>123</v>
      </c>
      <c r="E13" s="9" t="s">
        <v>117</v>
      </c>
      <c r="F13" s="9"/>
      <c r="G13" s="17">
        <v>28.99</v>
      </c>
      <c r="H13" s="18">
        <v>3.7053</v>
      </c>
      <c r="I13" s="19">
        <f t="shared" si="0"/>
        <v>107.416647</v>
      </c>
    </row>
    <row r="14" ht="45" spans="1:9">
      <c r="A14" s="14">
        <v>8</v>
      </c>
      <c r="B14" s="15">
        <v>50102008010</v>
      </c>
      <c r="C14" s="16" t="s">
        <v>115</v>
      </c>
      <c r="D14" s="26" t="s">
        <v>485</v>
      </c>
      <c r="E14" s="9" t="s">
        <v>117</v>
      </c>
      <c r="F14" s="9"/>
      <c r="G14" s="17">
        <v>15.5</v>
      </c>
      <c r="H14" s="18">
        <v>3.7053</v>
      </c>
      <c r="I14" s="19">
        <f t="shared" si="0"/>
        <v>57.43215</v>
      </c>
    </row>
    <row r="15" ht="56.25" spans="1:9">
      <c r="A15" s="14">
        <v>9</v>
      </c>
      <c r="B15" s="15">
        <v>50102008011</v>
      </c>
      <c r="C15" s="16" t="s">
        <v>115</v>
      </c>
      <c r="D15" s="26" t="s">
        <v>124</v>
      </c>
      <c r="E15" s="9" t="s">
        <v>117</v>
      </c>
      <c r="F15" s="9"/>
      <c r="G15" s="17">
        <v>20.26</v>
      </c>
      <c r="H15" s="18">
        <v>3.7053</v>
      </c>
      <c r="I15" s="19">
        <f t="shared" si="0"/>
        <v>75.069378</v>
      </c>
    </row>
    <row r="16" ht="56.25" spans="1:9">
      <c r="A16" s="14">
        <v>10</v>
      </c>
      <c r="B16" s="15">
        <v>50102008007</v>
      </c>
      <c r="C16" s="16" t="s">
        <v>115</v>
      </c>
      <c r="D16" s="26" t="s">
        <v>486</v>
      </c>
      <c r="E16" s="9" t="s">
        <v>117</v>
      </c>
      <c r="F16" s="9"/>
      <c r="G16" s="17">
        <v>19.72</v>
      </c>
      <c r="H16" s="18">
        <v>3.7053</v>
      </c>
      <c r="I16" s="19">
        <f t="shared" si="0"/>
        <v>73.068516</v>
      </c>
    </row>
    <row r="17" ht="48" spans="1:9">
      <c r="A17" s="14">
        <v>11</v>
      </c>
      <c r="B17" s="15">
        <v>50102008008</v>
      </c>
      <c r="C17" s="16" t="s">
        <v>115</v>
      </c>
      <c r="D17" s="16" t="s">
        <v>487</v>
      </c>
      <c r="E17" s="9" t="s">
        <v>117</v>
      </c>
      <c r="F17" s="9"/>
      <c r="G17" s="17">
        <v>213.46</v>
      </c>
      <c r="H17" s="18">
        <v>3.7053</v>
      </c>
      <c r="I17" s="19">
        <f t="shared" si="0"/>
        <v>790.933338</v>
      </c>
    </row>
    <row r="18" ht="36" spans="1:9">
      <c r="A18" s="14">
        <v>12</v>
      </c>
      <c r="B18" s="15">
        <v>50102012001</v>
      </c>
      <c r="C18" s="16" t="s">
        <v>136</v>
      </c>
      <c r="D18" s="16" t="s">
        <v>488</v>
      </c>
      <c r="E18" s="9" t="s">
        <v>117</v>
      </c>
      <c r="F18" s="9"/>
      <c r="G18" s="17">
        <v>972.18</v>
      </c>
      <c r="H18" s="18">
        <v>7.2864</v>
      </c>
      <c r="I18" s="19">
        <f t="shared" si="0"/>
        <v>7083.692352</v>
      </c>
    </row>
    <row r="19" ht="45" spans="1:9">
      <c r="A19" s="9"/>
      <c r="B19" s="10" t="s">
        <v>89</v>
      </c>
      <c r="C19" s="10" t="s">
        <v>489</v>
      </c>
      <c r="D19" s="10"/>
      <c r="E19" s="11"/>
      <c r="F19" s="11"/>
      <c r="G19" s="23"/>
      <c r="H19" s="18"/>
      <c r="I19" s="13"/>
    </row>
    <row r="20" ht="36" spans="1:9">
      <c r="A20" s="14">
        <v>13</v>
      </c>
      <c r="B20" s="15">
        <v>50102001001</v>
      </c>
      <c r="C20" s="16" t="s">
        <v>91</v>
      </c>
      <c r="D20" s="16" t="s">
        <v>490</v>
      </c>
      <c r="E20" s="9" t="s">
        <v>93</v>
      </c>
      <c r="F20" s="9"/>
      <c r="G20" s="17">
        <v>2</v>
      </c>
      <c r="H20" s="18">
        <v>31.14315</v>
      </c>
      <c r="I20" s="19">
        <f t="shared" ref="I20:I23" si="1">G20*H20</f>
        <v>62.2863</v>
      </c>
    </row>
    <row r="21" ht="36" spans="1:9">
      <c r="A21" s="14">
        <v>14</v>
      </c>
      <c r="B21" s="15">
        <v>50102001002</v>
      </c>
      <c r="C21" s="16" t="s">
        <v>91</v>
      </c>
      <c r="D21" s="16" t="s">
        <v>491</v>
      </c>
      <c r="E21" s="9" t="s">
        <v>93</v>
      </c>
      <c r="F21" s="9"/>
      <c r="G21" s="17">
        <v>17</v>
      </c>
      <c r="H21" s="18">
        <v>44.45325</v>
      </c>
      <c r="I21" s="19">
        <f t="shared" si="1"/>
        <v>755.70525</v>
      </c>
    </row>
    <row r="22" ht="36" spans="1:9">
      <c r="A22" s="14">
        <v>15</v>
      </c>
      <c r="B22" s="15">
        <v>50102002002</v>
      </c>
      <c r="C22" s="16" t="s">
        <v>101</v>
      </c>
      <c r="D22" s="16" t="s">
        <v>492</v>
      </c>
      <c r="E22" s="9" t="s">
        <v>93</v>
      </c>
      <c r="F22" s="9"/>
      <c r="G22" s="17">
        <v>25</v>
      </c>
      <c r="H22" s="18">
        <v>21.22785</v>
      </c>
      <c r="I22" s="19">
        <f t="shared" si="1"/>
        <v>530.69625</v>
      </c>
    </row>
    <row r="23" ht="36" spans="1:9">
      <c r="A23" s="14">
        <v>16</v>
      </c>
      <c r="B23" s="15">
        <v>50102002003</v>
      </c>
      <c r="C23" s="16" t="s">
        <v>101</v>
      </c>
      <c r="D23" s="16" t="s">
        <v>211</v>
      </c>
      <c r="E23" s="9" t="s">
        <v>93</v>
      </c>
      <c r="F23" s="9"/>
      <c r="G23" s="17">
        <v>23</v>
      </c>
      <c r="H23" s="18">
        <v>27.68625</v>
      </c>
      <c r="I23" s="19">
        <f t="shared" si="1"/>
        <v>636.78375</v>
      </c>
    </row>
    <row r="24" s="1" customFormat="1" ht="29.6" customHeight="1" spans="1:9">
      <c r="A24" s="7"/>
      <c r="B24" s="7"/>
      <c r="C24" s="7" t="s">
        <v>79</v>
      </c>
      <c r="D24" s="7"/>
      <c r="E24" s="7"/>
      <c r="F24" s="7"/>
      <c r="G24" s="7"/>
      <c r="H24" s="8"/>
      <c r="I24" s="20">
        <f>SUM(I7:I23)</f>
        <v>13991.765076</v>
      </c>
    </row>
  </sheetData>
  <mergeCells count="30">
    <mergeCell ref="A1:I1"/>
    <mergeCell ref="A3:E3"/>
    <mergeCell ref="F3:I3"/>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A4:A5"/>
    <mergeCell ref="B4:B5"/>
    <mergeCell ref="C4:C5"/>
    <mergeCell ref="D4:D5"/>
    <mergeCell ref="G4:G5"/>
    <mergeCell ref="H4:H5"/>
    <mergeCell ref="I4:I5"/>
    <mergeCell ref="E4:F5"/>
  </mergeCells>
  <pageMargins left="0.786805555555556" right="0.511805555555556" top="0.472222222222222" bottom="0.786805555555556" header="0" footer="0"/>
  <pageSetup paperSize="9" scale="95" fitToHeight="0"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8"/>
  <sheetViews>
    <sheetView topLeftCell="A10" workbookViewId="0">
      <selection activeCell="H16" sqref="H16"/>
    </sheetView>
  </sheetViews>
  <sheetFormatPr defaultColWidth="9" defaultRowHeight="12.75"/>
  <cols>
    <col min="1" max="1" width="5.00952380952381" customWidth="1"/>
    <col min="2" max="2" width="12.2" customWidth="1"/>
    <col min="3" max="3" width="11.0380952380952" customWidth="1"/>
    <col min="4" max="4" width="23.4285714285714" customWidth="1"/>
    <col min="5" max="5" width="5.00952380952381" customWidth="1"/>
    <col min="6" max="6" width="1.02857142857143" customWidth="1"/>
    <col min="7" max="7" width="7.05714285714286" customWidth="1"/>
    <col min="8" max="9" width="16" style="2" customWidth="1"/>
  </cols>
  <sheetData>
    <row r="1" ht="28.85" customHeight="1" spans="1:9">
      <c r="A1" s="3" t="s">
        <v>80</v>
      </c>
      <c r="B1" s="3"/>
      <c r="C1" s="3"/>
      <c r="D1" s="3"/>
      <c r="E1" s="3"/>
      <c r="F1" s="3"/>
      <c r="G1" s="3"/>
      <c r="H1" s="4"/>
      <c r="I1" s="4"/>
    </row>
    <row r="2" ht="11.85" customHeight="1"/>
    <row r="3" ht="23.7" customHeight="1" spans="1:9">
      <c r="A3" s="5" t="s">
        <v>493</v>
      </c>
      <c r="B3" s="5"/>
      <c r="C3" s="5"/>
      <c r="D3" s="5"/>
      <c r="E3" s="5"/>
      <c r="F3" s="5"/>
      <c r="G3" s="5"/>
      <c r="H3" s="6"/>
      <c r="I3" s="6"/>
    </row>
    <row r="4" ht="17" customHeight="1" spans="1:9">
      <c r="A4" s="7" t="s">
        <v>25</v>
      </c>
      <c r="B4" s="7" t="s">
        <v>82</v>
      </c>
      <c r="C4" s="7" t="s">
        <v>83</v>
      </c>
      <c r="D4" s="7" t="s">
        <v>84</v>
      </c>
      <c r="E4" s="7" t="s">
        <v>85</v>
      </c>
      <c r="F4" s="7"/>
      <c r="G4" s="7" t="s">
        <v>86</v>
      </c>
      <c r="H4" s="8" t="s">
        <v>87</v>
      </c>
      <c r="I4" s="8" t="s">
        <v>88</v>
      </c>
    </row>
    <row r="5" ht="17.75" customHeight="1" spans="1:9">
      <c r="A5" s="7"/>
      <c r="B5" s="7"/>
      <c r="C5" s="7"/>
      <c r="D5" s="7"/>
      <c r="E5" s="7"/>
      <c r="F5" s="7"/>
      <c r="G5" s="7"/>
      <c r="H5" s="8"/>
      <c r="I5" s="8"/>
    </row>
    <row r="6" ht="33.75" spans="1:9">
      <c r="A6" s="9"/>
      <c r="B6" s="10" t="s">
        <v>89</v>
      </c>
      <c r="C6" s="10" t="s">
        <v>494</v>
      </c>
      <c r="D6" s="10"/>
      <c r="E6" s="11"/>
      <c r="F6" s="11"/>
      <c r="G6" s="23"/>
      <c r="H6" s="13"/>
      <c r="I6" s="13"/>
    </row>
    <row r="7" ht="67.5" spans="1:9">
      <c r="A7" s="14">
        <v>1</v>
      </c>
      <c r="B7" s="15">
        <v>50102001017</v>
      </c>
      <c r="C7" s="16" t="s">
        <v>91</v>
      </c>
      <c r="D7" s="26" t="s">
        <v>495</v>
      </c>
      <c r="E7" s="9" t="s">
        <v>93</v>
      </c>
      <c r="F7" s="9"/>
      <c r="G7" s="17">
        <v>16</v>
      </c>
      <c r="H7" s="18">
        <v>56.511</v>
      </c>
      <c r="I7" s="19">
        <f t="shared" ref="I7:I15" si="0">G7*H7</f>
        <v>904.176</v>
      </c>
    </row>
    <row r="8" ht="60" spans="1:9">
      <c r="A8" s="14">
        <v>2</v>
      </c>
      <c r="B8" s="15">
        <v>50102002015</v>
      </c>
      <c r="C8" s="16" t="s">
        <v>101</v>
      </c>
      <c r="D8" s="16" t="s">
        <v>496</v>
      </c>
      <c r="E8" s="9" t="s">
        <v>93</v>
      </c>
      <c r="F8" s="9"/>
      <c r="G8" s="17">
        <v>21</v>
      </c>
      <c r="H8" s="18">
        <v>20.29635</v>
      </c>
      <c r="I8" s="19">
        <f t="shared" si="0"/>
        <v>426.22335</v>
      </c>
    </row>
    <row r="9" ht="56.25" spans="1:9">
      <c r="A9" s="14">
        <v>3</v>
      </c>
      <c r="B9" s="15">
        <v>50102008005</v>
      </c>
      <c r="C9" s="16" t="s">
        <v>115</v>
      </c>
      <c r="D9" s="26" t="s">
        <v>497</v>
      </c>
      <c r="E9" s="9" t="s">
        <v>117</v>
      </c>
      <c r="F9" s="9"/>
      <c r="G9" s="17">
        <v>743.11</v>
      </c>
      <c r="H9" s="18">
        <v>3.73635</v>
      </c>
      <c r="I9" s="19">
        <f t="shared" si="0"/>
        <v>2776.5190485</v>
      </c>
    </row>
    <row r="10" ht="60" spans="1:9">
      <c r="A10" s="14">
        <v>4</v>
      </c>
      <c r="B10" s="15">
        <v>50102008008</v>
      </c>
      <c r="C10" s="16" t="s">
        <v>115</v>
      </c>
      <c r="D10" s="16" t="s">
        <v>498</v>
      </c>
      <c r="E10" s="9" t="s">
        <v>117</v>
      </c>
      <c r="F10" s="9"/>
      <c r="G10" s="17">
        <v>110.76</v>
      </c>
      <c r="H10" s="18">
        <v>5.0301</v>
      </c>
      <c r="I10" s="19">
        <f t="shared" si="0"/>
        <v>557.133876</v>
      </c>
    </row>
    <row r="11" ht="60" spans="1:9">
      <c r="A11" s="14">
        <v>5</v>
      </c>
      <c r="B11" s="15">
        <v>50102007004</v>
      </c>
      <c r="C11" s="16" t="s">
        <v>129</v>
      </c>
      <c r="D11" s="16" t="s">
        <v>133</v>
      </c>
      <c r="E11" s="9" t="s">
        <v>117</v>
      </c>
      <c r="F11" s="9"/>
      <c r="G11" s="17">
        <v>91.36</v>
      </c>
      <c r="H11" s="18">
        <v>5.0301</v>
      </c>
      <c r="I11" s="19">
        <f t="shared" si="0"/>
        <v>459.549936</v>
      </c>
    </row>
    <row r="12" ht="48" spans="1:9">
      <c r="A12" s="14">
        <v>6</v>
      </c>
      <c r="B12" s="15">
        <v>50102008010</v>
      </c>
      <c r="C12" s="16" t="s">
        <v>115</v>
      </c>
      <c r="D12" s="16" t="s">
        <v>127</v>
      </c>
      <c r="E12" s="9" t="s">
        <v>117</v>
      </c>
      <c r="F12" s="9"/>
      <c r="G12" s="17">
        <v>114.65</v>
      </c>
      <c r="H12" s="18">
        <v>3.73635</v>
      </c>
      <c r="I12" s="19">
        <f t="shared" si="0"/>
        <v>428.3725275</v>
      </c>
    </row>
    <row r="13" ht="45" spans="1:9">
      <c r="A13" s="14">
        <v>7</v>
      </c>
      <c r="B13" s="15">
        <v>50102008009</v>
      </c>
      <c r="C13" s="16" t="s">
        <v>115</v>
      </c>
      <c r="D13" s="26" t="s">
        <v>123</v>
      </c>
      <c r="E13" s="9" t="s">
        <v>117</v>
      </c>
      <c r="F13" s="9"/>
      <c r="G13" s="17">
        <v>380.44</v>
      </c>
      <c r="H13" s="18">
        <v>3.73635</v>
      </c>
      <c r="I13" s="19">
        <f t="shared" si="0"/>
        <v>1421.456994</v>
      </c>
    </row>
    <row r="14" ht="56.25" spans="1:9">
      <c r="A14" s="14">
        <v>8</v>
      </c>
      <c r="B14" s="15">
        <v>50102008006</v>
      </c>
      <c r="C14" s="16" t="s">
        <v>115</v>
      </c>
      <c r="D14" s="26" t="s">
        <v>499</v>
      </c>
      <c r="E14" s="9" t="s">
        <v>117</v>
      </c>
      <c r="F14" s="9"/>
      <c r="G14" s="17">
        <v>712.89</v>
      </c>
      <c r="H14" s="18">
        <v>3.73635</v>
      </c>
      <c r="I14" s="19">
        <f t="shared" si="0"/>
        <v>2663.6065515</v>
      </c>
    </row>
    <row r="15" ht="48" spans="1:9">
      <c r="A15" s="14">
        <v>9</v>
      </c>
      <c r="B15" s="15">
        <v>50102001018</v>
      </c>
      <c r="C15" s="16" t="s">
        <v>91</v>
      </c>
      <c r="D15" s="16" t="s">
        <v>500</v>
      </c>
      <c r="E15" s="9" t="s">
        <v>93</v>
      </c>
      <c r="F15" s="9"/>
      <c r="G15" s="17">
        <v>104</v>
      </c>
      <c r="H15" s="18">
        <v>54.9378</v>
      </c>
      <c r="I15" s="19">
        <f t="shared" si="0"/>
        <v>5713.5312</v>
      </c>
    </row>
    <row r="16" ht="45" spans="1:9">
      <c r="A16" s="9"/>
      <c r="B16" s="10" t="s">
        <v>89</v>
      </c>
      <c r="C16" s="10" t="s">
        <v>501</v>
      </c>
      <c r="D16" s="10"/>
      <c r="E16" s="11"/>
      <c r="F16" s="11"/>
      <c r="G16" s="23"/>
      <c r="H16" s="18"/>
      <c r="I16" s="13"/>
    </row>
    <row r="17" ht="36" spans="1:9">
      <c r="A17" s="14">
        <v>10</v>
      </c>
      <c r="B17" s="15">
        <v>50102001019</v>
      </c>
      <c r="C17" s="16" t="s">
        <v>91</v>
      </c>
      <c r="D17" s="16" t="s">
        <v>502</v>
      </c>
      <c r="E17" s="9" t="s">
        <v>93</v>
      </c>
      <c r="F17" s="9"/>
      <c r="G17" s="17">
        <v>14</v>
      </c>
      <c r="H17" s="18">
        <v>44.8569</v>
      </c>
      <c r="I17" s="19">
        <f>G17*H17</f>
        <v>627.9966</v>
      </c>
    </row>
    <row r="18" s="1" customFormat="1" ht="28.85" customHeight="1" spans="1:9">
      <c r="A18" s="7"/>
      <c r="B18" s="7"/>
      <c r="C18" s="7" t="s">
        <v>79</v>
      </c>
      <c r="D18" s="7"/>
      <c r="E18" s="7"/>
      <c r="F18" s="7"/>
      <c r="G18" s="7"/>
      <c r="H18" s="8"/>
      <c r="I18" s="20">
        <f>SUM(I7:I17)</f>
        <v>15978.5660835</v>
      </c>
    </row>
  </sheetData>
  <mergeCells count="24">
    <mergeCell ref="A1:I1"/>
    <mergeCell ref="A3:E3"/>
    <mergeCell ref="F3:I3"/>
    <mergeCell ref="E6:F6"/>
    <mergeCell ref="E7:F7"/>
    <mergeCell ref="E8:F8"/>
    <mergeCell ref="E9:F9"/>
    <mergeCell ref="E10:F10"/>
    <mergeCell ref="E11:F11"/>
    <mergeCell ref="E12:F12"/>
    <mergeCell ref="E13:F13"/>
    <mergeCell ref="E14:F14"/>
    <mergeCell ref="E15:F15"/>
    <mergeCell ref="E16:F16"/>
    <mergeCell ref="E17:F17"/>
    <mergeCell ref="E18:F18"/>
    <mergeCell ref="A4:A5"/>
    <mergeCell ref="B4:B5"/>
    <mergeCell ref="C4:C5"/>
    <mergeCell ref="D4:D5"/>
    <mergeCell ref="G4:G5"/>
    <mergeCell ref="H4:H5"/>
    <mergeCell ref="I4:I5"/>
    <mergeCell ref="E4:F5"/>
  </mergeCells>
  <pageMargins left="0.78740157480315" right="0.511811023622047" top="0.47244094488189" bottom="0.78740157480315" header="0" footer="0"/>
  <pageSetup paperSize="9" scale="93"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2"/>
  <sheetViews>
    <sheetView workbookViewId="0">
      <selection activeCell="K17" sqref="K17"/>
    </sheetView>
  </sheetViews>
  <sheetFormatPr defaultColWidth="9" defaultRowHeight="12.75"/>
  <cols>
    <col min="1" max="1" width="5.00952380952381" customWidth="1"/>
    <col min="2" max="2" width="12.2" customWidth="1"/>
    <col min="3" max="3" width="11.0380952380952" customWidth="1"/>
    <col min="4" max="4" width="23.7142857142857" customWidth="1"/>
    <col min="5" max="5" width="5.00952380952381" customWidth="1"/>
    <col min="6" max="6" width="1.02857142857143" customWidth="1"/>
    <col min="7" max="7" width="7.05714285714286" customWidth="1"/>
    <col min="8" max="9" width="16.4285714285714" style="2" customWidth="1"/>
  </cols>
  <sheetData>
    <row r="1" ht="28.85" customHeight="1" spans="1:9">
      <c r="A1" s="3" t="s">
        <v>80</v>
      </c>
      <c r="B1" s="3"/>
      <c r="C1" s="3"/>
      <c r="D1" s="3"/>
      <c r="E1" s="3"/>
      <c r="F1" s="3"/>
      <c r="G1" s="3"/>
      <c r="H1" s="4"/>
      <c r="I1" s="4"/>
    </row>
    <row r="2" ht="11.85" customHeight="1"/>
    <row r="3" ht="23.7" customHeight="1" spans="1:9">
      <c r="A3" s="5" t="s">
        <v>503</v>
      </c>
      <c r="B3" s="5"/>
      <c r="C3" s="5"/>
      <c r="D3" s="5"/>
      <c r="E3" s="5"/>
      <c r="F3" s="5"/>
      <c r="G3" s="5"/>
      <c r="H3" s="6"/>
      <c r="I3" s="6"/>
    </row>
    <row r="4" ht="17" customHeight="1" spans="1:9">
      <c r="A4" s="7" t="s">
        <v>25</v>
      </c>
      <c r="B4" s="7" t="s">
        <v>82</v>
      </c>
      <c r="C4" s="7" t="s">
        <v>83</v>
      </c>
      <c r="D4" s="7" t="s">
        <v>84</v>
      </c>
      <c r="E4" s="7" t="s">
        <v>85</v>
      </c>
      <c r="F4" s="7"/>
      <c r="G4" s="7" t="s">
        <v>86</v>
      </c>
      <c r="H4" s="8" t="s">
        <v>87</v>
      </c>
      <c r="I4" s="8" t="s">
        <v>88</v>
      </c>
    </row>
    <row r="5" ht="17.75" customHeight="1" spans="1:9">
      <c r="A5" s="7"/>
      <c r="B5" s="7"/>
      <c r="C5" s="7"/>
      <c r="D5" s="7"/>
      <c r="E5" s="7"/>
      <c r="F5" s="7"/>
      <c r="G5" s="7"/>
      <c r="H5" s="8"/>
      <c r="I5" s="8"/>
    </row>
    <row r="6" ht="45" spans="1:9">
      <c r="A6" s="9"/>
      <c r="B6" s="10" t="s">
        <v>89</v>
      </c>
      <c r="C6" s="10" t="s">
        <v>504</v>
      </c>
      <c r="D6" s="10"/>
      <c r="E6" s="11"/>
      <c r="F6" s="11"/>
      <c r="G6" s="23"/>
      <c r="H6" s="13"/>
      <c r="I6" s="13"/>
    </row>
    <row r="7" ht="36" spans="1:9">
      <c r="A7" s="14">
        <v>1</v>
      </c>
      <c r="B7" s="15">
        <v>50102001002</v>
      </c>
      <c r="C7" s="16" t="s">
        <v>91</v>
      </c>
      <c r="D7" s="16" t="s">
        <v>491</v>
      </c>
      <c r="E7" s="9" t="s">
        <v>93</v>
      </c>
      <c r="F7" s="9"/>
      <c r="G7" s="17">
        <v>63</v>
      </c>
      <c r="H7" s="18">
        <v>47.403</v>
      </c>
      <c r="I7" s="19">
        <f t="shared" ref="I7:I11" si="0">G7*H7</f>
        <v>2986.389</v>
      </c>
    </row>
    <row r="8" ht="36" spans="1:9">
      <c r="A8" s="14">
        <v>2</v>
      </c>
      <c r="B8" s="15">
        <v>50102001003</v>
      </c>
      <c r="C8" s="16" t="s">
        <v>91</v>
      </c>
      <c r="D8" s="16" t="s">
        <v>505</v>
      </c>
      <c r="E8" s="9" t="s">
        <v>93</v>
      </c>
      <c r="F8" s="9"/>
      <c r="G8" s="17">
        <v>68</v>
      </c>
      <c r="H8" s="18">
        <v>58.05315</v>
      </c>
      <c r="I8" s="19">
        <f t="shared" si="0"/>
        <v>3947.6142</v>
      </c>
    </row>
    <row r="9" ht="36" spans="1:9">
      <c r="A9" s="14">
        <v>3</v>
      </c>
      <c r="B9" s="15">
        <v>50102001004</v>
      </c>
      <c r="C9" s="16" t="s">
        <v>91</v>
      </c>
      <c r="D9" s="16" t="s">
        <v>506</v>
      </c>
      <c r="E9" s="9" t="s">
        <v>93</v>
      </c>
      <c r="F9" s="9"/>
      <c r="G9" s="17">
        <v>16</v>
      </c>
      <c r="H9" s="18">
        <v>87.0849</v>
      </c>
      <c r="I9" s="19">
        <f t="shared" si="0"/>
        <v>1393.3584</v>
      </c>
    </row>
    <row r="10" ht="36" spans="1:9">
      <c r="A10" s="14">
        <v>4</v>
      </c>
      <c r="B10" s="15">
        <v>50102001005</v>
      </c>
      <c r="C10" s="16" t="s">
        <v>91</v>
      </c>
      <c r="D10" s="16" t="s">
        <v>507</v>
      </c>
      <c r="E10" s="9" t="s">
        <v>93</v>
      </c>
      <c r="F10" s="9"/>
      <c r="G10" s="17">
        <v>3</v>
      </c>
      <c r="H10" s="18">
        <v>47.403</v>
      </c>
      <c r="I10" s="19">
        <f t="shared" si="0"/>
        <v>142.209</v>
      </c>
    </row>
    <row r="11" ht="48" spans="1:9">
      <c r="A11" s="14">
        <v>5</v>
      </c>
      <c r="B11" s="15">
        <v>50102008001</v>
      </c>
      <c r="C11" s="16" t="s">
        <v>115</v>
      </c>
      <c r="D11" s="16" t="s">
        <v>508</v>
      </c>
      <c r="E11" s="9" t="s">
        <v>117</v>
      </c>
      <c r="F11" s="9"/>
      <c r="G11" s="17">
        <v>150</v>
      </c>
      <c r="H11" s="18">
        <v>3.9537</v>
      </c>
      <c r="I11" s="19">
        <f t="shared" si="0"/>
        <v>593.055</v>
      </c>
    </row>
    <row r="12" s="1" customFormat="1" ht="17" customHeight="1" spans="1:9">
      <c r="A12" s="7"/>
      <c r="B12" s="7"/>
      <c r="C12" s="7" t="s">
        <v>79</v>
      </c>
      <c r="D12" s="7"/>
      <c r="E12" s="7"/>
      <c r="F12" s="7"/>
      <c r="G12" s="7"/>
      <c r="H12" s="8"/>
      <c r="I12" s="20">
        <f>SUM(I7:I11)</f>
        <v>9062.6256</v>
      </c>
    </row>
  </sheetData>
  <mergeCells count="18">
    <mergeCell ref="A1:I1"/>
    <mergeCell ref="A3:E3"/>
    <mergeCell ref="F3:I3"/>
    <mergeCell ref="E6:F6"/>
    <mergeCell ref="E7:F7"/>
    <mergeCell ref="E8:F8"/>
    <mergeCell ref="E9:F9"/>
    <mergeCell ref="E10:F10"/>
    <mergeCell ref="E11:F11"/>
    <mergeCell ref="E12:F12"/>
    <mergeCell ref="A4:A5"/>
    <mergeCell ref="B4:B5"/>
    <mergeCell ref="C4:C5"/>
    <mergeCell ref="D4:D5"/>
    <mergeCell ref="G4:G5"/>
    <mergeCell ref="H4:H5"/>
    <mergeCell ref="I4:I5"/>
    <mergeCell ref="E4:F5"/>
  </mergeCells>
  <pageMargins left="0.78740157480315" right="0.511811023622047" top="0.47244094488189" bottom="0.78740157480315" header="0" footer="0"/>
  <pageSetup paperSize="9" scale="92"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0"/>
  <sheetViews>
    <sheetView topLeftCell="A25" workbookViewId="0">
      <selection activeCell="H20" sqref="H20"/>
    </sheetView>
  </sheetViews>
  <sheetFormatPr defaultColWidth="9" defaultRowHeight="12.75"/>
  <cols>
    <col min="1" max="1" width="5.00952380952381" customWidth="1"/>
    <col min="2" max="2" width="12.2" customWidth="1"/>
    <col min="3" max="3" width="11.0380952380952" customWidth="1"/>
    <col min="4" max="4" width="22.5714285714286" customWidth="1"/>
    <col min="5" max="5" width="5.00952380952381" customWidth="1"/>
    <col min="6" max="6" width="1.02857142857143" customWidth="1"/>
    <col min="7" max="7" width="7.05714285714286" customWidth="1"/>
    <col min="8" max="9" width="17.4285714285714" style="2" customWidth="1"/>
  </cols>
  <sheetData>
    <row r="1" ht="28.85" customHeight="1" spans="1:9">
      <c r="A1" s="3" t="s">
        <v>80</v>
      </c>
      <c r="B1" s="3"/>
      <c r="C1" s="3"/>
      <c r="D1" s="3"/>
      <c r="E1" s="3"/>
      <c r="F1" s="3"/>
      <c r="G1" s="3"/>
      <c r="H1" s="4"/>
      <c r="I1" s="4"/>
    </row>
    <row r="2" ht="11.85" customHeight="1"/>
    <row r="3" ht="23.7" customHeight="1" spans="1:9">
      <c r="A3" s="5" t="s">
        <v>509</v>
      </c>
      <c r="B3" s="5"/>
      <c r="C3" s="5"/>
      <c r="D3" s="5"/>
      <c r="E3" s="5"/>
      <c r="F3" s="5"/>
      <c r="G3" s="5"/>
      <c r="H3" s="6"/>
      <c r="I3" s="6"/>
    </row>
    <row r="4" ht="17" customHeight="1" spans="1:9">
      <c r="A4" s="7" t="s">
        <v>25</v>
      </c>
      <c r="B4" s="7" t="s">
        <v>82</v>
      </c>
      <c r="C4" s="7" t="s">
        <v>83</v>
      </c>
      <c r="D4" s="7" t="s">
        <v>84</v>
      </c>
      <c r="E4" s="7" t="s">
        <v>85</v>
      </c>
      <c r="F4" s="7"/>
      <c r="G4" s="7" t="s">
        <v>86</v>
      </c>
      <c r="H4" s="8" t="s">
        <v>87</v>
      </c>
      <c r="I4" s="8" t="s">
        <v>88</v>
      </c>
    </row>
    <row r="5" ht="17.75" customHeight="1" spans="1:9">
      <c r="A5" s="7"/>
      <c r="B5" s="7"/>
      <c r="C5" s="7"/>
      <c r="D5" s="7"/>
      <c r="E5" s="7"/>
      <c r="F5" s="7"/>
      <c r="G5" s="7"/>
      <c r="H5" s="8"/>
      <c r="I5" s="8"/>
    </row>
    <row r="6" ht="39.95" customHeight="1" spans="1:9">
      <c r="A6" s="9"/>
      <c r="B6" s="10" t="s">
        <v>89</v>
      </c>
      <c r="C6" s="10" t="s">
        <v>510</v>
      </c>
      <c r="D6" s="10"/>
      <c r="E6" s="11"/>
      <c r="F6" s="11"/>
      <c r="G6" s="23"/>
      <c r="H6" s="13"/>
      <c r="I6" s="13"/>
    </row>
    <row r="7" ht="77.7" customHeight="1" spans="1:9">
      <c r="A7" s="14">
        <v>1</v>
      </c>
      <c r="B7" s="15">
        <v>50102001001</v>
      </c>
      <c r="C7" s="16" t="s">
        <v>91</v>
      </c>
      <c r="D7" s="16" t="s">
        <v>511</v>
      </c>
      <c r="E7" s="9" t="s">
        <v>93</v>
      </c>
      <c r="F7" s="9"/>
      <c r="G7" s="17">
        <v>20</v>
      </c>
      <c r="H7" s="18">
        <v>58.92255</v>
      </c>
      <c r="I7" s="19">
        <f t="shared" ref="I7:I19" si="0">G7*H7</f>
        <v>1178.451</v>
      </c>
    </row>
    <row r="8" ht="77" customHeight="1" spans="1:9">
      <c r="A8" s="14">
        <v>2</v>
      </c>
      <c r="B8" s="15">
        <v>50102001002</v>
      </c>
      <c r="C8" s="16" t="s">
        <v>91</v>
      </c>
      <c r="D8" s="16" t="s">
        <v>512</v>
      </c>
      <c r="E8" s="9" t="s">
        <v>93</v>
      </c>
      <c r="F8" s="9"/>
      <c r="G8" s="17">
        <v>23</v>
      </c>
      <c r="H8" s="18">
        <v>60.6096</v>
      </c>
      <c r="I8" s="19">
        <f t="shared" si="0"/>
        <v>1394.0208</v>
      </c>
    </row>
    <row r="9" ht="77" customHeight="1" spans="1:9">
      <c r="A9" s="14">
        <v>3</v>
      </c>
      <c r="B9" s="15">
        <v>50102002001</v>
      </c>
      <c r="C9" s="16" t="s">
        <v>101</v>
      </c>
      <c r="D9" s="16" t="s">
        <v>513</v>
      </c>
      <c r="E9" s="9" t="s">
        <v>93</v>
      </c>
      <c r="F9" s="9"/>
      <c r="G9" s="17">
        <v>8</v>
      </c>
      <c r="H9" s="18">
        <v>29.9736</v>
      </c>
      <c r="I9" s="19">
        <f t="shared" si="0"/>
        <v>239.7888</v>
      </c>
    </row>
    <row r="10" ht="77.7" customHeight="1" spans="1:9">
      <c r="A10" s="14">
        <v>4</v>
      </c>
      <c r="B10" s="15">
        <v>50102002002</v>
      </c>
      <c r="C10" s="16" t="s">
        <v>101</v>
      </c>
      <c r="D10" s="16" t="s">
        <v>299</v>
      </c>
      <c r="E10" s="9" t="s">
        <v>93</v>
      </c>
      <c r="F10" s="9"/>
      <c r="G10" s="17">
        <v>20</v>
      </c>
      <c r="H10" s="18">
        <v>29.96325</v>
      </c>
      <c r="I10" s="19">
        <f t="shared" si="0"/>
        <v>599.265</v>
      </c>
    </row>
    <row r="11" ht="77" customHeight="1" spans="1:9">
      <c r="A11" s="14">
        <v>5</v>
      </c>
      <c r="B11" s="15">
        <v>50102001003</v>
      </c>
      <c r="C11" s="16" t="s">
        <v>91</v>
      </c>
      <c r="D11" s="16" t="s">
        <v>514</v>
      </c>
      <c r="E11" s="9" t="s">
        <v>93</v>
      </c>
      <c r="F11" s="9"/>
      <c r="G11" s="17">
        <v>2</v>
      </c>
      <c r="H11" s="18">
        <v>42.6213</v>
      </c>
      <c r="I11" s="19">
        <f t="shared" si="0"/>
        <v>85.2426</v>
      </c>
    </row>
    <row r="12" ht="77" customHeight="1" spans="1:9">
      <c r="A12" s="14">
        <v>6</v>
      </c>
      <c r="B12" s="15">
        <v>50102001004</v>
      </c>
      <c r="C12" s="16" t="s">
        <v>91</v>
      </c>
      <c r="D12" s="16" t="s">
        <v>515</v>
      </c>
      <c r="E12" s="9" t="s">
        <v>93</v>
      </c>
      <c r="F12" s="9"/>
      <c r="G12" s="17">
        <v>1</v>
      </c>
      <c r="H12" s="18">
        <v>48.11715</v>
      </c>
      <c r="I12" s="19">
        <f t="shared" si="0"/>
        <v>48.11715</v>
      </c>
    </row>
    <row r="13" ht="77.7" customHeight="1" spans="1:9">
      <c r="A13" s="14">
        <v>7</v>
      </c>
      <c r="B13" s="15">
        <v>50102002003</v>
      </c>
      <c r="C13" s="16" t="s">
        <v>101</v>
      </c>
      <c r="D13" s="16" t="s">
        <v>516</v>
      </c>
      <c r="E13" s="9" t="s">
        <v>93</v>
      </c>
      <c r="F13" s="9"/>
      <c r="G13" s="17">
        <v>8</v>
      </c>
      <c r="H13" s="18">
        <v>16.9119</v>
      </c>
      <c r="I13" s="19">
        <f t="shared" si="0"/>
        <v>135.2952</v>
      </c>
    </row>
    <row r="14" ht="77" customHeight="1" spans="1:9">
      <c r="A14" s="14">
        <v>8</v>
      </c>
      <c r="B14" s="15">
        <v>50102001005</v>
      </c>
      <c r="C14" s="16" t="s">
        <v>91</v>
      </c>
      <c r="D14" s="16" t="s">
        <v>517</v>
      </c>
      <c r="E14" s="9" t="s">
        <v>93</v>
      </c>
      <c r="F14" s="9"/>
      <c r="G14" s="17">
        <v>62</v>
      </c>
      <c r="H14" s="18">
        <v>48.11715</v>
      </c>
      <c r="I14" s="19">
        <f t="shared" si="0"/>
        <v>2983.2633</v>
      </c>
    </row>
    <row r="15" ht="77.7" customHeight="1" spans="1:9">
      <c r="A15" s="14">
        <v>9</v>
      </c>
      <c r="B15" s="15">
        <v>50102001006</v>
      </c>
      <c r="C15" s="16" t="s">
        <v>91</v>
      </c>
      <c r="D15" s="16" t="s">
        <v>518</v>
      </c>
      <c r="E15" s="9" t="s">
        <v>93</v>
      </c>
      <c r="F15" s="9"/>
      <c r="G15" s="17">
        <v>93</v>
      </c>
      <c r="H15" s="18">
        <v>74.17845</v>
      </c>
      <c r="I15" s="19">
        <f t="shared" si="0"/>
        <v>6898.59585</v>
      </c>
    </row>
    <row r="16" ht="77" customHeight="1" spans="1:9">
      <c r="A16" s="14">
        <v>10</v>
      </c>
      <c r="B16" s="15">
        <v>50102002004</v>
      </c>
      <c r="C16" s="16" t="s">
        <v>101</v>
      </c>
      <c r="D16" s="16" t="s">
        <v>519</v>
      </c>
      <c r="E16" s="9" t="s">
        <v>93</v>
      </c>
      <c r="F16" s="9"/>
      <c r="G16" s="17">
        <v>10</v>
      </c>
      <c r="H16" s="18">
        <v>21.76605</v>
      </c>
      <c r="I16" s="19">
        <f t="shared" si="0"/>
        <v>217.6605</v>
      </c>
    </row>
    <row r="17" ht="77" customHeight="1" spans="1:9">
      <c r="A17" s="14">
        <v>11</v>
      </c>
      <c r="B17" s="15">
        <v>50102001007</v>
      </c>
      <c r="C17" s="16" t="s">
        <v>91</v>
      </c>
      <c r="D17" s="16" t="s">
        <v>520</v>
      </c>
      <c r="E17" s="9" t="s">
        <v>93</v>
      </c>
      <c r="F17" s="9"/>
      <c r="G17" s="17">
        <v>18</v>
      </c>
      <c r="H17" s="18">
        <v>48.11715</v>
      </c>
      <c r="I17" s="19">
        <f t="shared" si="0"/>
        <v>866.1087</v>
      </c>
    </row>
    <row r="18" ht="77.7" customHeight="1" spans="1:9">
      <c r="A18" s="14">
        <v>12</v>
      </c>
      <c r="B18" s="15">
        <v>50102001008</v>
      </c>
      <c r="C18" s="16" t="s">
        <v>91</v>
      </c>
      <c r="D18" s="16" t="s">
        <v>521</v>
      </c>
      <c r="E18" s="9" t="s">
        <v>93</v>
      </c>
      <c r="F18" s="9"/>
      <c r="G18" s="17">
        <v>4</v>
      </c>
      <c r="H18" s="18">
        <v>48.11715</v>
      </c>
      <c r="I18" s="19">
        <f t="shared" si="0"/>
        <v>192.4686</v>
      </c>
    </row>
    <row r="19" ht="77.7" customHeight="1" spans="1:9">
      <c r="A19" s="14">
        <v>13</v>
      </c>
      <c r="B19" s="15">
        <v>50102001009</v>
      </c>
      <c r="C19" s="16" t="s">
        <v>91</v>
      </c>
      <c r="D19" s="16" t="s">
        <v>522</v>
      </c>
      <c r="E19" s="9" t="s">
        <v>93</v>
      </c>
      <c r="F19" s="9"/>
      <c r="G19" s="17">
        <v>14</v>
      </c>
      <c r="H19" s="18">
        <v>60.6096</v>
      </c>
      <c r="I19" s="19">
        <f t="shared" si="0"/>
        <v>848.5344</v>
      </c>
    </row>
    <row r="20" ht="39.95" customHeight="1" spans="1:9">
      <c r="A20" s="9"/>
      <c r="B20" s="10" t="s">
        <v>89</v>
      </c>
      <c r="C20" s="10" t="s">
        <v>523</v>
      </c>
      <c r="D20" s="10"/>
      <c r="E20" s="11"/>
      <c r="F20" s="11"/>
      <c r="G20" s="23"/>
      <c r="H20" s="18"/>
      <c r="I20" s="13"/>
    </row>
    <row r="21" ht="77" customHeight="1" spans="1:9">
      <c r="A21" s="14">
        <v>14</v>
      </c>
      <c r="B21" s="15">
        <v>50102002005</v>
      </c>
      <c r="C21" s="16" t="s">
        <v>101</v>
      </c>
      <c r="D21" s="16" t="s">
        <v>519</v>
      </c>
      <c r="E21" s="9" t="s">
        <v>93</v>
      </c>
      <c r="F21" s="9"/>
      <c r="G21" s="17">
        <v>9</v>
      </c>
      <c r="H21" s="18">
        <v>21.76605</v>
      </c>
      <c r="I21" s="19">
        <f t="shared" ref="I21:I29" si="1">G21*H21</f>
        <v>195.89445</v>
      </c>
    </row>
    <row r="22" ht="77.7" customHeight="1" spans="1:9">
      <c r="A22" s="14">
        <v>15</v>
      </c>
      <c r="B22" s="15">
        <v>50102002006</v>
      </c>
      <c r="C22" s="16" t="s">
        <v>101</v>
      </c>
      <c r="D22" s="16" t="s">
        <v>299</v>
      </c>
      <c r="E22" s="9" t="s">
        <v>93</v>
      </c>
      <c r="F22" s="9"/>
      <c r="G22" s="17">
        <v>6</v>
      </c>
      <c r="H22" s="18">
        <v>29.9736</v>
      </c>
      <c r="I22" s="19">
        <f t="shared" si="1"/>
        <v>179.8416</v>
      </c>
    </row>
    <row r="23" ht="77" customHeight="1" spans="1:9">
      <c r="A23" s="14">
        <v>16</v>
      </c>
      <c r="B23" s="15">
        <v>50102001010</v>
      </c>
      <c r="C23" s="16" t="s">
        <v>91</v>
      </c>
      <c r="D23" s="16" t="s">
        <v>512</v>
      </c>
      <c r="E23" s="9" t="s">
        <v>93</v>
      </c>
      <c r="F23" s="9"/>
      <c r="G23" s="17">
        <v>12</v>
      </c>
      <c r="H23" s="18">
        <v>60.6096</v>
      </c>
      <c r="I23" s="19">
        <f t="shared" si="1"/>
        <v>727.3152</v>
      </c>
    </row>
    <row r="24" ht="77" customHeight="1" spans="1:9">
      <c r="A24" s="14">
        <v>17</v>
      </c>
      <c r="B24" s="15">
        <v>50102002007</v>
      </c>
      <c r="C24" s="16" t="s">
        <v>101</v>
      </c>
      <c r="D24" s="16" t="s">
        <v>513</v>
      </c>
      <c r="E24" s="9" t="s">
        <v>93</v>
      </c>
      <c r="F24" s="9"/>
      <c r="G24" s="17">
        <v>6</v>
      </c>
      <c r="H24" s="18">
        <v>29.9736</v>
      </c>
      <c r="I24" s="19">
        <f t="shared" si="1"/>
        <v>179.8416</v>
      </c>
    </row>
    <row r="25" ht="77.7" customHeight="1" spans="1:9">
      <c r="A25" s="14">
        <v>18</v>
      </c>
      <c r="B25" s="15">
        <v>50102001011</v>
      </c>
      <c r="C25" s="16" t="s">
        <v>91</v>
      </c>
      <c r="D25" s="16" t="s">
        <v>524</v>
      </c>
      <c r="E25" s="9" t="s">
        <v>93</v>
      </c>
      <c r="F25" s="9"/>
      <c r="G25" s="17">
        <v>5</v>
      </c>
      <c r="H25" s="18">
        <v>48.11715</v>
      </c>
      <c r="I25" s="19">
        <f t="shared" si="1"/>
        <v>240.58575</v>
      </c>
    </row>
    <row r="26" ht="77" customHeight="1" spans="1:9">
      <c r="A26" s="14">
        <v>19</v>
      </c>
      <c r="B26" s="15">
        <v>50102001012</v>
      </c>
      <c r="C26" s="16" t="s">
        <v>91</v>
      </c>
      <c r="D26" s="16" t="s">
        <v>520</v>
      </c>
      <c r="E26" s="9" t="s">
        <v>93</v>
      </c>
      <c r="F26" s="9"/>
      <c r="G26" s="17">
        <v>12</v>
      </c>
      <c r="H26" s="18">
        <v>48.11715</v>
      </c>
      <c r="I26" s="19">
        <f t="shared" si="1"/>
        <v>577.4058</v>
      </c>
    </row>
    <row r="27" ht="77" customHeight="1" spans="1:9">
      <c r="A27" s="14">
        <v>20</v>
      </c>
      <c r="B27" s="15">
        <v>50102001013</v>
      </c>
      <c r="C27" s="16" t="s">
        <v>91</v>
      </c>
      <c r="D27" s="16" t="s">
        <v>517</v>
      </c>
      <c r="E27" s="9" t="s">
        <v>93</v>
      </c>
      <c r="F27" s="9"/>
      <c r="G27" s="17">
        <v>6</v>
      </c>
      <c r="H27" s="18">
        <v>48.11715</v>
      </c>
      <c r="I27" s="19">
        <f t="shared" si="1"/>
        <v>288.7029</v>
      </c>
    </row>
    <row r="28" ht="77" customHeight="1" spans="1:9">
      <c r="A28" s="14">
        <v>21</v>
      </c>
      <c r="B28" s="15">
        <v>50102001014</v>
      </c>
      <c r="C28" s="16" t="s">
        <v>91</v>
      </c>
      <c r="D28" s="16" t="s">
        <v>511</v>
      </c>
      <c r="E28" s="9" t="s">
        <v>93</v>
      </c>
      <c r="F28" s="9"/>
      <c r="G28" s="17">
        <v>2</v>
      </c>
      <c r="H28" s="18">
        <v>58.9329</v>
      </c>
      <c r="I28" s="19">
        <f t="shared" si="1"/>
        <v>117.8658</v>
      </c>
    </row>
    <row r="29" ht="77" customHeight="1" spans="1:9">
      <c r="A29" s="14">
        <v>22</v>
      </c>
      <c r="B29" s="15">
        <v>50102001015</v>
      </c>
      <c r="C29" s="16" t="s">
        <v>91</v>
      </c>
      <c r="D29" s="16" t="s">
        <v>518</v>
      </c>
      <c r="E29" s="9" t="s">
        <v>93</v>
      </c>
      <c r="F29" s="9"/>
      <c r="G29" s="17">
        <v>15</v>
      </c>
      <c r="H29" s="18">
        <v>74.17845</v>
      </c>
      <c r="I29" s="19">
        <f t="shared" si="1"/>
        <v>1112.67675</v>
      </c>
    </row>
    <row r="30" s="1" customFormat="1" ht="29.6" customHeight="1" spans="1:9">
      <c r="A30" s="7"/>
      <c r="B30" s="7"/>
      <c r="C30" s="7" t="s">
        <v>79</v>
      </c>
      <c r="D30" s="7"/>
      <c r="E30" s="7"/>
      <c r="F30" s="7"/>
      <c r="G30" s="7"/>
      <c r="H30" s="8"/>
      <c r="I30" s="20">
        <f>SUM(I7:I29)</f>
        <v>19306.94175</v>
      </c>
    </row>
  </sheetData>
  <mergeCells count="36">
    <mergeCell ref="A1:I1"/>
    <mergeCell ref="A3:E3"/>
    <mergeCell ref="F3:I3"/>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A4:A5"/>
    <mergeCell ref="B4:B5"/>
    <mergeCell ref="C4:C5"/>
    <mergeCell ref="D4:D5"/>
    <mergeCell ref="G4:G5"/>
    <mergeCell ref="H4:H5"/>
    <mergeCell ref="I4:I5"/>
    <mergeCell ref="E4:F5"/>
  </mergeCells>
  <pageMargins left="0.786805555555556" right="0.511805555555556" top="0.472222222222222" bottom="0.786805555555556" header="0" footer="0"/>
  <pageSetup paperSize="9" scale="92" fitToHeight="0"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
  <sheetViews>
    <sheetView workbookViewId="0">
      <selection activeCell="N26" sqref="N26"/>
    </sheetView>
  </sheetViews>
  <sheetFormatPr defaultColWidth="9" defaultRowHeight="12.75"/>
  <cols>
    <col min="1" max="1" width="5.00952380952381" customWidth="1"/>
    <col min="2" max="2" width="12.2" customWidth="1"/>
    <col min="3" max="3" width="11.0380952380952" customWidth="1"/>
    <col min="4" max="4" width="22.7142857142857" customWidth="1"/>
    <col min="5" max="5" width="5.00952380952381" customWidth="1"/>
    <col min="6" max="6" width="1.02857142857143" customWidth="1"/>
    <col min="7" max="7" width="7.05714285714286" customWidth="1"/>
    <col min="8" max="9" width="15.4285714285714" style="2" customWidth="1"/>
  </cols>
  <sheetData>
    <row r="1" ht="28.85" customHeight="1" spans="1:9">
      <c r="A1" s="3" t="s">
        <v>80</v>
      </c>
      <c r="B1" s="3"/>
      <c r="C1" s="3"/>
      <c r="D1" s="3"/>
      <c r="E1" s="3"/>
      <c r="F1" s="3"/>
      <c r="G1" s="3"/>
      <c r="H1" s="4"/>
      <c r="I1" s="4"/>
    </row>
    <row r="2" ht="11.85" customHeight="1"/>
    <row r="3" ht="23.7" customHeight="1" spans="1:9">
      <c r="A3" s="5" t="s">
        <v>525</v>
      </c>
      <c r="B3" s="5"/>
      <c r="C3" s="5"/>
      <c r="D3" s="5"/>
      <c r="E3" s="5"/>
      <c r="F3" s="5"/>
      <c r="G3" s="5"/>
      <c r="H3" s="6"/>
      <c r="I3" s="6"/>
    </row>
    <row r="4" ht="17" customHeight="1" spans="1:9">
      <c r="A4" s="7" t="s">
        <v>25</v>
      </c>
      <c r="B4" s="7" t="s">
        <v>82</v>
      </c>
      <c r="C4" s="7" t="s">
        <v>83</v>
      </c>
      <c r="D4" s="7" t="s">
        <v>84</v>
      </c>
      <c r="E4" s="7" t="s">
        <v>85</v>
      </c>
      <c r="F4" s="7"/>
      <c r="G4" s="7" t="s">
        <v>86</v>
      </c>
      <c r="H4" s="8" t="s">
        <v>87</v>
      </c>
      <c r="I4" s="8" t="s">
        <v>88</v>
      </c>
    </row>
    <row r="5" ht="17.75" customHeight="1" spans="1:9">
      <c r="A5" s="7"/>
      <c r="B5" s="7"/>
      <c r="C5" s="7"/>
      <c r="D5" s="7"/>
      <c r="E5" s="7"/>
      <c r="F5" s="7"/>
      <c r="G5" s="7"/>
      <c r="H5" s="8"/>
      <c r="I5" s="8"/>
    </row>
    <row r="6" ht="39.95" customHeight="1" spans="1:9">
      <c r="A6" s="9"/>
      <c r="B6" s="10" t="s">
        <v>89</v>
      </c>
      <c r="C6" s="10" t="s">
        <v>526</v>
      </c>
      <c r="D6" s="10"/>
      <c r="E6" s="11"/>
      <c r="F6" s="11"/>
      <c r="G6" s="12"/>
      <c r="H6" s="13"/>
      <c r="I6" s="13"/>
    </row>
    <row r="7" ht="36" spans="1:9">
      <c r="A7" s="14">
        <v>1</v>
      </c>
      <c r="B7" s="15">
        <v>50102001002</v>
      </c>
      <c r="C7" s="16" t="s">
        <v>91</v>
      </c>
      <c r="D7" s="16" t="s">
        <v>512</v>
      </c>
      <c r="E7" s="9" t="s">
        <v>93</v>
      </c>
      <c r="F7" s="9"/>
      <c r="G7" s="17">
        <v>26</v>
      </c>
      <c r="H7" s="18">
        <v>60.88905</v>
      </c>
      <c r="I7" s="19">
        <f t="shared" ref="I7:I10" si="0">G7*H7</f>
        <v>1583.1153</v>
      </c>
    </row>
    <row r="8" ht="36" spans="1:9">
      <c r="A8" s="14">
        <v>2</v>
      </c>
      <c r="B8" s="15">
        <v>50102002004</v>
      </c>
      <c r="C8" s="16" t="s">
        <v>101</v>
      </c>
      <c r="D8" s="16" t="s">
        <v>527</v>
      </c>
      <c r="E8" s="9" t="s">
        <v>93</v>
      </c>
      <c r="F8" s="9"/>
      <c r="G8" s="17">
        <v>3</v>
      </c>
      <c r="H8" s="18">
        <v>21.8592</v>
      </c>
      <c r="I8" s="19">
        <f t="shared" si="0"/>
        <v>65.5776</v>
      </c>
    </row>
    <row r="9" ht="36" spans="1:9">
      <c r="A9" s="14">
        <v>3</v>
      </c>
      <c r="B9" s="15">
        <v>50102001010</v>
      </c>
      <c r="C9" s="16" t="s">
        <v>91</v>
      </c>
      <c r="D9" s="16" t="s">
        <v>528</v>
      </c>
      <c r="E9" s="9" t="s">
        <v>93</v>
      </c>
      <c r="F9" s="9"/>
      <c r="G9" s="17">
        <v>1</v>
      </c>
      <c r="H9" s="18">
        <v>48.34485</v>
      </c>
      <c r="I9" s="19">
        <f t="shared" si="0"/>
        <v>48.34485</v>
      </c>
    </row>
    <row r="10" ht="36" spans="1:9">
      <c r="A10" s="14">
        <v>4</v>
      </c>
      <c r="B10" s="15">
        <v>50102001009</v>
      </c>
      <c r="C10" s="16" t="s">
        <v>91</v>
      </c>
      <c r="D10" s="16" t="s">
        <v>529</v>
      </c>
      <c r="E10" s="9" t="s">
        <v>93</v>
      </c>
      <c r="F10" s="9"/>
      <c r="G10" s="17">
        <v>2</v>
      </c>
      <c r="H10" s="18">
        <v>60.88905</v>
      </c>
      <c r="I10" s="19">
        <f t="shared" si="0"/>
        <v>121.7781</v>
      </c>
    </row>
    <row r="11" s="1" customFormat="1" ht="17.75" customHeight="1" spans="1:9">
      <c r="A11" s="7"/>
      <c r="B11" s="7"/>
      <c r="C11" s="7" t="s">
        <v>79</v>
      </c>
      <c r="D11" s="7"/>
      <c r="E11" s="7"/>
      <c r="F11" s="7"/>
      <c r="G11" s="7"/>
      <c r="H11" s="8"/>
      <c r="I11" s="20">
        <f>SUM(I7:I10)</f>
        <v>1818.81585</v>
      </c>
    </row>
  </sheetData>
  <mergeCells count="17">
    <mergeCell ref="A1:I1"/>
    <mergeCell ref="A3:E3"/>
    <mergeCell ref="F3:I3"/>
    <mergeCell ref="E6:F6"/>
    <mergeCell ref="E7:F7"/>
    <mergeCell ref="E8:F8"/>
    <mergeCell ref="E9:F9"/>
    <mergeCell ref="E10:F10"/>
    <mergeCell ref="E11:F11"/>
    <mergeCell ref="A4:A5"/>
    <mergeCell ref="B4:B5"/>
    <mergeCell ref="C4:C5"/>
    <mergeCell ref="D4:D5"/>
    <mergeCell ref="G4:G5"/>
    <mergeCell ref="H4:H5"/>
    <mergeCell ref="I4:I5"/>
    <mergeCell ref="E4:F5"/>
  </mergeCells>
  <pageMargins left="0.78740157480315" right="0.511811023622047" top="0.47244094488189" bottom="0.78740157480315" header="0" footer="0"/>
  <pageSetup paperSize="9" scale="95"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
  <sheetViews>
    <sheetView workbookViewId="0">
      <selection activeCell="H8" sqref="H8"/>
    </sheetView>
  </sheetViews>
  <sheetFormatPr defaultColWidth="9" defaultRowHeight="12.75"/>
  <cols>
    <col min="1" max="1" width="5.00952380952381" customWidth="1"/>
    <col min="2" max="2" width="12.2" customWidth="1"/>
    <col min="3" max="3" width="11.0380952380952" customWidth="1"/>
    <col min="4" max="4" width="22.2857142857143" customWidth="1"/>
    <col min="5" max="5" width="5.00952380952381" customWidth="1"/>
    <col min="6" max="6" width="1.02857142857143" customWidth="1"/>
    <col min="7" max="7" width="7.05714285714286" customWidth="1"/>
    <col min="8" max="9" width="16" style="2" customWidth="1"/>
  </cols>
  <sheetData>
    <row r="1" ht="28.85" customHeight="1" spans="1:9">
      <c r="A1" s="3" t="s">
        <v>80</v>
      </c>
      <c r="B1" s="3"/>
      <c r="C1" s="3"/>
      <c r="D1" s="3"/>
      <c r="E1" s="3"/>
      <c r="F1" s="3"/>
      <c r="G1" s="3"/>
      <c r="H1" s="4"/>
      <c r="I1" s="4"/>
    </row>
    <row r="2" ht="11.85" customHeight="1"/>
    <row r="3" ht="23.7" customHeight="1" spans="1:9">
      <c r="A3" s="5" t="s">
        <v>530</v>
      </c>
      <c r="B3" s="5"/>
      <c r="C3" s="5"/>
      <c r="D3" s="5"/>
      <c r="E3" s="5"/>
      <c r="F3" s="5"/>
      <c r="G3" s="5"/>
      <c r="H3" s="6"/>
      <c r="I3" s="6"/>
    </row>
    <row r="4" ht="17" customHeight="1" spans="1:9">
      <c r="A4" s="7" t="s">
        <v>25</v>
      </c>
      <c r="B4" s="7" t="s">
        <v>82</v>
      </c>
      <c r="C4" s="7" t="s">
        <v>83</v>
      </c>
      <c r="D4" s="7" t="s">
        <v>84</v>
      </c>
      <c r="E4" s="7" t="s">
        <v>85</v>
      </c>
      <c r="F4" s="7"/>
      <c r="G4" s="7" t="s">
        <v>86</v>
      </c>
      <c r="H4" s="8" t="s">
        <v>87</v>
      </c>
      <c r="I4" s="8" t="s">
        <v>88</v>
      </c>
    </row>
    <row r="5" ht="17.75" customHeight="1" spans="1:9">
      <c r="A5" s="7"/>
      <c r="B5" s="7"/>
      <c r="C5" s="7"/>
      <c r="D5" s="7"/>
      <c r="E5" s="7"/>
      <c r="F5" s="7"/>
      <c r="G5" s="7"/>
      <c r="H5" s="8"/>
      <c r="I5" s="8"/>
    </row>
    <row r="6" ht="33.75" spans="1:9">
      <c r="A6" s="9"/>
      <c r="B6" s="10" t="s">
        <v>89</v>
      </c>
      <c r="C6" s="10" t="s">
        <v>531</v>
      </c>
      <c r="D6" s="10"/>
      <c r="E6" s="11"/>
      <c r="F6" s="11"/>
      <c r="G6" s="12"/>
      <c r="H6" s="13"/>
      <c r="I6" s="13"/>
    </row>
    <row r="7" ht="72" spans="1:9">
      <c r="A7" s="14">
        <v>1</v>
      </c>
      <c r="B7" s="15">
        <v>50102012001</v>
      </c>
      <c r="C7" s="16" t="s">
        <v>136</v>
      </c>
      <c r="D7" s="16" t="s">
        <v>532</v>
      </c>
      <c r="E7" s="9" t="s">
        <v>117</v>
      </c>
      <c r="F7" s="9"/>
      <c r="G7" s="17">
        <v>7200</v>
      </c>
      <c r="H7" s="18">
        <v>7.29675</v>
      </c>
      <c r="I7" s="19">
        <f t="shared" ref="I7:I10" si="0">G7*H7</f>
        <v>52536.6</v>
      </c>
    </row>
    <row r="8" ht="45" spans="1:9">
      <c r="A8" s="9"/>
      <c r="B8" s="10" t="s">
        <v>89</v>
      </c>
      <c r="C8" s="10" t="s">
        <v>533</v>
      </c>
      <c r="D8" s="10"/>
      <c r="E8" s="11"/>
      <c r="F8" s="11"/>
      <c r="G8" s="12"/>
      <c r="H8" s="18"/>
      <c r="I8" s="13"/>
    </row>
    <row r="9" ht="48" spans="1:9">
      <c r="A9" s="14">
        <v>2</v>
      </c>
      <c r="B9" s="15">
        <v>50102001001</v>
      </c>
      <c r="C9" s="16" t="s">
        <v>91</v>
      </c>
      <c r="D9" s="16" t="s">
        <v>534</v>
      </c>
      <c r="E9" s="9" t="s">
        <v>93</v>
      </c>
      <c r="F9" s="9"/>
      <c r="G9" s="17">
        <v>160</v>
      </c>
      <c r="H9" s="18">
        <v>56.04525</v>
      </c>
      <c r="I9" s="19">
        <f t="shared" si="0"/>
        <v>8967.24</v>
      </c>
    </row>
    <row r="10" ht="48" spans="1:9">
      <c r="A10" s="14">
        <v>3</v>
      </c>
      <c r="B10" s="15">
        <v>50102001003</v>
      </c>
      <c r="C10" s="16" t="s">
        <v>91</v>
      </c>
      <c r="D10" s="16" t="s">
        <v>535</v>
      </c>
      <c r="E10" s="9" t="s">
        <v>93</v>
      </c>
      <c r="F10" s="9"/>
      <c r="G10" s="17">
        <v>149</v>
      </c>
      <c r="H10" s="18">
        <v>31.1535</v>
      </c>
      <c r="I10" s="19">
        <f t="shared" si="0"/>
        <v>4641.8715</v>
      </c>
    </row>
    <row r="11" s="1" customFormat="1" ht="29.6" customHeight="1" spans="1:9">
      <c r="A11" s="7"/>
      <c r="B11" s="7"/>
      <c r="C11" s="7" t="s">
        <v>79</v>
      </c>
      <c r="D11" s="7"/>
      <c r="E11" s="7"/>
      <c r="F11" s="7"/>
      <c r="G11" s="7"/>
      <c r="H11" s="8"/>
      <c r="I11" s="20">
        <f>SUM(I7:I10)</f>
        <v>66145.7115</v>
      </c>
    </row>
  </sheetData>
  <mergeCells count="17">
    <mergeCell ref="A1:I1"/>
    <mergeCell ref="A3:E3"/>
    <mergeCell ref="F3:I3"/>
    <mergeCell ref="E6:F6"/>
    <mergeCell ref="E7:F7"/>
    <mergeCell ref="E8:F8"/>
    <mergeCell ref="E9:F9"/>
    <mergeCell ref="E10:F10"/>
    <mergeCell ref="E11:F11"/>
    <mergeCell ref="A4:A5"/>
    <mergeCell ref="B4:B5"/>
    <mergeCell ref="C4:C5"/>
    <mergeCell ref="D4:D5"/>
    <mergeCell ref="G4:G5"/>
    <mergeCell ref="H4:H5"/>
    <mergeCell ref="I4:I5"/>
    <mergeCell ref="E4:F5"/>
  </mergeCells>
  <pageMargins left="0.78740157480315" right="0.511811023622047" top="0.47244094488189" bottom="0.78740157480315" header="0" footer="0"/>
  <pageSetup paperSize="9" scale="95"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workbookViewId="0">
      <selection activeCell="M23" sqref="M23"/>
    </sheetView>
  </sheetViews>
  <sheetFormatPr defaultColWidth="9" defaultRowHeight="12.75"/>
  <cols>
    <col min="1" max="1" width="5.00952380952381" customWidth="1"/>
    <col min="2" max="2" width="12.2" customWidth="1"/>
    <col min="3" max="3" width="11.0380952380952" customWidth="1"/>
    <col min="4" max="4" width="21.7142857142857" customWidth="1"/>
    <col min="5" max="5" width="5.00952380952381" customWidth="1"/>
    <col min="6" max="6" width="1.02857142857143" customWidth="1"/>
    <col min="7" max="7" width="7.05714285714286" customWidth="1"/>
    <col min="8" max="9" width="15.5714285714286" style="2" customWidth="1"/>
  </cols>
  <sheetData>
    <row r="1" ht="28.85" customHeight="1" spans="1:9">
      <c r="A1" s="3" t="s">
        <v>80</v>
      </c>
      <c r="B1" s="3"/>
      <c r="C1" s="3"/>
      <c r="D1" s="3"/>
      <c r="E1" s="3"/>
      <c r="F1" s="3"/>
      <c r="G1" s="3"/>
      <c r="H1" s="4"/>
      <c r="I1" s="4"/>
    </row>
    <row r="2" ht="11.85" customHeight="1"/>
    <row r="3" ht="23.7" customHeight="1" spans="1:9">
      <c r="A3" s="5" t="s">
        <v>536</v>
      </c>
      <c r="B3" s="5"/>
      <c r="C3" s="5"/>
      <c r="D3" s="5"/>
      <c r="E3" s="5"/>
      <c r="F3" s="5"/>
      <c r="G3" s="5"/>
      <c r="H3" s="6"/>
      <c r="I3" s="6"/>
    </row>
    <row r="4" ht="17" customHeight="1" spans="1:9">
      <c r="A4" s="7" t="s">
        <v>25</v>
      </c>
      <c r="B4" s="7" t="s">
        <v>82</v>
      </c>
      <c r="C4" s="7" t="s">
        <v>83</v>
      </c>
      <c r="D4" s="7" t="s">
        <v>84</v>
      </c>
      <c r="E4" s="7" t="s">
        <v>85</v>
      </c>
      <c r="F4" s="7"/>
      <c r="G4" s="7" t="s">
        <v>86</v>
      </c>
      <c r="H4" s="8" t="s">
        <v>87</v>
      </c>
      <c r="I4" s="8" t="s">
        <v>88</v>
      </c>
    </row>
    <row r="5" ht="17.75" customHeight="1" spans="1:9">
      <c r="A5" s="7"/>
      <c r="B5" s="7"/>
      <c r="C5" s="7"/>
      <c r="D5" s="7"/>
      <c r="E5" s="7"/>
      <c r="F5" s="7"/>
      <c r="G5" s="7"/>
      <c r="H5" s="8"/>
      <c r="I5" s="8"/>
    </row>
    <row r="6" ht="33.75" spans="1:9">
      <c r="A6" s="9"/>
      <c r="B6" s="10" t="s">
        <v>89</v>
      </c>
      <c r="C6" s="10" t="s">
        <v>537</v>
      </c>
      <c r="D6" s="10"/>
      <c r="E6" s="11"/>
      <c r="F6" s="11"/>
      <c r="G6" s="12"/>
      <c r="H6" s="13"/>
      <c r="I6" s="13"/>
    </row>
    <row r="7" ht="36" spans="1:9">
      <c r="A7" s="14">
        <v>1</v>
      </c>
      <c r="B7" s="15">
        <v>50102001018</v>
      </c>
      <c r="C7" s="16" t="s">
        <v>91</v>
      </c>
      <c r="D7" s="16" t="s">
        <v>502</v>
      </c>
      <c r="E7" s="9" t="s">
        <v>93</v>
      </c>
      <c r="F7" s="9"/>
      <c r="G7" s="17">
        <v>158</v>
      </c>
      <c r="H7" s="18">
        <v>45.0225</v>
      </c>
      <c r="I7" s="19">
        <f>G7*H7</f>
        <v>7113.555</v>
      </c>
    </row>
    <row r="8" ht="60" spans="1:9">
      <c r="A8" s="14">
        <v>2</v>
      </c>
      <c r="B8" s="15">
        <v>50102012001</v>
      </c>
      <c r="C8" s="16" t="s">
        <v>136</v>
      </c>
      <c r="D8" s="16" t="s">
        <v>538</v>
      </c>
      <c r="E8" s="9" t="s">
        <v>117</v>
      </c>
      <c r="F8" s="9"/>
      <c r="G8" s="17">
        <v>1800</v>
      </c>
      <c r="H8" s="18">
        <v>7.37955</v>
      </c>
      <c r="I8" s="19">
        <f>G8*H8</f>
        <v>13283.19</v>
      </c>
    </row>
    <row r="9" s="1" customFormat="1" ht="28.85" customHeight="1" spans="1:9">
      <c r="A9" s="7"/>
      <c r="B9" s="7"/>
      <c r="C9" s="7" t="s">
        <v>79</v>
      </c>
      <c r="D9" s="7"/>
      <c r="E9" s="7"/>
      <c r="F9" s="7"/>
      <c r="G9" s="7"/>
      <c r="H9" s="8"/>
      <c r="I9" s="20">
        <f>SUM(I7:I8)</f>
        <v>20396.745</v>
      </c>
    </row>
  </sheetData>
  <mergeCells count="15">
    <mergeCell ref="A1:I1"/>
    <mergeCell ref="A3:E3"/>
    <mergeCell ref="F3:I3"/>
    <mergeCell ref="E6:F6"/>
    <mergeCell ref="E7:F7"/>
    <mergeCell ref="E8:F8"/>
    <mergeCell ref="E9:F9"/>
    <mergeCell ref="A4:A5"/>
    <mergeCell ref="B4:B5"/>
    <mergeCell ref="C4:C5"/>
    <mergeCell ref="D4:D5"/>
    <mergeCell ref="G4:G5"/>
    <mergeCell ref="H4:H5"/>
    <mergeCell ref="I4:I5"/>
    <mergeCell ref="E4:F5"/>
  </mergeCells>
  <pageMargins left="0.78740157480315" right="0.511811023622047" top="0.47244094488189" bottom="0.78740157480315" header="0" footer="0"/>
  <pageSetup paperSize="9" scale="96"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workbookViewId="0">
      <selection activeCell="H7" sqref="H$1:I$1048576"/>
    </sheetView>
  </sheetViews>
  <sheetFormatPr defaultColWidth="9" defaultRowHeight="12.75"/>
  <cols>
    <col min="1" max="1" width="5.00952380952381" customWidth="1"/>
    <col min="2" max="2" width="12.2" customWidth="1"/>
    <col min="3" max="3" width="11.0380952380952" customWidth="1"/>
    <col min="4" max="4" width="22.5714285714286" customWidth="1"/>
    <col min="5" max="5" width="5.00952380952381" customWidth="1"/>
    <col min="6" max="6" width="1.02857142857143" customWidth="1"/>
    <col min="7" max="7" width="7.05714285714286" customWidth="1"/>
    <col min="8" max="9" width="16" style="2" customWidth="1"/>
  </cols>
  <sheetData>
    <row r="1" ht="28.85" customHeight="1" spans="1:9">
      <c r="A1" s="3" t="s">
        <v>80</v>
      </c>
      <c r="B1" s="3"/>
      <c r="C1" s="3"/>
      <c r="D1" s="3"/>
      <c r="E1" s="3"/>
      <c r="F1" s="3"/>
      <c r="G1" s="3"/>
      <c r="H1" s="4"/>
      <c r="I1" s="4"/>
    </row>
    <row r="2" ht="11.85" customHeight="1"/>
    <row r="3" ht="23.7" customHeight="1" spans="1:9">
      <c r="A3" s="5" t="s">
        <v>539</v>
      </c>
      <c r="B3" s="5"/>
      <c r="C3" s="5"/>
      <c r="D3" s="5"/>
      <c r="E3" s="5"/>
      <c r="F3" s="5"/>
      <c r="G3" s="5"/>
      <c r="H3" s="6"/>
      <c r="I3" s="6"/>
    </row>
    <row r="4" ht="17" customHeight="1" spans="1:9">
      <c r="A4" s="7" t="s">
        <v>25</v>
      </c>
      <c r="B4" s="7" t="s">
        <v>82</v>
      </c>
      <c r="C4" s="7" t="s">
        <v>83</v>
      </c>
      <c r="D4" s="7" t="s">
        <v>84</v>
      </c>
      <c r="E4" s="7" t="s">
        <v>85</v>
      </c>
      <c r="F4" s="7"/>
      <c r="G4" s="7" t="s">
        <v>86</v>
      </c>
      <c r="H4" s="8" t="s">
        <v>87</v>
      </c>
      <c r="I4" s="8" t="s">
        <v>88</v>
      </c>
    </row>
    <row r="5" ht="17.75" customHeight="1" spans="1:9">
      <c r="A5" s="7"/>
      <c r="B5" s="7"/>
      <c r="C5" s="7"/>
      <c r="D5" s="7"/>
      <c r="E5" s="7"/>
      <c r="F5" s="7"/>
      <c r="G5" s="7"/>
      <c r="H5" s="8"/>
      <c r="I5" s="8"/>
    </row>
    <row r="6" ht="51.8" customHeight="1" spans="1:9">
      <c r="A6" s="9"/>
      <c r="B6" s="10" t="s">
        <v>89</v>
      </c>
      <c r="C6" s="10" t="s">
        <v>540</v>
      </c>
      <c r="D6" s="10"/>
      <c r="E6" s="11"/>
      <c r="F6" s="11"/>
      <c r="G6" s="12"/>
      <c r="H6" s="13"/>
      <c r="I6" s="13"/>
    </row>
    <row r="7" ht="89.55" customHeight="1" spans="1:9">
      <c r="A7" s="14">
        <v>1</v>
      </c>
      <c r="B7" s="15">
        <v>50102007004</v>
      </c>
      <c r="C7" s="16" t="s">
        <v>452</v>
      </c>
      <c r="D7" s="16" t="s">
        <v>541</v>
      </c>
      <c r="E7" s="9" t="s">
        <v>117</v>
      </c>
      <c r="F7" s="9"/>
      <c r="G7" s="17">
        <v>1647.25</v>
      </c>
      <c r="H7" s="18">
        <v>3.52935</v>
      </c>
      <c r="I7" s="19">
        <f t="shared" ref="I7:I12" si="0">G7*H7</f>
        <v>5813.7217875</v>
      </c>
    </row>
    <row r="8" ht="89.55" customHeight="1" spans="1:9">
      <c r="A8" s="14">
        <v>2</v>
      </c>
      <c r="B8" s="15">
        <v>50102007001</v>
      </c>
      <c r="C8" s="16" t="s">
        <v>452</v>
      </c>
      <c r="D8" s="16" t="s">
        <v>542</v>
      </c>
      <c r="E8" s="9" t="s">
        <v>117</v>
      </c>
      <c r="F8" s="9"/>
      <c r="G8" s="17">
        <v>6538.64</v>
      </c>
      <c r="H8" s="18">
        <v>3.52935</v>
      </c>
      <c r="I8" s="19">
        <f t="shared" si="0"/>
        <v>23077.149084</v>
      </c>
    </row>
    <row r="9" ht="89.55" customHeight="1" spans="1:9">
      <c r="A9" s="14">
        <v>3</v>
      </c>
      <c r="B9" s="15">
        <v>50102007002</v>
      </c>
      <c r="C9" s="16" t="s">
        <v>452</v>
      </c>
      <c r="D9" s="16" t="s">
        <v>543</v>
      </c>
      <c r="E9" s="9" t="s">
        <v>117</v>
      </c>
      <c r="F9" s="9"/>
      <c r="G9" s="17">
        <v>4725.15</v>
      </c>
      <c r="H9" s="18">
        <v>3.52935</v>
      </c>
      <c r="I9" s="19">
        <f t="shared" si="0"/>
        <v>16676.7081525</v>
      </c>
    </row>
    <row r="10" ht="89.55" customHeight="1" spans="1:9">
      <c r="A10" s="14">
        <v>4</v>
      </c>
      <c r="B10" s="15">
        <v>50102007003</v>
      </c>
      <c r="C10" s="16" t="s">
        <v>452</v>
      </c>
      <c r="D10" s="16" t="s">
        <v>544</v>
      </c>
      <c r="E10" s="9" t="s">
        <v>117</v>
      </c>
      <c r="F10" s="9"/>
      <c r="G10" s="17">
        <v>2721.6</v>
      </c>
      <c r="H10" s="18">
        <v>3.52935</v>
      </c>
      <c r="I10" s="19">
        <f t="shared" si="0"/>
        <v>9605.47896</v>
      </c>
    </row>
    <row r="11" ht="77" customHeight="1" spans="1:9">
      <c r="A11" s="14">
        <v>5</v>
      </c>
      <c r="B11" s="15">
        <v>50102002001</v>
      </c>
      <c r="C11" s="16" t="s">
        <v>101</v>
      </c>
      <c r="D11" s="16" t="s">
        <v>545</v>
      </c>
      <c r="E11" s="9" t="s">
        <v>93</v>
      </c>
      <c r="F11" s="9"/>
      <c r="G11" s="17">
        <v>54</v>
      </c>
      <c r="H11" s="18">
        <v>20.17215</v>
      </c>
      <c r="I11" s="19">
        <f t="shared" si="0"/>
        <v>1089.2961</v>
      </c>
    </row>
    <row r="12" ht="77" customHeight="1" spans="1:9">
      <c r="A12" s="14">
        <v>6</v>
      </c>
      <c r="B12" s="15">
        <v>50102002002</v>
      </c>
      <c r="C12" s="16" t="s">
        <v>101</v>
      </c>
      <c r="D12" s="16" t="s">
        <v>546</v>
      </c>
      <c r="E12" s="9" t="s">
        <v>93</v>
      </c>
      <c r="F12" s="9"/>
      <c r="G12" s="17">
        <v>61</v>
      </c>
      <c r="H12" s="18">
        <v>20.17215</v>
      </c>
      <c r="I12" s="19">
        <f t="shared" si="0"/>
        <v>1230.50115</v>
      </c>
    </row>
    <row r="13" s="1" customFormat="1" ht="28.85" customHeight="1" spans="1:9">
      <c r="A13" s="7"/>
      <c r="B13" s="7"/>
      <c r="C13" s="7" t="s">
        <v>79</v>
      </c>
      <c r="D13" s="7"/>
      <c r="E13" s="7"/>
      <c r="F13" s="7"/>
      <c r="G13" s="7"/>
      <c r="H13" s="8"/>
      <c r="I13" s="20">
        <f>SUM(I7:I12)</f>
        <v>57492.855234</v>
      </c>
    </row>
  </sheetData>
  <mergeCells count="19">
    <mergeCell ref="A1:I1"/>
    <mergeCell ref="A3:E3"/>
    <mergeCell ref="F3:I3"/>
    <mergeCell ref="E6:F6"/>
    <mergeCell ref="E7:F7"/>
    <mergeCell ref="E8:F8"/>
    <mergeCell ref="E9:F9"/>
    <mergeCell ref="E10:F10"/>
    <mergeCell ref="E11:F11"/>
    <mergeCell ref="E12:F12"/>
    <mergeCell ref="E13:F13"/>
    <mergeCell ref="A4:A5"/>
    <mergeCell ref="B4:B5"/>
    <mergeCell ref="C4:C5"/>
    <mergeCell ref="D4:D5"/>
    <mergeCell ref="G4:G5"/>
    <mergeCell ref="H4:H5"/>
    <mergeCell ref="I4:I5"/>
    <mergeCell ref="E4:F5"/>
  </mergeCells>
  <pageMargins left="0.786805555555556" right="0.511805555555556" top="0.472222222222222" bottom="0.786805555555556" header="0" footer="0"/>
  <pageSetup paperSize="9" scale="94" fitToHeight="0" orientation="portrait"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workbookViewId="0">
      <selection activeCell="L15" sqref="L15"/>
    </sheetView>
  </sheetViews>
  <sheetFormatPr defaultColWidth="9" defaultRowHeight="12.75"/>
  <cols>
    <col min="1" max="1" width="5.00952380952381" customWidth="1"/>
    <col min="2" max="2" width="12.2" customWidth="1"/>
    <col min="3" max="3" width="11.0380952380952" customWidth="1"/>
    <col min="4" max="4" width="23.4285714285714" customWidth="1"/>
    <col min="5" max="5" width="5.00952380952381" customWidth="1"/>
    <col min="6" max="6" width="1.02857142857143" customWidth="1"/>
    <col min="7" max="7" width="7.05714285714286" customWidth="1"/>
    <col min="8" max="9" width="17" style="2" customWidth="1"/>
  </cols>
  <sheetData>
    <row r="1" ht="28.85" customHeight="1" spans="1:9">
      <c r="A1" s="3" t="s">
        <v>80</v>
      </c>
      <c r="B1" s="3"/>
      <c r="C1" s="3"/>
      <c r="D1" s="3"/>
      <c r="E1" s="3"/>
      <c r="F1" s="3"/>
      <c r="G1" s="3"/>
      <c r="H1" s="4"/>
      <c r="I1" s="4"/>
    </row>
    <row r="2" ht="11.85" customHeight="1"/>
    <row r="3" ht="23.7" customHeight="1" spans="1:9">
      <c r="A3" s="5" t="s">
        <v>547</v>
      </c>
      <c r="B3" s="5"/>
      <c r="C3" s="5"/>
      <c r="D3" s="5"/>
      <c r="E3" s="5"/>
      <c r="F3" s="5"/>
      <c r="G3" s="5"/>
      <c r="H3" s="6"/>
      <c r="I3" s="6"/>
    </row>
    <row r="4" ht="17" customHeight="1" spans="1:9">
      <c r="A4" s="7" t="s">
        <v>25</v>
      </c>
      <c r="B4" s="7" t="s">
        <v>82</v>
      </c>
      <c r="C4" s="7" t="s">
        <v>83</v>
      </c>
      <c r="D4" s="7" t="s">
        <v>84</v>
      </c>
      <c r="E4" s="7" t="s">
        <v>85</v>
      </c>
      <c r="F4" s="7"/>
      <c r="G4" s="7" t="s">
        <v>86</v>
      </c>
      <c r="H4" s="8" t="s">
        <v>87</v>
      </c>
      <c r="I4" s="8" t="s">
        <v>88</v>
      </c>
    </row>
    <row r="5" ht="17.75" customHeight="1" spans="1:9">
      <c r="A5" s="7"/>
      <c r="B5" s="7"/>
      <c r="C5" s="7"/>
      <c r="D5" s="7"/>
      <c r="E5" s="7"/>
      <c r="F5" s="7"/>
      <c r="G5" s="7"/>
      <c r="H5" s="8"/>
      <c r="I5" s="8"/>
    </row>
    <row r="6" ht="39.95" customHeight="1" spans="1:9">
      <c r="A6" s="9"/>
      <c r="B6" s="10" t="s">
        <v>89</v>
      </c>
      <c r="C6" s="10" t="s">
        <v>63</v>
      </c>
      <c r="D6" s="10"/>
      <c r="E6" s="11"/>
      <c r="F6" s="11"/>
      <c r="G6" s="12"/>
      <c r="H6" s="13"/>
      <c r="I6" s="13"/>
    </row>
    <row r="7" ht="77.7" customHeight="1" spans="1:9">
      <c r="A7" s="14">
        <v>1</v>
      </c>
      <c r="B7" s="15">
        <v>50102001001</v>
      </c>
      <c r="C7" s="16" t="s">
        <v>91</v>
      </c>
      <c r="D7" s="16" t="s">
        <v>548</v>
      </c>
      <c r="E7" s="9" t="s">
        <v>93</v>
      </c>
      <c r="F7" s="9"/>
      <c r="G7" s="17">
        <v>142</v>
      </c>
      <c r="H7" s="18">
        <v>31.08105</v>
      </c>
      <c r="I7" s="19">
        <f>G7*H7</f>
        <v>4413.5091</v>
      </c>
    </row>
    <row r="8" ht="125.1" customHeight="1" spans="1:9">
      <c r="A8" s="14">
        <v>2</v>
      </c>
      <c r="B8" s="15">
        <v>50102012001</v>
      </c>
      <c r="C8" s="16" t="s">
        <v>136</v>
      </c>
      <c r="D8" s="16" t="s">
        <v>538</v>
      </c>
      <c r="E8" s="9" t="s">
        <v>117</v>
      </c>
      <c r="F8" s="9"/>
      <c r="G8" s="17">
        <v>2135</v>
      </c>
      <c r="H8" s="18">
        <v>7.27605</v>
      </c>
      <c r="I8" s="19">
        <f>G8*H8</f>
        <v>15534.36675</v>
      </c>
    </row>
    <row r="9" s="1" customFormat="1" ht="28.85" customHeight="1" spans="1:9">
      <c r="A9" s="7"/>
      <c r="B9" s="7"/>
      <c r="C9" s="7" t="s">
        <v>79</v>
      </c>
      <c r="D9" s="7"/>
      <c r="E9" s="7"/>
      <c r="F9" s="7"/>
      <c r="G9" s="7"/>
      <c r="H9" s="8"/>
      <c r="I9" s="20">
        <f>SUM(I7:I8)</f>
        <v>19947.87585</v>
      </c>
    </row>
  </sheetData>
  <mergeCells count="15">
    <mergeCell ref="A1:I1"/>
    <mergeCell ref="A3:E3"/>
    <mergeCell ref="F3:I3"/>
    <mergeCell ref="E6:F6"/>
    <mergeCell ref="E7:F7"/>
    <mergeCell ref="E8:F8"/>
    <mergeCell ref="E9:F9"/>
    <mergeCell ref="A4:A5"/>
    <mergeCell ref="B4:B5"/>
    <mergeCell ref="C4:C5"/>
    <mergeCell ref="D4:D5"/>
    <mergeCell ref="G4:G5"/>
    <mergeCell ref="H4:H5"/>
    <mergeCell ref="I4:I5"/>
    <mergeCell ref="E4:F5"/>
  </mergeCells>
  <pageMargins left="0.78740157480315" right="0.511811023622047" top="0.47244094488189" bottom="0.78740157480315" header="0" footer="0"/>
  <pageSetup paperSize="9" scale="92"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2"/>
  <sheetViews>
    <sheetView workbookViewId="0">
      <selection activeCell="E10" sqref="E10"/>
    </sheetView>
  </sheetViews>
  <sheetFormatPr defaultColWidth="9" defaultRowHeight="12.75" outlineLevelCol="1"/>
  <cols>
    <col min="1" max="1" width="67.7809523809524" customWidth="1"/>
    <col min="2" max="2" width="22.2095238095238" customWidth="1"/>
  </cols>
  <sheetData>
    <row r="1" ht="40.7" customHeight="1" spans="1:2">
      <c r="A1" s="56" t="s">
        <v>19</v>
      </c>
      <c r="B1" s="56"/>
    </row>
    <row r="2" ht="23.7" customHeight="1" spans="1:2">
      <c r="A2" s="27"/>
      <c r="B2" s="29"/>
    </row>
    <row r="3" ht="34.8" customHeight="1" spans="1:2">
      <c r="A3" s="57" t="s">
        <v>20</v>
      </c>
      <c r="B3" s="58"/>
    </row>
    <row r="4" ht="22.95" customHeight="1" spans="1:2">
      <c r="A4" s="59"/>
      <c r="B4" s="60"/>
    </row>
    <row r="5" ht="23.7" customHeight="1" spans="1:2">
      <c r="A5" s="59"/>
      <c r="B5" s="60"/>
    </row>
    <row r="6" ht="22.95" customHeight="1" spans="1:2">
      <c r="A6" s="59"/>
      <c r="B6" s="60"/>
    </row>
    <row r="7" ht="23.7" customHeight="1" spans="1:2">
      <c r="A7" s="59"/>
      <c r="B7" s="60"/>
    </row>
    <row r="8" ht="22.95" customHeight="1" spans="1:2">
      <c r="A8" s="59"/>
      <c r="B8" s="60"/>
    </row>
    <row r="9" ht="23.7" customHeight="1" spans="1:2">
      <c r="A9" s="59"/>
      <c r="B9" s="60"/>
    </row>
    <row r="10" ht="22.95" customHeight="1" spans="1:2">
      <c r="A10" s="59"/>
      <c r="B10" s="60"/>
    </row>
    <row r="11" ht="23.7" customHeight="1" spans="1:2">
      <c r="A11" s="59"/>
      <c r="B11" s="60"/>
    </row>
    <row r="12" ht="22.95" customHeight="1" spans="1:2">
      <c r="A12" s="59"/>
      <c r="B12" s="60"/>
    </row>
    <row r="13" ht="23.7" customHeight="1" spans="1:2">
      <c r="A13" s="59"/>
      <c r="B13" s="60"/>
    </row>
    <row r="14" ht="22.95" customHeight="1" spans="1:2">
      <c r="A14" s="59"/>
      <c r="B14" s="60"/>
    </row>
    <row r="15" ht="23.7" customHeight="1" spans="1:2">
      <c r="A15" s="59"/>
      <c r="B15" s="60"/>
    </row>
    <row r="16" ht="22.95" customHeight="1" spans="1:2">
      <c r="A16" s="59"/>
      <c r="B16" s="60"/>
    </row>
    <row r="17" ht="23.7" customHeight="1" spans="1:2">
      <c r="A17" s="59"/>
      <c r="B17" s="60"/>
    </row>
    <row r="18" ht="22.95" customHeight="1" spans="1:2">
      <c r="A18" s="59"/>
      <c r="B18" s="60"/>
    </row>
    <row r="19" ht="23.7" customHeight="1" spans="1:2">
      <c r="A19" s="59"/>
      <c r="B19" s="60"/>
    </row>
    <row r="20" ht="22.95" customHeight="1" spans="1:2">
      <c r="A20" s="59"/>
      <c r="B20" s="60"/>
    </row>
    <row r="21" ht="23.7" customHeight="1" spans="1:2">
      <c r="A21" s="59"/>
      <c r="B21" s="60"/>
    </row>
    <row r="22" ht="22.95" customHeight="1" spans="1:2">
      <c r="A22" s="59"/>
      <c r="B22" s="60"/>
    </row>
    <row r="23" ht="23.7" customHeight="1" spans="1:2">
      <c r="A23" s="59"/>
      <c r="B23" s="60"/>
    </row>
    <row r="24" ht="22.95" customHeight="1" spans="1:2">
      <c r="A24" s="59"/>
      <c r="B24" s="60"/>
    </row>
    <row r="25" ht="23.7" customHeight="1" spans="1:2">
      <c r="A25" s="59"/>
      <c r="B25" s="60"/>
    </row>
    <row r="26" ht="22.95" customHeight="1" spans="1:2">
      <c r="A26" s="59"/>
      <c r="B26" s="60"/>
    </row>
    <row r="27" ht="23.7" customHeight="1" spans="1:2">
      <c r="A27" s="59"/>
      <c r="B27" s="60"/>
    </row>
    <row r="28" ht="22.95" customHeight="1" spans="1:2">
      <c r="A28" s="59"/>
      <c r="B28" s="60"/>
    </row>
    <row r="29" ht="23.7" customHeight="1" spans="1:2">
      <c r="A29" s="59"/>
      <c r="B29" s="60"/>
    </row>
    <row r="30" ht="22.95" customHeight="1" spans="1:2">
      <c r="A30" s="61"/>
      <c r="B30" s="62"/>
    </row>
    <row r="31" ht="17.75" customHeight="1" spans="1:2">
      <c r="A31" s="63"/>
      <c r="B31" s="63"/>
    </row>
    <row r="32" ht="22.95" customHeight="1" spans="1:2">
      <c r="A32" s="64" t="s">
        <v>21</v>
      </c>
      <c r="B32" s="64"/>
    </row>
  </sheetData>
  <mergeCells count="3">
    <mergeCell ref="A1:B1"/>
    <mergeCell ref="A32:B32"/>
    <mergeCell ref="A3:B30"/>
  </mergeCells>
  <pageMargins left="0.78740157480315" right="0.47244094488189" top="0.708661417322835" bottom="0.590551181102362" header="0" footer="0"/>
  <pageSetup paperSize="9"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workbookViewId="0">
      <selection activeCell="M15" sqref="M15"/>
    </sheetView>
  </sheetViews>
  <sheetFormatPr defaultColWidth="9" defaultRowHeight="12.75"/>
  <cols>
    <col min="1" max="1" width="5.00952380952381" customWidth="1"/>
    <col min="2" max="2" width="12.2" customWidth="1"/>
    <col min="3" max="3" width="11.0380952380952" customWidth="1"/>
    <col min="4" max="4" width="19.5714285714286" customWidth="1"/>
    <col min="5" max="5" width="5.00952380952381" customWidth="1"/>
    <col min="6" max="6" width="1.02857142857143" customWidth="1"/>
    <col min="7" max="7" width="7.05714285714286" customWidth="1"/>
    <col min="8" max="9" width="16.2857142857143" style="2" customWidth="1"/>
  </cols>
  <sheetData>
    <row r="1" ht="28.85" customHeight="1" spans="1:9">
      <c r="A1" s="3" t="s">
        <v>80</v>
      </c>
      <c r="B1" s="3"/>
      <c r="C1" s="3"/>
      <c r="D1" s="3"/>
      <c r="E1" s="3"/>
      <c r="F1" s="3"/>
      <c r="G1" s="3"/>
      <c r="H1" s="4"/>
      <c r="I1" s="4"/>
    </row>
    <row r="2" ht="11.85" customHeight="1"/>
    <row r="3" ht="23.7" customHeight="1" spans="1:9">
      <c r="A3" s="5" t="s">
        <v>549</v>
      </c>
      <c r="B3" s="5"/>
      <c r="C3" s="5"/>
      <c r="D3" s="5"/>
      <c r="E3" s="5"/>
      <c r="F3" s="5"/>
      <c r="G3" s="5"/>
      <c r="H3" s="6"/>
      <c r="I3" s="6"/>
    </row>
    <row r="4" ht="17" customHeight="1" spans="1:9">
      <c r="A4" s="7" t="s">
        <v>25</v>
      </c>
      <c r="B4" s="7" t="s">
        <v>82</v>
      </c>
      <c r="C4" s="7" t="s">
        <v>83</v>
      </c>
      <c r="D4" s="7" t="s">
        <v>84</v>
      </c>
      <c r="E4" s="7" t="s">
        <v>85</v>
      </c>
      <c r="F4" s="7"/>
      <c r="G4" s="7" t="s">
        <v>86</v>
      </c>
      <c r="H4" s="8" t="s">
        <v>87</v>
      </c>
      <c r="I4" s="8" t="s">
        <v>88</v>
      </c>
    </row>
    <row r="5" ht="17.75" customHeight="1" spans="1:9">
      <c r="A5" s="7"/>
      <c r="B5" s="7"/>
      <c r="C5" s="7"/>
      <c r="D5" s="7"/>
      <c r="E5" s="7"/>
      <c r="F5" s="7"/>
      <c r="G5" s="7"/>
      <c r="H5" s="8"/>
      <c r="I5" s="8"/>
    </row>
    <row r="6" ht="28.15" customHeight="1" spans="1:9">
      <c r="A6" s="9"/>
      <c r="B6" s="10" t="s">
        <v>89</v>
      </c>
      <c r="C6" s="10" t="s">
        <v>65</v>
      </c>
      <c r="D6" s="10"/>
      <c r="E6" s="11"/>
      <c r="F6" s="11"/>
      <c r="G6" s="12"/>
      <c r="H6" s="13"/>
      <c r="I6" s="13"/>
    </row>
    <row r="7" ht="77.7" customHeight="1" spans="1:9">
      <c r="A7" s="14">
        <v>1</v>
      </c>
      <c r="B7" s="15">
        <v>50102001001</v>
      </c>
      <c r="C7" s="16" t="s">
        <v>91</v>
      </c>
      <c r="D7" s="16" t="s">
        <v>548</v>
      </c>
      <c r="E7" s="9" t="s">
        <v>93</v>
      </c>
      <c r="F7" s="9"/>
      <c r="G7" s="17">
        <v>240</v>
      </c>
      <c r="H7" s="18">
        <v>31.0707</v>
      </c>
      <c r="I7" s="19">
        <f>G7*H7</f>
        <v>7456.968</v>
      </c>
    </row>
    <row r="8" ht="125.1" customHeight="1" spans="1:9">
      <c r="A8" s="14">
        <v>2</v>
      </c>
      <c r="B8" s="15">
        <v>50102012001</v>
      </c>
      <c r="C8" s="16" t="s">
        <v>136</v>
      </c>
      <c r="D8" s="16" t="s">
        <v>538</v>
      </c>
      <c r="E8" s="9" t="s">
        <v>117</v>
      </c>
      <c r="F8" s="9"/>
      <c r="G8" s="17">
        <v>3620</v>
      </c>
      <c r="H8" s="18">
        <v>7.27605</v>
      </c>
      <c r="I8" s="19">
        <f>G8*H8</f>
        <v>26339.301</v>
      </c>
    </row>
    <row r="9" s="1" customFormat="1" ht="28.85" customHeight="1" spans="1:9">
      <c r="A9" s="7"/>
      <c r="B9" s="7"/>
      <c r="C9" s="7" t="s">
        <v>79</v>
      </c>
      <c r="D9" s="7"/>
      <c r="E9" s="7"/>
      <c r="F9" s="7"/>
      <c r="G9" s="7"/>
      <c r="H9" s="8"/>
      <c r="I9" s="20">
        <f>SUM(I7:I8)</f>
        <v>33796.269</v>
      </c>
    </row>
  </sheetData>
  <mergeCells count="15">
    <mergeCell ref="A1:I1"/>
    <mergeCell ref="A3:E3"/>
    <mergeCell ref="F3:I3"/>
    <mergeCell ref="E6:F6"/>
    <mergeCell ref="E7:F7"/>
    <mergeCell ref="E8:F8"/>
    <mergeCell ref="E9:F9"/>
    <mergeCell ref="A4:A5"/>
    <mergeCell ref="B4:B5"/>
    <mergeCell ref="C4:C5"/>
    <mergeCell ref="D4:D5"/>
    <mergeCell ref="G4:G5"/>
    <mergeCell ref="H4:H5"/>
    <mergeCell ref="I4:I5"/>
    <mergeCell ref="E4:F5"/>
  </mergeCells>
  <pageMargins left="0.78740157480315" right="0.511811023622047" top="0.47244094488189" bottom="0.78740157480315" header="0" footer="0"/>
  <pageSetup paperSize="9" scale="97"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workbookViewId="0">
      <selection activeCell="L25" sqref="L25"/>
    </sheetView>
  </sheetViews>
  <sheetFormatPr defaultColWidth="9" defaultRowHeight="12.75"/>
  <cols>
    <col min="1" max="1" width="5.00952380952381" customWidth="1"/>
    <col min="2" max="2" width="12.2" customWidth="1"/>
    <col min="3" max="3" width="11.0380952380952" customWidth="1"/>
    <col min="4" max="4" width="22.8571428571429" customWidth="1"/>
    <col min="5" max="5" width="5.00952380952381" customWidth="1"/>
    <col min="6" max="6" width="1.02857142857143" customWidth="1"/>
    <col min="7" max="7" width="7.05714285714286" customWidth="1"/>
    <col min="8" max="9" width="16.4285714285714" style="2" customWidth="1"/>
  </cols>
  <sheetData>
    <row r="1" ht="28.85" customHeight="1" spans="1:9">
      <c r="A1" s="3" t="s">
        <v>80</v>
      </c>
      <c r="B1" s="3"/>
      <c r="C1" s="3"/>
      <c r="D1" s="3"/>
      <c r="E1" s="3"/>
      <c r="F1" s="3"/>
      <c r="G1" s="3"/>
      <c r="H1" s="4"/>
      <c r="I1" s="4"/>
    </row>
    <row r="2" ht="11.85" customHeight="1"/>
    <row r="3" ht="23.7" customHeight="1" spans="1:9">
      <c r="A3" s="5" t="s">
        <v>550</v>
      </c>
      <c r="B3" s="5"/>
      <c r="C3" s="5"/>
      <c r="D3" s="5"/>
      <c r="E3" s="5"/>
      <c r="F3" s="5"/>
      <c r="G3" s="5"/>
      <c r="H3" s="6"/>
      <c r="I3" s="6"/>
    </row>
    <row r="4" ht="17" customHeight="1" spans="1:9">
      <c r="A4" s="7" t="s">
        <v>25</v>
      </c>
      <c r="B4" s="7" t="s">
        <v>82</v>
      </c>
      <c r="C4" s="7" t="s">
        <v>83</v>
      </c>
      <c r="D4" s="7" t="s">
        <v>84</v>
      </c>
      <c r="E4" s="7" t="s">
        <v>85</v>
      </c>
      <c r="F4" s="7"/>
      <c r="G4" s="7" t="s">
        <v>86</v>
      </c>
      <c r="H4" s="8" t="s">
        <v>87</v>
      </c>
      <c r="I4" s="8" t="s">
        <v>88</v>
      </c>
    </row>
    <row r="5" ht="17.75" customHeight="1" spans="1:9">
      <c r="A5" s="7"/>
      <c r="B5" s="7"/>
      <c r="C5" s="7"/>
      <c r="D5" s="7"/>
      <c r="E5" s="7"/>
      <c r="F5" s="7"/>
      <c r="G5" s="7"/>
      <c r="H5" s="8"/>
      <c r="I5" s="8"/>
    </row>
    <row r="6" ht="28.15" customHeight="1" spans="1:9">
      <c r="A6" s="9"/>
      <c r="B6" s="10" t="s">
        <v>89</v>
      </c>
      <c r="C6" s="10" t="s">
        <v>67</v>
      </c>
      <c r="D6" s="10"/>
      <c r="E6" s="11"/>
      <c r="F6" s="11"/>
      <c r="G6" s="23"/>
      <c r="H6" s="13"/>
      <c r="I6" s="13"/>
    </row>
    <row r="7" ht="36" spans="1:9">
      <c r="A7" s="14">
        <v>1</v>
      </c>
      <c r="B7" s="15">
        <v>50102001001</v>
      </c>
      <c r="C7" s="16" t="s">
        <v>91</v>
      </c>
      <c r="D7" s="16" t="s">
        <v>548</v>
      </c>
      <c r="E7" s="9" t="s">
        <v>93</v>
      </c>
      <c r="F7" s="9"/>
      <c r="G7" s="17">
        <v>76</v>
      </c>
      <c r="H7" s="18">
        <v>31.08105</v>
      </c>
      <c r="I7" s="19">
        <f>G7*H7</f>
        <v>2362.1598</v>
      </c>
    </row>
    <row r="8" ht="60" spans="1:9">
      <c r="A8" s="14">
        <v>2</v>
      </c>
      <c r="B8" s="15">
        <v>50102012001</v>
      </c>
      <c r="C8" s="16" t="s">
        <v>136</v>
      </c>
      <c r="D8" s="16" t="s">
        <v>538</v>
      </c>
      <c r="E8" s="9" t="s">
        <v>117</v>
      </c>
      <c r="F8" s="9"/>
      <c r="G8" s="17">
        <v>1140</v>
      </c>
      <c r="H8" s="18">
        <v>7.27605</v>
      </c>
      <c r="I8" s="19">
        <f>G8*H8</f>
        <v>8294.697</v>
      </c>
    </row>
    <row r="9" s="1" customFormat="1" ht="28.85" customHeight="1" spans="1:9">
      <c r="A9" s="7"/>
      <c r="B9" s="7"/>
      <c r="C9" s="7" t="s">
        <v>79</v>
      </c>
      <c r="D9" s="7"/>
      <c r="E9" s="7"/>
      <c r="F9" s="7"/>
      <c r="G9" s="7"/>
      <c r="H9" s="8"/>
      <c r="I9" s="20">
        <f>SUM(I7:I8)</f>
        <v>10656.8568</v>
      </c>
    </row>
  </sheetData>
  <mergeCells count="15">
    <mergeCell ref="A1:I1"/>
    <mergeCell ref="A3:E3"/>
    <mergeCell ref="F3:I3"/>
    <mergeCell ref="E6:F6"/>
    <mergeCell ref="E7:F7"/>
    <mergeCell ref="E8:F8"/>
    <mergeCell ref="E9:F9"/>
    <mergeCell ref="A4:A5"/>
    <mergeCell ref="B4:B5"/>
    <mergeCell ref="C4:C5"/>
    <mergeCell ref="D4:D5"/>
    <mergeCell ref="G4:G5"/>
    <mergeCell ref="H4:H5"/>
    <mergeCell ref="I4:I5"/>
    <mergeCell ref="E4:F5"/>
  </mergeCells>
  <pageMargins left="0.78740157480315" right="0.511811023622047" top="0.47244094488189" bottom="0.78740157480315" header="0" footer="0"/>
  <pageSetup paperSize="9" scale="93"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5"/>
  <sheetViews>
    <sheetView topLeftCell="A21" workbookViewId="0">
      <selection activeCell="H6" sqref="H$1:I$1048576"/>
    </sheetView>
  </sheetViews>
  <sheetFormatPr defaultColWidth="9" defaultRowHeight="12.75"/>
  <cols>
    <col min="1" max="1" width="5.00952380952381" customWidth="1"/>
    <col min="2" max="2" width="12.2" customWidth="1"/>
    <col min="3" max="3" width="11.0380952380952" customWidth="1"/>
    <col min="4" max="4" width="21.5714285714286" customWidth="1"/>
    <col min="5" max="5" width="5.00952380952381" customWidth="1"/>
    <col min="6" max="6" width="1.02857142857143" customWidth="1"/>
    <col min="7" max="7" width="7.05714285714286" customWidth="1"/>
    <col min="8" max="9" width="16" style="2" customWidth="1"/>
  </cols>
  <sheetData>
    <row r="1" ht="28.85" customHeight="1" spans="1:9">
      <c r="A1" s="3" t="s">
        <v>80</v>
      </c>
      <c r="B1" s="3"/>
      <c r="C1" s="3"/>
      <c r="D1" s="3"/>
      <c r="E1" s="3"/>
      <c r="F1" s="3"/>
      <c r="G1" s="3"/>
      <c r="H1" s="4"/>
      <c r="I1" s="4"/>
    </row>
    <row r="2" ht="11.85" customHeight="1"/>
    <row r="3" ht="34.05" customHeight="1" spans="1:9">
      <c r="A3" s="24" t="s">
        <v>551</v>
      </c>
      <c r="B3" s="24"/>
      <c r="C3" s="24"/>
      <c r="D3" s="24"/>
      <c r="E3" s="24"/>
      <c r="F3" s="24"/>
      <c r="G3" s="24"/>
      <c r="H3" s="25"/>
      <c r="I3" s="25"/>
    </row>
    <row r="4" ht="17.75" customHeight="1" spans="1:9">
      <c r="A4" s="7" t="s">
        <v>25</v>
      </c>
      <c r="B4" s="7" t="s">
        <v>82</v>
      </c>
      <c r="C4" s="7" t="s">
        <v>83</v>
      </c>
      <c r="D4" s="7" t="s">
        <v>84</v>
      </c>
      <c r="E4" s="7" t="s">
        <v>85</v>
      </c>
      <c r="F4" s="7"/>
      <c r="G4" s="7" t="s">
        <v>86</v>
      </c>
      <c r="H4" s="8" t="s">
        <v>87</v>
      </c>
      <c r="I4" s="8" t="s">
        <v>88</v>
      </c>
    </row>
    <row r="5" ht="17" customHeight="1" spans="1:9">
      <c r="A5" s="7"/>
      <c r="B5" s="7"/>
      <c r="C5" s="7"/>
      <c r="D5" s="7"/>
      <c r="E5" s="7"/>
      <c r="F5" s="7"/>
      <c r="G5" s="7"/>
      <c r="H5" s="8"/>
      <c r="I5" s="8"/>
    </row>
    <row r="6" ht="52.55" customHeight="1" spans="1:9">
      <c r="A6" s="9"/>
      <c r="B6" s="10" t="s">
        <v>89</v>
      </c>
      <c r="C6" s="10" t="s">
        <v>69</v>
      </c>
      <c r="D6" s="10"/>
      <c r="E6" s="11"/>
      <c r="F6" s="11"/>
      <c r="G6" s="23"/>
      <c r="H6" s="13"/>
      <c r="I6" s="13"/>
    </row>
    <row r="7" ht="77" customHeight="1" spans="1:9">
      <c r="A7" s="14">
        <v>1</v>
      </c>
      <c r="B7" s="15">
        <v>50102001041</v>
      </c>
      <c r="C7" s="16" t="s">
        <v>91</v>
      </c>
      <c r="D7" s="16" t="s">
        <v>552</v>
      </c>
      <c r="E7" s="9" t="s">
        <v>93</v>
      </c>
      <c r="F7" s="9"/>
      <c r="G7" s="17">
        <v>438</v>
      </c>
      <c r="H7" s="18">
        <v>58.2498</v>
      </c>
      <c r="I7" s="19">
        <f t="shared" ref="I7:I24" si="0">G7*H7</f>
        <v>25513.4124</v>
      </c>
    </row>
    <row r="8" ht="77" customHeight="1" spans="1:9">
      <c r="A8" s="14">
        <v>2</v>
      </c>
      <c r="B8" s="15">
        <v>50102001042</v>
      </c>
      <c r="C8" s="16" t="s">
        <v>91</v>
      </c>
      <c r="D8" s="16" t="s">
        <v>553</v>
      </c>
      <c r="E8" s="9" t="s">
        <v>93</v>
      </c>
      <c r="F8" s="9"/>
      <c r="G8" s="17">
        <v>8</v>
      </c>
      <c r="H8" s="18">
        <v>46.25415</v>
      </c>
      <c r="I8" s="19">
        <f t="shared" si="0"/>
        <v>370.0332</v>
      </c>
    </row>
    <row r="9" ht="77" customHeight="1" spans="1:9">
      <c r="A9" s="14">
        <v>3</v>
      </c>
      <c r="B9" s="15">
        <v>50102001043</v>
      </c>
      <c r="C9" s="16" t="s">
        <v>91</v>
      </c>
      <c r="D9" s="16" t="s">
        <v>554</v>
      </c>
      <c r="E9" s="9" t="s">
        <v>93</v>
      </c>
      <c r="F9" s="9"/>
      <c r="G9" s="17">
        <v>6</v>
      </c>
      <c r="H9" s="18">
        <v>40.9653</v>
      </c>
      <c r="I9" s="19">
        <f t="shared" si="0"/>
        <v>245.7918</v>
      </c>
    </row>
    <row r="10" ht="77.7" customHeight="1" spans="1:9">
      <c r="A10" s="14">
        <v>4</v>
      </c>
      <c r="B10" s="15">
        <v>50102002001</v>
      </c>
      <c r="C10" s="16" t="s">
        <v>101</v>
      </c>
      <c r="D10" s="16" t="s">
        <v>555</v>
      </c>
      <c r="E10" s="9" t="s">
        <v>93</v>
      </c>
      <c r="F10" s="9"/>
      <c r="G10" s="17">
        <v>12</v>
      </c>
      <c r="H10" s="18">
        <v>12.0474</v>
      </c>
      <c r="I10" s="19">
        <f t="shared" si="0"/>
        <v>144.5688</v>
      </c>
    </row>
    <row r="11" ht="77.7" customHeight="1" spans="1:9">
      <c r="A11" s="14">
        <v>5</v>
      </c>
      <c r="B11" s="15">
        <v>50102002002</v>
      </c>
      <c r="C11" s="16" t="s">
        <v>101</v>
      </c>
      <c r="D11" s="16" t="s">
        <v>556</v>
      </c>
      <c r="E11" s="9" t="s">
        <v>93</v>
      </c>
      <c r="F11" s="9"/>
      <c r="G11" s="17">
        <v>6</v>
      </c>
      <c r="H11" s="18">
        <v>22.0869</v>
      </c>
      <c r="I11" s="19">
        <f t="shared" si="0"/>
        <v>132.5214</v>
      </c>
    </row>
    <row r="12" ht="77" customHeight="1" spans="1:9">
      <c r="A12" s="14">
        <v>6</v>
      </c>
      <c r="B12" s="15">
        <v>50102002003</v>
      </c>
      <c r="C12" s="16" t="s">
        <v>101</v>
      </c>
      <c r="D12" s="16" t="s">
        <v>557</v>
      </c>
      <c r="E12" s="9" t="s">
        <v>93</v>
      </c>
      <c r="F12" s="9"/>
      <c r="G12" s="17">
        <v>6</v>
      </c>
      <c r="H12" s="18">
        <v>22.0869</v>
      </c>
      <c r="I12" s="19">
        <f t="shared" si="0"/>
        <v>132.5214</v>
      </c>
    </row>
    <row r="13" ht="77" customHeight="1" spans="1:9">
      <c r="A13" s="14">
        <v>7</v>
      </c>
      <c r="B13" s="15">
        <v>50102002004</v>
      </c>
      <c r="C13" s="16" t="s">
        <v>101</v>
      </c>
      <c r="D13" s="16" t="s">
        <v>558</v>
      </c>
      <c r="E13" s="9" t="s">
        <v>93</v>
      </c>
      <c r="F13" s="9"/>
      <c r="G13" s="17">
        <v>8</v>
      </c>
      <c r="H13" s="18">
        <v>22.0869</v>
      </c>
      <c r="I13" s="19">
        <f t="shared" si="0"/>
        <v>176.6952</v>
      </c>
    </row>
    <row r="14" ht="89.55" customHeight="1" spans="1:9">
      <c r="A14" s="14">
        <v>8</v>
      </c>
      <c r="B14" s="15">
        <v>50102008001</v>
      </c>
      <c r="C14" s="16" t="s">
        <v>115</v>
      </c>
      <c r="D14" s="16" t="s">
        <v>559</v>
      </c>
      <c r="E14" s="9" t="s">
        <v>117</v>
      </c>
      <c r="F14" s="9"/>
      <c r="G14" s="17">
        <v>1826</v>
      </c>
      <c r="H14" s="18">
        <v>3.86055</v>
      </c>
      <c r="I14" s="19">
        <f t="shared" si="0"/>
        <v>7049.3643</v>
      </c>
    </row>
    <row r="15" ht="101.4" customHeight="1" spans="1:9">
      <c r="A15" s="14">
        <v>9</v>
      </c>
      <c r="B15" s="15">
        <v>50102008002</v>
      </c>
      <c r="C15" s="16" t="s">
        <v>115</v>
      </c>
      <c r="D15" s="16" t="s">
        <v>560</v>
      </c>
      <c r="E15" s="9" t="s">
        <v>117</v>
      </c>
      <c r="F15" s="9"/>
      <c r="G15" s="17">
        <v>200</v>
      </c>
      <c r="H15" s="18">
        <v>3.86055</v>
      </c>
      <c r="I15" s="19">
        <f t="shared" si="0"/>
        <v>772.11</v>
      </c>
    </row>
    <row r="16" ht="89.55" customHeight="1" spans="1:9">
      <c r="A16" s="14">
        <v>10</v>
      </c>
      <c r="B16" s="15">
        <v>50102007001</v>
      </c>
      <c r="C16" s="16" t="s">
        <v>129</v>
      </c>
      <c r="D16" s="16" t="s">
        <v>561</v>
      </c>
      <c r="E16" s="9" t="s">
        <v>117</v>
      </c>
      <c r="F16" s="9"/>
      <c r="G16" s="17">
        <v>18</v>
      </c>
      <c r="H16" s="18">
        <v>3.86055</v>
      </c>
      <c r="I16" s="19">
        <f t="shared" si="0"/>
        <v>69.4899</v>
      </c>
    </row>
    <row r="17" ht="101.4" customHeight="1" spans="1:9">
      <c r="A17" s="14">
        <v>11</v>
      </c>
      <c r="B17" s="15">
        <v>50102008003</v>
      </c>
      <c r="C17" s="16" t="s">
        <v>115</v>
      </c>
      <c r="D17" s="16" t="s">
        <v>562</v>
      </c>
      <c r="E17" s="9" t="s">
        <v>117</v>
      </c>
      <c r="F17" s="9"/>
      <c r="G17" s="17">
        <v>24</v>
      </c>
      <c r="H17" s="18">
        <v>3.86055</v>
      </c>
      <c r="I17" s="19">
        <f t="shared" si="0"/>
        <v>92.6532</v>
      </c>
    </row>
    <row r="18" ht="101.4" customHeight="1" spans="1:9">
      <c r="A18" s="14">
        <v>12</v>
      </c>
      <c r="B18" s="15">
        <v>50102007002</v>
      </c>
      <c r="C18" s="16" t="s">
        <v>129</v>
      </c>
      <c r="D18" s="16" t="s">
        <v>563</v>
      </c>
      <c r="E18" s="9" t="s">
        <v>117</v>
      </c>
      <c r="F18" s="9"/>
      <c r="G18" s="17">
        <v>6</v>
      </c>
      <c r="H18" s="18">
        <v>3.86055</v>
      </c>
      <c r="I18" s="19">
        <f t="shared" si="0"/>
        <v>23.1633</v>
      </c>
    </row>
    <row r="19" ht="113.25" customHeight="1" spans="1:9">
      <c r="A19" s="14">
        <v>13</v>
      </c>
      <c r="B19" s="15">
        <v>50102008004</v>
      </c>
      <c r="C19" s="16" t="s">
        <v>115</v>
      </c>
      <c r="D19" s="16" t="s">
        <v>564</v>
      </c>
      <c r="E19" s="9" t="s">
        <v>117</v>
      </c>
      <c r="F19" s="9"/>
      <c r="G19" s="17">
        <v>18</v>
      </c>
      <c r="H19" s="18">
        <v>3.86055</v>
      </c>
      <c r="I19" s="19">
        <f t="shared" si="0"/>
        <v>69.4899</v>
      </c>
    </row>
    <row r="20" ht="101.4" customHeight="1" spans="1:9">
      <c r="A20" s="14">
        <v>14</v>
      </c>
      <c r="B20" s="15">
        <v>50102007003</v>
      </c>
      <c r="C20" s="16" t="s">
        <v>129</v>
      </c>
      <c r="D20" s="16" t="s">
        <v>565</v>
      </c>
      <c r="E20" s="9" t="s">
        <v>117</v>
      </c>
      <c r="F20" s="9"/>
      <c r="G20" s="17">
        <v>240</v>
      </c>
      <c r="H20" s="18">
        <v>5.18535</v>
      </c>
      <c r="I20" s="19">
        <f t="shared" si="0"/>
        <v>1244.484</v>
      </c>
    </row>
    <row r="21" ht="88.8" customHeight="1" spans="1:9">
      <c r="A21" s="14">
        <v>15</v>
      </c>
      <c r="B21" s="15">
        <v>50102007004</v>
      </c>
      <c r="C21" s="16" t="s">
        <v>129</v>
      </c>
      <c r="D21" s="16" t="s">
        <v>566</v>
      </c>
      <c r="E21" s="9" t="s">
        <v>117</v>
      </c>
      <c r="F21" s="9"/>
      <c r="G21" s="17">
        <v>6</v>
      </c>
      <c r="H21" s="18">
        <v>3.86055</v>
      </c>
      <c r="I21" s="19">
        <f t="shared" si="0"/>
        <v>23.1633</v>
      </c>
    </row>
    <row r="22" ht="125.85" customHeight="1" spans="1:9">
      <c r="A22" s="14">
        <v>16</v>
      </c>
      <c r="B22" s="15">
        <v>50102008005</v>
      </c>
      <c r="C22" s="16" t="s">
        <v>115</v>
      </c>
      <c r="D22" s="16" t="s">
        <v>391</v>
      </c>
      <c r="E22" s="9" t="s">
        <v>117</v>
      </c>
      <c r="F22" s="9"/>
      <c r="G22" s="17">
        <v>608</v>
      </c>
      <c r="H22" s="18">
        <v>5.18535</v>
      </c>
      <c r="I22" s="19">
        <f t="shared" si="0"/>
        <v>3152.6928</v>
      </c>
    </row>
    <row r="23" ht="113.25" customHeight="1" spans="1:9">
      <c r="A23" s="14">
        <v>17</v>
      </c>
      <c r="B23" s="15">
        <v>50102008006</v>
      </c>
      <c r="C23" s="16" t="s">
        <v>115</v>
      </c>
      <c r="D23" s="16" t="s">
        <v>393</v>
      </c>
      <c r="E23" s="9" t="s">
        <v>117</v>
      </c>
      <c r="F23" s="9"/>
      <c r="G23" s="17">
        <v>760</v>
      </c>
      <c r="H23" s="18">
        <v>3.86055</v>
      </c>
      <c r="I23" s="19">
        <f t="shared" si="0"/>
        <v>2934.018</v>
      </c>
    </row>
    <row r="24" ht="53.3" customHeight="1" spans="1:9">
      <c r="A24" s="14">
        <v>18</v>
      </c>
      <c r="B24" s="15">
        <v>50102008007</v>
      </c>
      <c r="C24" s="16" t="s">
        <v>115</v>
      </c>
      <c r="D24" s="16" t="s">
        <v>567</v>
      </c>
      <c r="E24" s="9" t="s">
        <v>117</v>
      </c>
      <c r="F24" s="9"/>
      <c r="G24" s="17">
        <v>42</v>
      </c>
      <c r="H24" s="18">
        <v>3.86055</v>
      </c>
      <c r="I24" s="19">
        <f t="shared" si="0"/>
        <v>162.1431</v>
      </c>
    </row>
    <row r="25" s="1" customFormat="1" ht="29.6" customHeight="1" spans="1:9">
      <c r="A25" s="7"/>
      <c r="B25" s="7"/>
      <c r="C25" s="7" t="s">
        <v>79</v>
      </c>
      <c r="D25" s="7"/>
      <c r="E25" s="7"/>
      <c r="F25" s="7"/>
      <c r="G25" s="7"/>
      <c r="H25" s="8"/>
      <c r="I25" s="20">
        <f>SUM(I7:I24)</f>
        <v>42308.316</v>
      </c>
    </row>
  </sheetData>
  <mergeCells count="30">
    <mergeCell ref="A1:I1"/>
    <mergeCell ref="A3:I3"/>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A4:A5"/>
    <mergeCell ref="B4:B5"/>
    <mergeCell ref="C4:C5"/>
    <mergeCell ref="D4:D5"/>
    <mergeCell ref="G4:G5"/>
    <mergeCell ref="H4:H5"/>
    <mergeCell ref="I4:I5"/>
    <mergeCell ref="E4:F5"/>
  </mergeCells>
  <pageMargins left="0.786805555555556" right="0.511805555555556" top="0.472222222222222" bottom="0.786805555555556" header="0" footer="0"/>
  <pageSetup paperSize="9" scale="95" fitToHeight="0" orientation="portrait" horizont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8"/>
  <sheetViews>
    <sheetView workbookViewId="0">
      <selection activeCell="H15" sqref="H15"/>
    </sheetView>
  </sheetViews>
  <sheetFormatPr defaultColWidth="9" defaultRowHeight="12.75"/>
  <cols>
    <col min="1" max="1" width="5.00952380952381" customWidth="1"/>
    <col min="2" max="2" width="12.2" customWidth="1"/>
    <col min="3" max="3" width="11.0380952380952" customWidth="1"/>
    <col min="4" max="4" width="22.7142857142857" customWidth="1"/>
    <col min="5" max="5" width="5.00952380952381" customWidth="1"/>
    <col min="6" max="6" width="1.02857142857143" customWidth="1"/>
    <col min="7" max="7" width="7.05714285714286" customWidth="1"/>
    <col min="8" max="9" width="16.8571428571429" style="2" customWidth="1"/>
  </cols>
  <sheetData>
    <row r="1" ht="28.85" customHeight="1" spans="1:9">
      <c r="A1" s="3" t="s">
        <v>80</v>
      </c>
      <c r="B1" s="3"/>
      <c r="C1" s="3"/>
      <c r="D1" s="3"/>
      <c r="E1" s="3"/>
      <c r="F1" s="3"/>
      <c r="G1" s="3"/>
      <c r="H1" s="4"/>
      <c r="I1" s="4"/>
    </row>
    <row r="2" ht="11.85" customHeight="1"/>
    <row r="3" ht="23.7" customHeight="1" spans="1:9">
      <c r="A3" s="5" t="s">
        <v>568</v>
      </c>
      <c r="B3" s="5"/>
      <c r="C3" s="5"/>
      <c r="D3" s="5"/>
      <c r="E3" s="5"/>
      <c r="F3" s="5"/>
      <c r="G3" s="5"/>
      <c r="H3" s="6"/>
      <c r="I3" s="6"/>
    </row>
    <row r="4" ht="17" customHeight="1" spans="1:9">
      <c r="A4" s="7" t="s">
        <v>25</v>
      </c>
      <c r="B4" s="7" t="s">
        <v>82</v>
      </c>
      <c r="C4" s="7" t="s">
        <v>83</v>
      </c>
      <c r="D4" s="7" t="s">
        <v>84</v>
      </c>
      <c r="E4" s="7" t="s">
        <v>85</v>
      </c>
      <c r="F4" s="7"/>
      <c r="G4" s="7" t="s">
        <v>86</v>
      </c>
      <c r="H4" s="8" t="s">
        <v>87</v>
      </c>
      <c r="I4" s="8" t="s">
        <v>88</v>
      </c>
    </row>
    <row r="5" ht="17.75" customHeight="1" spans="1:9">
      <c r="A5" s="7"/>
      <c r="B5" s="7"/>
      <c r="C5" s="7"/>
      <c r="D5" s="7"/>
      <c r="E5" s="7"/>
      <c r="F5" s="7"/>
      <c r="G5" s="7"/>
      <c r="H5" s="8"/>
      <c r="I5" s="8"/>
    </row>
    <row r="6" spans="1:9">
      <c r="A6" s="9"/>
      <c r="B6" s="10" t="s">
        <v>89</v>
      </c>
      <c r="C6" s="10" t="s">
        <v>569</v>
      </c>
      <c r="D6" s="10"/>
      <c r="E6" s="11"/>
      <c r="F6" s="11"/>
      <c r="G6" s="23"/>
      <c r="H6" s="13"/>
      <c r="I6" s="13"/>
    </row>
    <row r="7" ht="48" spans="1:9">
      <c r="A7" s="14">
        <v>1</v>
      </c>
      <c r="B7" s="15">
        <v>50102005001</v>
      </c>
      <c r="C7" s="16" t="s">
        <v>180</v>
      </c>
      <c r="D7" s="16" t="s">
        <v>570</v>
      </c>
      <c r="E7" s="9" t="s">
        <v>117</v>
      </c>
      <c r="F7" s="9"/>
      <c r="G7" s="17">
        <v>700</v>
      </c>
      <c r="H7" s="18">
        <v>12.2544</v>
      </c>
      <c r="I7" s="19">
        <f t="shared" ref="I7:I9" si="0">G7*H7</f>
        <v>8578.08</v>
      </c>
    </row>
    <row r="8" ht="48" spans="1:9">
      <c r="A8" s="14">
        <v>2</v>
      </c>
      <c r="B8" s="15">
        <v>50102001017</v>
      </c>
      <c r="C8" s="16" t="s">
        <v>101</v>
      </c>
      <c r="D8" s="16" t="s">
        <v>571</v>
      </c>
      <c r="E8" s="9" t="s">
        <v>93</v>
      </c>
      <c r="F8" s="9"/>
      <c r="G8" s="17">
        <v>15</v>
      </c>
      <c r="H8" s="18">
        <v>20.29635</v>
      </c>
      <c r="I8" s="19">
        <f t="shared" si="0"/>
        <v>304.44525</v>
      </c>
    </row>
    <row r="9" ht="60" spans="1:9">
      <c r="A9" s="14">
        <v>3</v>
      </c>
      <c r="B9" s="15">
        <v>50102012001</v>
      </c>
      <c r="C9" s="16" t="s">
        <v>136</v>
      </c>
      <c r="D9" s="16" t="s">
        <v>538</v>
      </c>
      <c r="E9" s="9" t="s">
        <v>117</v>
      </c>
      <c r="F9" s="9"/>
      <c r="G9" s="17">
        <v>1050</v>
      </c>
      <c r="H9" s="18">
        <v>7.35885</v>
      </c>
      <c r="I9" s="19">
        <f t="shared" si="0"/>
        <v>7726.7925</v>
      </c>
    </row>
    <row r="10" ht="22.5" spans="1:9">
      <c r="A10" s="9"/>
      <c r="B10" s="10" t="s">
        <v>89</v>
      </c>
      <c r="C10" s="10" t="s">
        <v>572</v>
      </c>
      <c r="D10" s="10"/>
      <c r="E10" s="11"/>
      <c r="F10" s="11"/>
      <c r="G10" s="23"/>
      <c r="H10" s="18"/>
      <c r="I10" s="13"/>
    </row>
    <row r="11" ht="48" spans="1:9">
      <c r="A11" s="14">
        <v>4</v>
      </c>
      <c r="B11" s="15">
        <v>50102007001</v>
      </c>
      <c r="C11" s="16" t="s">
        <v>129</v>
      </c>
      <c r="D11" s="16" t="s">
        <v>573</v>
      </c>
      <c r="E11" s="9" t="s">
        <v>117</v>
      </c>
      <c r="F11" s="9"/>
      <c r="G11" s="17">
        <v>600</v>
      </c>
      <c r="H11" s="18">
        <v>3.73635</v>
      </c>
      <c r="I11" s="19">
        <f t="shared" ref="I11:I14" si="1">G11*H11</f>
        <v>2241.81</v>
      </c>
    </row>
    <row r="12" ht="24" spans="1:9">
      <c r="A12" s="14">
        <v>5</v>
      </c>
      <c r="B12" s="15">
        <v>50102007002</v>
      </c>
      <c r="C12" s="16" t="s">
        <v>129</v>
      </c>
      <c r="D12" s="16" t="s">
        <v>574</v>
      </c>
      <c r="E12" s="9" t="s">
        <v>117</v>
      </c>
      <c r="F12" s="9"/>
      <c r="G12" s="17">
        <v>600</v>
      </c>
      <c r="H12" s="18">
        <v>3.73635</v>
      </c>
      <c r="I12" s="19">
        <f t="shared" si="1"/>
        <v>2241.81</v>
      </c>
    </row>
    <row r="13" ht="36" spans="1:9">
      <c r="A13" s="14">
        <v>6</v>
      </c>
      <c r="B13" s="15">
        <v>50102007003</v>
      </c>
      <c r="C13" s="16" t="s">
        <v>129</v>
      </c>
      <c r="D13" s="16" t="s">
        <v>575</v>
      </c>
      <c r="E13" s="9" t="s">
        <v>117</v>
      </c>
      <c r="F13" s="9"/>
      <c r="G13" s="17">
        <v>4</v>
      </c>
      <c r="H13" s="18">
        <v>3.73635</v>
      </c>
      <c r="I13" s="19">
        <f t="shared" si="1"/>
        <v>14.9454</v>
      </c>
    </row>
    <row r="14" ht="48" spans="1:9">
      <c r="A14" s="14">
        <v>7</v>
      </c>
      <c r="B14" s="15">
        <v>50102005002</v>
      </c>
      <c r="C14" s="16" t="s">
        <v>180</v>
      </c>
      <c r="D14" s="16" t="s">
        <v>570</v>
      </c>
      <c r="E14" s="9" t="s">
        <v>117</v>
      </c>
      <c r="F14" s="9"/>
      <c r="G14" s="17">
        <v>30</v>
      </c>
      <c r="H14" s="18">
        <v>12.2544</v>
      </c>
      <c r="I14" s="19">
        <f t="shared" si="1"/>
        <v>367.632</v>
      </c>
    </row>
    <row r="15" spans="1:9">
      <c r="A15" s="9"/>
      <c r="B15" s="10" t="s">
        <v>89</v>
      </c>
      <c r="C15" s="10" t="s">
        <v>576</v>
      </c>
      <c r="D15" s="10"/>
      <c r="E15" s="11"/>
      <c r="F15" s="11"/>
      <c r="G15" s="23"/>
      <c r="H15" s="18"/>
      <c r="I15" s="13"/>
    </row>
    <row r="16" ht="24" spans="1:9">
      <c r="A16" s="14">
        <v>8</v>
      </c>
      <c r="B16" s="15">
        <v>50102006002</v>
      </c>
      <c r="C16" s="16" t="s">
        <v>577</v>
      </c>
      <c r="D16" s="16" t="s">
        <v>578</v>
      </c>
      <c r="E16" s="9" t="s">
        <v>93</v>
      </c>
      <c r="F16" s="9"/>
      <c r="G16" s="17">
        <v>625</v>
      </c>
      <c r="H16" s="18">
        <v>4.17105</v>
      </c>
      <c r="I16" s="19">
        <f>G16*H16</f>
        <v>2606.90625</v>
      </c>
    </row>
    <row r="17" ht="24" spans="1:9">
      <c r="A17" s="14">
        <v>9</v>
      </c>
      <c r="B17" s="15">
        <v>50102006003</v>
      </c>
      <c r="C17" s="16" t="s">
        <v>577</v>
      </c>
      <c r="D17" s="16" t="s">
        <v>579</v>
      </c>
      <c r="E17" s="9" t="s">
        <v>93</v>
      </c>
      <c r="F17" s="9"/>
      <c r="G17" s="17">
        <v>1125</v>
      </c>
      <c r="H17" s="18">
        <v>4.17105</v>
      </c>
      <c r="I17" s="19">
        <f>G17*H17</f>
        <v>4692.43125</v>
      </c>
    </row>
    <row r="18" s="1" customFormat="1" ht="29.6" customHeight="1" spans="1:9">
      <c r="A18" s="7"/>
      <c r="B18" s="7"/>
      <c r="C18" s="7" t="s">
        <v>79</v>
      </c>
      <c r="D18" s="7"/>
      <c r="E18" s="7"/>
      <c r="F18" s="7"/>
      <c r="G18" s="7"/>
      <c r="H18" s="8"/>
      <c r="I18" s="20">
        <f>SUM(I7:I17)</f>
        <v>28774.85265</v>
      </c>
    </row>
  </sheetData>
  <mergeCells count="24">
    <mergeCell ref="A1:I1"/>
    <mergeCell ref="A3:E3"/>
    <mergeCell ref="F3:I3"/>
    <mergeCell ref="E6:F6"/>
    <mergeCell ref="E7:F7"/>
    <mergeCell ref="E8:F8"/>
    <mergeCell ref="E9:F9"/>
    <mergeCell ref="E10:F10"/>
    <mergeCell ref="E11:F11"/>
    <mergeCell ref="E12:F12"/>
    <mergeCell ref="E13:F13"/>
    <mergeCell ref="E14:F14"/>
    <mergeCell ref="E15:F15"/>
    <mergeCell ref="E16:F16"/>
    <mergeCell ref="E17:F17"/>
    <mergeCell ref="E18:F18"/>
    <mergeCell ref="A4:A5"/>
    <mergeCell ref="B4:B5"/>
    <mergeCell ref="C4:C5"/>
    <mergeCell ref="D4:D5"/>
    <mergeCell ref="G4:G5"/>
    <mergeCell ref="H4:H5"/>
    <mergeCell ref="I4:I5"/>
    <mergeCell ref="E4:F5"/>
  </mergeCells>
  <pageMargins left="0.78740157480315" right="0.511811023622047" top="0.47244094488189" bottom="0.78740157480315" header="0" footer="0"/>
  <pageSetup paperSize="9" scale="92"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4"/>
  <sheetViews>
    <sheetView workbookViewId="0">
      <selection activeCell="P19" sqref="P19"/>
    </sheetView>
  </sheetViews>
  <sheetFormatPr defaultColWidth="9" defaultRowHeight="12.75"/>
  <cols>
    <col min="1" max="1" width="5.00952380952381" customWidth="1"/>
    <col min="2" max="2" width="12.2" customWidth="1"/>
    <col min="3" max="3" width="11.0380952380952" customWidth="1"/>
    <col min="4" max="4" width="22.8571428571429" customWidth="1"/>
    <col min="5" max="5" width="5.00952380952381" customWidth="1"/>
    <col min="6" max="6" width="1.02857142857143" customWidth="1"/>
    <col min="7" max="7" width="7.05714285714286" customWidth="1"/>
    <col min="8" max="9" width="16.8571428571429" style="2" customWidth="1"/>
  </cols>
  <sheetData>
    <row r="1" ht="28.85" customHeight="1" spans="1:13">
      <c r="A1" s="3" t="s">
        <v>80</v>
      </c>
      <c r="B1" s="3"/>
      <c r="C1" s="3"/>
      <c r="D1" s="3"/>
      <c r="E1" s="3"/>
      <c r="F1" s="3"/>
      <c r="G1" s="3"/>
      <c r="H1" s="4"/>
      <c r="I1" s="4"/>
    </row>
    <row r="2" ht="11.85" customHeight="1"/>
    <row r="3" ht="23.7" customHeight="1" spans="1:13">
      <c r="A3" s="5" t="s">
        <v>580</v>
      </c>
      <c r="B3" s="5"/>
      <c r="C3" s="5"/>
      <c r="D3" s="5"/>
      <c r="E3" s="5"/>
      <c r="F3" s="5"/>
      <c r="G3" s="5"/>
      <c r="H3" s="6"/>
      <c r="I3" s="6"/>
    </row>
    <row r="4" ht="17" customHeight="1" spans="1:13">
      <c r="A4" s="7" t="s">
        <v>25</v>
      </c>
      <c r="B4" s="7" t="s">
        <v>82</v>
      </c>
      <c r="C4" s="7" t="s">
        <v>83</v>
      </c>
      <c r="D4" s="7" t="s">
        <v>84</v>
      </c>
      <c r="E4" s="7" t="s">
        <v>85</v>
      </c>
      <c r="F4" s="7"/>
      <c r="G4" s="7" t="s">
        <v>86</v>
      </c>
      <c r="H4" s="8" t="s">
        <v>87</v>
      </c>
      <c r="I4" s="8" t="s">
        <v>88</v>
      </c>
    </row>
    <row r="5" ht="17.75" customHeight="1" spans="1:13">
      <c r="A5" s="7"/>
      <c r="B5" s="7"/>
      <c r="C5" s="7"/>
      <c r="D5" s="7"/>
      <c r="E5" s="7"/>
      <c r="F5" s="7"/>
      <c r="G5" s="7"/>
      <c r="H5" s="8"/>
      <c r="I5" s="8"/>
    </row>
    <row r="6" ht="39.95" customHeight="1" spans="1:13">
      <c r="A6" s="9"/>
      <c r="B6" s="10" t="s">
        <v>89</v>
      </c>
      <c r="C6" s="10" t="s">
        <v>73</v>
      </c>
      <c r="D6" s="10"/>
      <c r="E6" s="11"/>
      <c r="F6" s="11"/>
      <c r="G6" s="23"/>
      <c r="H6" s="13"/>
      <c r="I6" s="13"/>
    </row>
    <row r="7" ht="36" spans="1:13">
      <c r="A7" s="14">
        <v>1</v>
      </c>
      <c r="B7" s="15">
        <v>50102001041</v>
      </c>
      <c r="C7" s="16" t="s">
        <v>91</v>
      </c>
      <c r="D7" s="16" t="s">
        <v>282</v>
      </c>
      <c r="E7" s="9" t="s">
        <v>93</v>
      </c>
      <c r="F7" s="9"/>
      <c r="G7" s="17">
        <v>174</v>
      </c>
      <c r="H7" s="18">
        <v>55.05165</v>
      </c>
      <c r="I7" s="19">
        <f t="shared" ref="I7:I12" si="0">G7*H7</f>
        <v>9578.9871</v>
      </c>
    </row>
    <row r="8" ht="36" spans="1:13">
      <c r="A8" s="14">
        <v>2</v>
      </c>
      <c r="B8" s="15">
        <v>50102001042</v>
      </c>
      <c r="C8" s="16" t="s">
        <v>91</v>
      </c>
      <c r="D8" s="16" t="s">
        <v>581</v>
      </c>
      <c r="E8" s="9" t="s">
        <v>93</v>
      </c>
      <c r="F8" s="9"/>
      <c r="G8" s="17">
        <v>154</v>
      </c>
      <c r="H8" s="18">
        <v>55.05165</v>
      </c>
      <c r="I8" s="19">
        <f t="shared" si="0"/>
        <v>8477.9541</v>
      </c>
    </row>
    <row r="9" ht="36" spans="1:13">
      <c r="A9" s="14">
        <v>3</v>
      </c>
      <c r="B9" s="15">
        <v>50102001043</v>
      </c>
      <c r="C9" s="16" t="s">
        <v>101</v>
      </c>
      <c r="D9" s="16" t="s">
        <v>582</v>
      </c>
      <c r="E9" s="9" t="s">
        <v>93</v>
      </c>
      <c r="F9" s="9"/>
      <c r="G9" s="17">
        <v>50</v>
      </c>
      <c r="H9" s="18">
        <v>19.7685</v>
      </c>
      <c r="I9" s="19">
        <f t="shared" si="0"/>
        <v>988.425</v>
      </c>
    </row>
    <row r="10" ht="36" spans="1:13">
      <c r="A10" s="14">
        <v>4</v>
      </c>
      <c r="B10" s="15">
        <v>50102002001</v>
      </c>
      <c r="C10" s="16" t="s">
        <v>101</v>
      </c>
      <c r="D10" s="16" t="s">
        <v>583</v>
      </c>
      <c r="E10" s="9" t="s">
        <v>93</v>
      </c>
      <c r="F10" s="9"/>
      <c r="G10" s="17">
        <v>230</v>
      </c>
      <c r="H10" s="18">
        <v>15.3594</v>
      </c>
      <c r="I10" s="19">
        <f t="shared" si="0"/>
        <v>3532.662</v>
      </c>
    </row>
    <row r="11" ht="24" spans="1:13">
      <c r="A11" s="14">
        <v>5</v>
      </c>
      <c r="B11" s="15">
        <v>50102008007</v>
      </c>
      <c r="C11" s="16" t="s">
        <v>115</v>
      </c>
      <c r="D11" s="16" t="s">
        <v>584</v>
      </c>
      <c r="E11" s="9" t="s">
        <v>117</v>
      </c>
      <c r="F11" s="9"/>
      <c r="G11" s="17">
        <v>13110</v>
      </c>
      <c r="H11" s="18">
        <v>3.6432</v>
      </c>
      <c r="I11" s="19">
        <f t="shared" si="0"/>
        <v>47762.352</v>
      </c>
      <c r="M11" t="s">
        <v>585</v>
      </c>
    </row>
    <row r="12" ht="60" spans="1:13">
      <c r="A12" s="14">
        <v>6</v>
      </c>
      <c r="B12" s="15">
        <v>50102012001</v>
      </c>
      <c r="C12" s="16" t="s">
        <v>136</v>
      </c>
      <c r="D12" s="16" t="s">
        <v>538</v>
      </c>
      <c r="E12" s="9" t="s">
        <v>117</v>
      </c>
      <c r="F12" s="9"/>
      <c r="G12" s="17">
        <v>19500</v>
      </c>
      <c r="H12" s="18">
        <v>7.17255</v>
      </c>
      <c r="I12" s="19">
        <f t="shared" si="0"/>
        <v>139864.725</v>
      </c>
    </row>
    <row r="13" s="1" customFormat="1" ht="28.85" customHeight="1" spans="1:13">
      <c r="A13" s="7"/>
      <c r="B13" s="7"/>
      <c r="C13" s="7" t="s">
        <v>79</v>
      </c>
      <c r="D13" s="7"/>
      <c r="E13" s="7"/>
      <c r="F13" s="7"/>
      <c r="G13" s="7"/>
      <c r="H13" s="8"/>
      <c r="I13" s="20">
        <f>SUM(I7:I12)</f>
        <v>210205.1052</v>
      </c>
    </row>
    <row r="14" ht="1.5" customHeight="1" spans="1:13">
      <c r="A14" s="21"/>
      <c r="B14" s="21"/>
      <c r="C14" s="21"/>
      <c r="D14" s="21"/>
      <c r="E14" s="21"/>
      <c r="F14" s="21"/>
      <c r="G14" s="21"/>
      <c r="H14" s="22"/>
      <c r="I14" s="22"/>
    </row>
  </sheetData>
  <mergeCells count="19">
    <mergeCell ref="A1:I1"/>
    <mergeCell ref="A3:E3"/>
    <mergeCell ref="F3:I3"/>
    <mergeCell ref="E6:F6"/>
    <mergeCell ref="E7:F7"/>
    <mergeCell ref="E8:F8"/>
    <mergeCell ref="E9:F9"/>
    <mergeCell ref="E10:F10"/>
    <mergeCell ref="E11:F11"/>
    <mergeCell ref="E12:F12"/>
    <mergeCell ref="E13:F13"/>
    <mergeCell ref="A4:A5"/>
    <mergeCell ref="B4:B5"/>
    <mergeCell ref="C4:C5"/>
    <mergeCell ref="D4:D5"/>
    <mergeCell ref="G4:G5"/>
    <mergeCell ref="H4:H5"/>
    <mergeCell ref="I4:I5"/>
    <mergeCell ref="E4:F5"/>
  </mergeCells>
  <pageMargins left="0.78740157480315" right="0.511811023622047" top="0.47244094488189" bottom="0.78740157480315" header="0" footer="0"/>
  <pageSetup paperSize="9" scale="92" fitToHeight="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4"/>
  <sheetViews>
    <sheetView workbookViewId="0">
      <selection activeCell="K12" sqref="K12"/>
    </sheetView>
  </sheetViews>
  <sheetFormatPr defaultColWidth="9" defaultRowHeight="12.75"/>
  <cols>
    <col min="1" max="1" width="5.00952380952381" customWidth="1"/>
    <col min="2" max="2" width="12.2" customWidth="1"/>
    <col min="3" max="3" width="11.0380952380952" customWidth="1"/>
    <col min="4" max="4" width="12.2" customWidth="1"/>
    <col min="5" max="5" width="5.00952380952381" customWidth="1"/>
    <col min="6" max="6" width="1.02857142857143" customWidth="1"/>
    <col min="7" max="7" width="7.05714285714286" customWidth="1"/>
    <col min="8" max="9" width="16.4285714285714" style="2" customWidth="1"/>
  </cols>
  <sheetData>
    <row r="1" ht="28.85" customHeight="1" spans="1:9">
      <c r="A1" s="3" t="s">
        <v>80</v>
      </c>
      <c r="B1" s="3"/>
      <c r="C1" s="3"/>
      <c r="D1" s="3"/>
      <c r="E1" s="3"/>
      <c r="F1" s="3"/>
      <c r="G1" s="3"/>
      <c r="H1" s="4"/>
      <c r="I1" s="4"/>
    </row>
    <row r="2" ht="11.85" customHeight="1"/>
    <row r="3" ht="23.7" customHeight="1" spans="1:9">
      <c r="A3" s="5" t="s">
        <v>586</v>
      </c>
      <c r="B3" s="5"/>
      <c r="C3" s="5"/>
      <c r="D3" s="5"/>
      <c r="E3" s="5"/>
      <c r="F3" s="5"/>
      <c r="G3" s="5"/>
      <c r="H3" s="6"/>
      <c r="I3" s="6"/>
    </row>
    <row r="4" ht="17" customHeight="1" spans="1:9">
      <c r="A4" s="7" t="s">
        <v>25</v>
      </c>
      <c r="B4" s="7" t="s">
        <v>82</v>
      </c>
      <c r="C4" s="7" t="s">
        <v>83</v>
      </c>
      <c r="D4" s="7" t="s">
        <v>84</v>
      </c>
      <c r="E4" s="7" t="s">
        <v>85</v>
      </c>
      <c r="F4" s="7"/>
      <c r="G4" s="7" t="s">
        <v>86</v>
      </c>
      <c r="H4" s="8" t="s">
        <v>87</v>
      </c>
      <c r="I4" s="8" t="s">
        <v>88</v>
      </c>
    </row>
    <row r="5" ht="17.75" customHeight="1" spans="1:9">
      <c r="A5" s="7"/>
      <c r="B5" s="7"/>
      <c r="C5" s="7"/>
      <c r="D5" s="7"/>
      <c r="E5" s="7"/>
      <c r="F5" s="7"/>
      <c r="G5" s="7"/>
      <c r="H5" s="8"/>
      <c r="I5" s="8"/>
    </row>
    <row r="6" ht="28.15" customHeight="1" spans="1:9">
      <c r="A6" s="9"/>
      <c r="B6" s="10" t="s">
        <v>89</v>
      </c>
      <c r="C6" s="10" t="s">
        <v>75</v>
      </c>
      <c r="D6" s="10"/>
      <c r="E6" s="11"/>
      <c r="F6" s="11"/>
      <c r="G6" s="12"/>
      <c r="H6" s="13"/>
      <c r="I6" s="13"/>
    </row>
    <row r="7" ht="77.7" customHeight="1" spans="1:9">
      <c r="A7" s="14">
        <v>1</v>
      </c>
      <c r="B7" s="15">
        <v>50102001041</v>
      </c>
      <c r="C7" s="16" t="s">
        <v>91</v>
      </c>
      <c r="D7" s="16" t="s">
        <v>587</v>
      </c>
      <c r="E7" s="9" t="s">
        <v>93</v>
      </c>
      <c r="F7" s="9"/>
      <c r="G7" s="17">
        <v>114</v>
      </c>
      <c r="H7" s="18">
        <v>58.7052</v>
      </c>
      <c r="I7" s="19">
        <f t="shared" ref="I7:I12" si="0">G7*H7</f>
        <v>6692.3928</v>
      </c>
    </row>
    <row r="8" ht="77" customHeight="1" spans="1:9">
      <c r="A8" s="14">
        <v>2</v>
      </c>
      <c r="B8" s="15">
        <v>50102001042</v>
      </c>
      <c r="C8" s="16" t="s">
        <v>91</v>
      </c>
      <c r="D8" s="16" t="s">
        <v>588</v>
      </c>
      <c r="E8" s="9" t="s">
        <v>93</v>
      </c>
      <c r="F8" s="9"/>
      <c r="G8" s="17">
        <v>68</v>
      </c>
      <c r="H8" s="18">
        <v>71.8497</v>
      </c>
      <c r="I8" s="19">
        <f t="shared" si="0"/>
        <v>4885.7796</v>
      </c>
    </row>
    <row r="9" ht="53.3" customHeight="1" spans="1:9">
      <c r="A9" s="14">
        <v>3</v>
      </c>
      <c r="B9" s="15">
        <v>50102006001</v>
      </c>
      <c r="C9" s="16" t="s">
        <v>577</v>
      </c>
      <c r="D9" s="16" t="s">
        <v>578</v>
      </c>
      <c r="E9" s="9" t="s">
        <v>93</v>
      </c>
      <c r="F9" s="9"/>
      <c r="G9" s="17">
        <v>60</v>
      </c>
      <c r="H9" s="18">
        <v>4.33665</v>
      </c>
      <c r="I9" s="19">
        <f t="shared" si="0"/>
        <v>260.199</v>
      </c>
    </row>
    <row r="10" ht="53.3" customHeight="1" spans="1:9">
      <c r="A10" s="14">
        <v>4</v>
      </c>
      <c r="B10" s="15">
        <v>50102006002</v>
      </c>
      <c r="C10" s="16" t="s">
        <v>577</v>
      </c>
      <c r="D10" s="16" t="s">
        <v>589</v>
      </c>
      <c r="E10" s="9" t="s">
        <v>93</v>
      </c>
      <c r="F10" s="9"/>
      <c r="G10" s="17">
        <v>279</v>
      </c>
      <c r="H10" s="18">
        <v>4.33665</v>
      </c>
      <c r="I10" s="19">
        <f t="shared" si="0"/>
        <v>1209.92535</v>
      </c>
    </row>
    <row r="11" ht="53.3" customHeight="1" spans="1:9">
      <c r="A11" s="14">
        <v>5</v>
      </c>
      <c r="B11" s="15">
        <v>50102008007</v>
      </c>
      <c r="C11" s="16" t="s">
        <v>115</v>
      </c>
      <c r="D11" s="16" t="s">
        <v>584</v>
      </c>
      <c r="E11" s="9" t="s">
        <v>117</v>
      </c>
      <c r="F11" s="9"/>
      <c r="G11" s="17">
        <v>335</v>
      </c>
      <c r="H11" s="18">
        <v>3.8916</v>
      </c>
      <c r="I11" s="19">
        <f t="shared" si="0"/>
        <v>1303.686</v>
      </c>
    </row>
    <row r="12" ht="125.1" customHeight="1" spans="1:9">
      <c r="A12" s="14">
        <v>6</v>
      </c>
      <c r="B12" s="15">
        <v>50102012001</v>
      </c>
      <c r="C12" s="16" t="s">
        <v>136</v>
      </c>
      <c r="D12" s="16" t="s">
        <v>538</v>
      </c>
      <c r="E12" s="9" t="s">
        <v>117</v>
      </c>
      <c r="F12" s="9"/>
      <c r="G12" s="17">
        <v>626</v>
      </c>
      <c r="H12" s="18">
        <v>7.6383</v>
      </c>
      <c r="I12" s="19">
        <f t="shared" si="0"/>
        <v>4781.5758</v>
      </c>
    </row>
    <row r="13" s="1" customFormat="1" ht="29.6" customHeight="1" spans="1:9">
      <c r="A13" s="7"/>
      <c r="B13" s="7"/>
      <c r="C13" s="7" t="s">
        <v>79</v>
      </c>
      <c r="D13" s="7"/>
      <c r="E13" s="7"/>
      <c r="F13" s="7"/>
      <c r="G13" s="7"/>
      <c r="H13" s="8"/>
      <c r="I13" s="20">
        <f>SUM(I7:I12)</f>
        <v>19133.55855</v>
      </c>
    </row>
    <row r="14" ht="2.2" customHeight="1" spans="1:9">
      <c r="A14" s="21"/>
      <c r="B14" s="21"/>
      <c r="C14" s="21"/>
      <c r="D14" s="21"/>
      <c r="E14" s="21"/>
      <c r="F14" s="21"/>
      <c r="G14" s="21"/>
      <c r="H14" s="22"/>
      <c r="I14" s="22"/>
    </row>
  </sheetData>
  <mergeCells count="19">
    <mergeCell ref="A1:I1"/>
    <mergeCell ref="A3:E3"/>
    <mergeCell ref="F3:I3"/>
    <mergeCell ref="E6:F6"/>
    <mergeCell ref="E7:F7"/>
    <mergeCell ref="E8:F8"/>
    <mergeCell ref="E9:F9"/>
    <mergeCell ref="E10:F10"/>
    <mergeCell ref="E11:F11"/>
    <mergeCell ref="E12:F12"/>
    <mergeCell ref="E13:F13"/>
    <mergeCell ref="A4:A5"/>
    <mergeCell ref="B4:B5"/>
    <mergeCell ref="C4:C5"/>
    <mergeCell ref="D4:D5"/>
    <mergeCell ref="G4:G5"/>
    <mergeCell ref="H4:H5"/>
    <mergeCell ref="I4:I5"/>
    <mergeCell ref="E4:F5"/>
  </mergeCells>
  <pageMargins left="0.78740157480315" right="0.511811023622047" top="0.47244094488189" bottom="0.78740157480315" header="0" footer="0"/>
  <pageSetup paperSize="9" fitToHeight="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
  <sheetViews>
    <sheetView workbookViewId="0">
      <selection activeCell="H2" sqref="H$1:I$1048576"/>
    </sheetView>
  </sheetViews>
  <sheetFormatPr defaultColWidth="9" defaultRowHeight="12.75"/>
  <cols>
    <col min="1" max="1" width="5.00952380952381" customWidth="1"/>
    <col min="2" max="2" width="12.2" customWidth="1"/>
    <col min="3" max="3" width="11.0380952380952" customWidth="1"/>
    <col min="4" max="4" width="22.2857142857143" customWidth="1"/>
    <col min="5" max="5" width="5.00952380952381" customWidth="1"/>
    <col min="6" max="6" width="1.02857142857143" customWidth="1"/>
    <col min="7" max="7" width="7.05714285714286" customWidth="1"/>
    <col min="8" max="9" width="17" style="2" customWidth="1"/>
  </cols>
  <sheetData>
    <row r="1" ht="28.85" customHeight="1" spans="1:9">
      <c r="A1" s="3" t="s">
        <v>80</v>
      </c>
      <c r="B1" s="3"/>
      <c r="C1" s="3"/>
      <c r="D1" s="3"/>
      <c r="E1" s="3"/>
      <c r="F1" s="3"/>
      <c r="G1" s="3"/>
      <c r="H1" s="4"/>
      <c r="I1" s="4"/>
    </row>
    <row r="2" ht="11.85" customHeight="1"/>
    <row r="3" ht="23.7" customHeight="1" spans="1:9">
      <c r="A3" s="5" t="s">
        <v>590</v>
      </c>
      <c r="B3" s="5"/>
      <c r="C3" s="5"/>
      <c r="D3" s="5"/>
      <c r="E3" s="5"/>
      <c r="F3" s="5"/>
      <c r="G3" s="5"/>
      <c r="H3" s="6"/>
      <c r="I3" s="6"/>
    </row>
    <row r="4" ht="17" customHeight="1" spans="1:9">
      <c r="A4" s="7" t="s">
        <v>25</v>
      </c>
      <c r="B4" s="7" t="s">
        <v>82</v>
      </c>
      <c r="C4" s="7" t="s">
        <v>83</v>
      </c>
      <c r="D4" s="7" t="s">
        <v>84</v>
      </c>
      <c r="E4" s="7" t="s">
        <v>85</v>
      </c>
      <c r="F4" s="7"/>
      <c r="G4" s="7" t="s">
        <v>86</v>
      </c>
      <c r="H4" s="8" t="s">
        <v>87</v>
      </c>
      <c r="I4" s="8" t="s">
        <v>88</v>
      </c>
    </row>
    <row r="5" ht="17.75" customHeight="1" spans="1:9">
      <c r="A5" s="7"/>
      <c r="B5" s="7"/>
      <c r="C5" s="7"/>
      <c r="D5" s="7"/>
      <c r="E5" s="7"/>
      <c r="F5" s="7"/>
      <c r="G5" s="7"/>
      <c r="H5" s="8"/>
      <c r="I5" s="8"/>
    </row>
    <row r="6" ht="28.15" customHeight="1" spans="1:9">
      <c r="A6" s="9"/>
      <c r="B6" s="10" t="s">
        <v>89</v>
      </c>
      <c r="C6" s="10" t="s">
        <v>77</v>
      </c>
      <c r="D6" s="10"/>
      <c r="E6" s="11"/>
      <c r="F6" s="11"/>
      <c r="G6" s="12"/>
      <c r="H6" s="13"/>
      <c r="I6" s="13"/>
    </row>
    <row r="7" ht="53.3" customHeight="1" spans="1:9">
      <c r="A7" s="14">
        <v>1</v>
      </c>
      <c r="B7" s="15">
        <v>50102007004</v>
      </c>
      <c r="C7" s="16" t="s">
        <v>129</v>
      </c>
      <c r="D7" s="16" t="s">
        <v>591</v>
      </c>
      <c r="E7" s="9" t="s">
        <v>117</v>
      </c>
      <c r="F7" s="9"/>
      <c r="G7" s="17">
        <v>688</v>
      </c>
      <c r="H7" s="18">
        <v>3.59145</v>
      </c>
      <c r="I7" s="19">
        <f>G7*H7</f>
        <v>2470.9176</v>
      </c>
    </row>
    <row r="8" ht="125.85" customHeight="1" spans="1:9">
      <c r="A8" s="14">
        <v>2</v>
      </c>
      <c r="B8" s="15">
        <v>50102012001</v>
      </c>
      <c r="C8" s="16" t="s">
        <v>136</v>
      </c>
      <c r="D8" s="16" t="s">
        <v>538</v>
      </c>
      <c r="E8" s="9" t="s">
        <v>117</v>
      </c>
      <c r="F8" s="9"/>
      <c r="G8" s="17">
        <v>503</v>
      </c>
      <c r="H8" s="18">
        <v>7.038</v>
      </c>
      <c r="I8" s="19">
        <f>G8*H8</f>
        <v>3540.114</v>
      </c>
    </row>
    <row r="9" s="1" customFormat="1" ht="17" customHeight="1" spans="1:9">
      <c r="A9" s="7"/>
      <c r="B9" s="7"/>
      <c r="C9" s="7" t="s">
        <v>79</v>
      </c>
      <c r="D9" s="7"/>
      <c r="E9" s="7"/>
      <c r="F9" s="7"/>
      <c r="G9" s="7"/>
      <c r="H9" s="8"/>
      <c r="I9" s="20">
        <f>SUM(I7:I8)</f>
        <v>6011.0316</v>
      </c>
    </row>
    <row r="10" ht="2.95" customHeight="1" spans="1:9">
      <c r="A10" s="21"/>
      <c r="B10" s="21"/>
      <c r="C10" s="21"/>
      <c r="D10" s="21"/>
      <c r="E10" s="21"/>
      <c r="F10" s="21"/>
      <c r="G10" s="21"/>
      <c r="H10" s="22"/>
      <c r="I10" s="22"/>
    </row>
  </sheetData>
  <mergeCells count="15">
    <mergeCell ref="A1:I1"/>
    <mergeCell ref="A3:E3"/>
    <mergeCell ref="F3:I3"/>
    <mergeCell ref="E6:F6"/>
    <mergeCell ref="E7:F7"/>
    <mergeCell ref="E8:F8"/>
    <mergeCell ref="E9:F9"/>
    <mergeCell ref="A4:A5"/>
    <mergeCell ref="B4:B5"/>
    <mergeCell ref="C4:C5"/>
    <mergeCell ref="D4:D5"/>
    <mergeCell ref="G4:G5"/>
    <mergeCell ref="H4:H5"/>
    <mergeCell ref="I4:I5"/>
    <mergeCell ref="E4:F5"/>
  </mergeCells>
  <pageMargins left="0.78740157480315" right="0.511811023622047" top="0.47244094488189" bottom="0.78740157480315" header="0" footer="0"/>
  <pageSetup paperSize="9" scale="93"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9"/>
  <sheetViews>
    <sheetView tabSelected="1" topLeftCell="A3" workbookViewId="0">
      <selection activeCell="I12" sqref="I12"/>
    </sheetView>
  </sheetViews>
  <sheetFormatPr defaultColWidth="9" defaultRowHeight="12.75" outlineLevelCol="6"/>
  <cols>
    <col min="1" max="1" width="5.00952380952381" customWidth="1"/>
    <col min="2" max="2" width="29.4" customWidth="1"/>
    <col min="3" max="3" width="14.1238095238095" style="2" customWidth="1"/>
    <col min="4" max="4" width="13.0952380952381" customWidth="1"/>
    <col min="5" max="5" width="6.16190476190476" customWidth="1"/>
    <col min="6" max="6" width="8.99047619047619" customWidth="1"/>
    <col min="7" max="7" width="13.2190476190476" customWidth="1"/>
  </cols>
  <sheetData>
    <row r="1" ht="28.85" customHeight="1" spans="1:7">
      <c r="A1" s="3" t="s">
        <v>22</v>
      </c>
      <c r="B1" s="3"/>
      <c r="C1" s="4"/>
      <c r="D1" s="3"/>
      <c r="E1" s="3"/>
      <c r="F1" s="3"/>
      <c r="G1" s="3"/>
    </row>
    <row r="2" ht="11.85" customHeight="1"/>
    <row r="3" ht="23.7" customHeight="1" spans="1:7">
      <c r="A3" s="27" t="s">
        <v>23</v>
      </c>
      <c r="B3" s="27"/>
      <c r="C3" s="28"/>
      <c r="D3" s="27"/>
      <c r="E3" s="27"/>
      <c r="F3" s="29" t="s">
        <v>24</v>
      </c>
      <c r="G3" s="29"/>
    </row>
    <row r="4" ht="17" customHeight="1" spans="1:7">
      <c r="A4" s="30" t="s">
        <v>25</v>
      </c>
      <c r="B4" s="31" t="s">
        <v>26</v>
      </c>
      <c r="C4" s="32" t="s">
        <v>27</v>
      </c>
      <c r="D4" s="33" t="s">
        <v>28</v>
      </c>
      <c r="E4" s="34"/>
      <c r="F4" s="34"/>
      <c r="G4" s="35"/>
    </row>
    <row r="5" ht="17.75" customHeight="1" spans="1:7">
      <c r="A5" s="36"/>
      <c r="B5" s="37"/>
      <c r="C5" s="38"/>
      <c r="D5" s="39" t="s">
        <v>29</v>
      </c>
      <c r="E5" s="39" t="s">
        <v>30</v>
      </c>
      <c r="F5" s="40"/>
      <c r="G5" s="41" t="s">
        <v>31</v>
      </c>
    </row>
    <row r="6" ht="17" customHeight="1" spans="1:7">
      <c r="A6" s="42" t="s">
        <v>32</v>
      </c>
      <c r="B6" s="43" t="s">
        <v>33</v>
      </c>
      <c r="C6" s="44">
        <f>迎春路!I52</f>
        <v>83492.6539815</v>
      </c>
      <c r="D6" s="45">
        <v>0</v>
      </c>
      <c r="E6" s="45">
        <v>0</v>
      </c>
      <c r="F6" s="46"/>
      <c r="G6" s="47">
        <v>0</v>
      </c>
    </row>
    <row r="7" ht="17.75" customHeight="1" spans="1:7">
      <c r="A7" s="42" t="s">
        <v>34</v>
      </c>
      <c r="B7" s="43" t="s">
        <v>35</v>
      </c>
      <c r="C7" s="44">
        <f>浙江路!I97</f>
        <v>105516.1353915</v>
      </c>
      <c r="D7" s="45">
        <v>0</v>
      </c>
      <c r="E7" s="45">
        <v>0</v>
      </c>
      <c r="F7" s="46"/>
      <c r="G7" s="47">
        <v>0</v>
      </c>
    </row>
    <row r="8" ht="17.75" customHeight="1" spans="1:7">
      <c r="A8" s="42" t="s">
        <v>36</v>
      </c>
      <c r="B8" s="43" t="s">
        <v>37</v>
      </c>
      <c r="C8" s="44">
        <f>济川路!I108</f>
        <v>582758.3495925</v>
      </c>
      <c r="D8" s="45">
        <v>0</v>
      </c>
      <c r="E8" s="45">
        <v>0</v>
      </c>
      <c r="F8" s="46"/>
      <c r="G8" s="47">
        <v>0</v>
      </c>
    </row>
    <row r="9" ht="17" customHeight="1" spans="1:7">
      <c r="A9" s="42" t="s">
        <v>38</v>
      </c>
      <c r="B9" s="43" t="s">
        <v>39</v>
      </c>
      <c r="C9" s="44">
        <f>兴工路!I65</f>
        <v>227228.871105</v>
      </c>
      <c r="D9" s="45">
        <v>0</v>
      </c>
      <c r="E9" s="45">
        <v>0</v>
      </c>
      <c r="F9" s="46"/>
      <c r="G9" s="47">
        <v>0</v>
      </c>
    </row>
    <row r="10" ht="17.75" customHeight="1" spans="1:7">
      <c r="A10" s="42" t="s">
        <v>40</v>
      </c>
      <c r="B10" s="43" t="s">
        <v>41</v>
      </c>
      <c r="C10" s="44">
        <f>兴业路!I30</f>
        <v>181424.80845</v>
      </c>
      <c r="D10" s="45">
        <v>0</v>
      </c>
      <c r="E10" s="45">
        <v>0</v>
      </c>
      <c r="F10" s="46"/>
      <c r="G10" s="47">
        <v>0</v>
      </c>
    </row>
    <row r="11" ht="28.85" customHeight="1" spans="1:7">
      <c r="A11" s="42" t="s">
        <v>42</v>
      </c>
      <c r="B11" s="43" t="s">
        <v>43</v>
      </c>
      <c r="C11" s="44">
        <f>'泰盛路（兴工路以北-横六路以南）'!I42</f>
        <v>146742.76575</v>
      </c>
      <c r="D11" s="45">
        <v>0</v>
      </c>
      <c r="E11" s="45">
        <v>0</v>
      </c>
      <c r="F11" s="46"/>
      <c r="G11" s="47">
        <v>0</v>
      </c>
    </row>
    <row r="12" ht="17.75" customHeight="1" spans="1:7">
      <c r="A12" s="42" t="s">
        <v>44</v>
      </c>
      <c r="B12" s="43" t="s">
        <v>45</v>
      </c>
      <c r="C12" s="44">
        <f>金东路!I80</f>
        <v>112102.58</v>
      </c>
      <c r="D12" s="45">
        <v>0</v>
      </c>
      <c r="E12" s="45">
        <v>0</v>
      </c>
      <c r="F12" s="46"/>
      <c r="G12" s="47">
        <v>0</v>
      </c>
    </row>
    <row r="13" ht="17.75" customHeight="1" spans="1:7">
      <c r="A13" s="42" t="s">
        <v>46</v>
      </c>
      <c r="B13" s="43" t="s">
        <v>47</v>
      </c>
      <c r="C13" s="44">
        <f>向阳路!I24</f>
        <v>13991.765076</v>
      </c>
      <c r="D13" s="45">
        <v>0</v>
      </c>
      <c r="E13" s="45">
        <v>0</v>
      </c>
      <c r="F13" s="46"/>
      <c r="G13" s="47">
        <v>0</v>
      </c>
    </row>
    <row r="14" ht="17" customHeight="1" spans="1:7">
      <c r="A14" s="42" t="s">
        <v>48</v>
      </c>
      <c r="B14" s="43" t="s">
        <v>49</v>
      </c>
      <c r="C14" s="44">
        <f>育才路!I18</f>
        <v>15978.5660835</v>
      </c>
      <c r="D14" s="45">
        <v>0</v>
      </c>
      <c r="E14" s="45">
        <v>0</v>
      </c>
      <c r="F14" s="46"/>
      <c r="G14" s="47">
        <v>0</v>
      </c>
    </row>
    <row r="15" ht="17.75" customHeight="1" spans="1:7">
      <c r="A15" s="42" t="s">
        <v>50</v>
      </c>
      <c r="B15" s="43" t="s">
        <v>51</v>
      </c>
      <c r="C15" s="44">
        <f>兴园路!I12</f>
        <v>9062.6256</v>
      </c>
      <c r="D15" s="45">
        <v>0</v>
      </c>
      <c r="E15" s="45">
        <v>0</v>
      </c>
      <c r="F15" s="46"/>
      <c r="G15" s="47">
        <v>0</v>
      </c>
    </row>
    <row r="16" ht="17" customHeight="1" spans="1:7">
      <c r="A16" s="42" t="s">
        <v>52</v>
      </c>
      <c r="B16" s="43" t="s">
        <v>53</v>
      </c>
      <c r="C16" s="44">
        <f>海姜大道!I30</f>
        <v>19306.94175</v>
      </c>
      <c r="D16" s="45">
        <v>0</v>
      </c>
      <c r="E16" s="45">
        <v>0</v>
      </c>
      <c r="F16" s="46"/>
      <c r="G16" s="47">
        <v>0</v>
      </c>
    </row>
    <row r="17" ht="17.75" customHeight="1" spans="1:7">
      <c r="A17" s="42" t="s">
        <v>54</v>
      </c>
      <c r="B17" s="43" t="s">
        <v>55</v>
      </c>
      <c r="C17" s="44">
        <f>春兰路西!I11</f>
        <v>1818.81585</v>
      </c>
      <c r="D17" s="45">
        <v>0</v>
      </c>
      <c r="E17" s="45">
        <v>0</v>
      </c>
      <c r="F17" s="46"/>
      <c r="G17" s="47">
        <v>0</v>
      </c>
    </row>
    <row r="18" ht="17.75" customHeight="1" spans="1:7">
      <c r="A18" s="42" t="s">
        <v>56</v>
      </c>
      <c r="B18" s="43" t="s">
        <v>57</v>
      </c>
      <c r="C18" s="44">
        <f>兴陵路!I11</f>
        <v>66145.7115</v>
      </c>
      <c r="D18" s="45">
        <v>0</v>
      </c>
      <c r="E18" s="45">
        <v>0</v>
      </c>
      <c r="F18" s="46"/>
      <c r="G18" s="47">
        <v>0</v>
      </c>
    </row>
    <row r="19" ht="17" customHeight="1" spans="1:7">
      <c r="A19" s="42" t="s">
        <v>58</v>
      </c>
      <c r="B19" s="43" t="s">
        <v>59</v>
      </c>
      <c r="C19" s="44">
        <f>横六路!I9</f>
        <v>20396.745</v>
      </c>
      <c r="D19" s="45">
        <v>0</v>
      </c>
      <c r="E19" s="45">
        <v>0</v>
      </c>
      <c r="F19" s="46"/>
      <c r="G19" s="47">
        <v>0</v>
      </c>
    </row>
    <row r="20" ht="17.75" customHeight="1" spans="1:7">
      <c r="A20" s="42" t="s">
        <v>60</v>
      </c>
      <c r="B20" s="43" t="s">
        <v>61</v>
      </c>
      <c r="C20" s="44">
        <f>泰安路!I13</f>
        <v>57492.855234</v>
      </c>
      <c r="D20" s="45">
        <v>0</v>
      </c>
      <c r="E20" s="45">
        <v>0</v>
      </c>
      <c r="F20" s="46"/>
      <c r="G20" s="47">
        <v>0</v>
      </c>
    </row>
    <row r="21" ht="17.75" customHeight="1" spans="1:7">
      <c r="A21" s="42" t="s">
        <v>62</v>
      </c>
      <c r="B21" s="43" t="s">
        <v>63</v>
      </c>
      <c r="C21" s="44">
        <f>'春华路（森园路—运河东路）'!I9</f>
        <v>19947.87585</v>
      </c>
      <c r="D21" s="45">
        <v>0</v>
      </c>
      <c r="E21" s="45">
        <v>0</v>
      </c>
      <c r="F21" s="46"/>
      <c r="G21" s="47">
        <v>0</v>
      </c>
    </row>
    <row r="22" ht="17" customHeight="1" spans="1:7">
      <c r="A22" s="42" t="s">
        <v>64</v>
      </c>
      <c r="B22" s="43" t="s">
        <v>65</v>
      </c>
      <c r="C22" s="44">
        <f>规划支路!I9</f>
        <v>33796.269</v>
      </c>
      <c r="D22" s="45">
        <v>0</v>
      </c>
      <c r="E22" s="45">
        <v>0</v>
      </c>
      <c r="F22" s="46"/>
      <c r="G22" s="47">
        <v>0</v>
      </c>
    </row>
    <row r="23" ht="17.75" customHeight="1" spans="1:7">
      <c r="A23" s="42" t="s">
        <v>66</v>
      </c>
      <c r="B23" s="43" t="s">
        <v>67</v>
      </c>
      <c r="C23" s="44">
        <f>芦花路!I9</f>
        <v>10656.8568</v>
      </c>
      <c r="D23" s="45">
        <v>0</v>
      </c>
      <c r="E23" s="45">
        <v>0</v>
      </c>
      <c r="F23" s="46"/>
      <c r="G23" s="47">
        <v>0</v>
      </c>
    </row>
    <row r="24" ht="28.85" customHeight="1" spans="1:7">
      <c r="A24" s="42" t="s">
        <v>68</v>
      </c>
      <c r="B24" s="43" t="s">
        <v>69</v>
      </c>
      <c r="C24" s="44">
        <f>'泰盛路（育才路-冯塘路、兴陵路-凤凰路）'!I25</f>
        <v>42308.316</v>
      </c>
      <c r="D24" s="45">
        <v>0</v>
      </c>
      <c r="E24" s="45">
        <v>0</v>
      </c>
      <c r="F24" s="46"/>
      <c r="G24" s="47">
        <v>0</v>
      </c>
    </row>
    <row r="25" ht="17.75" customHeight="1" spans="1:7">
      <c r="A25" s="42" t="s">
        <v>70</v>
      </c>
      <c r="B25" s="43" t="s">
        <v>71</v>
      </c>
      <c r="C25" s="44">
        <f>凤凰路、海姜大道、迎春路增绿!I18</f>
        <v>28774.85265</v>
      </c>
      <c r="D25" s="45">
        <v>0</v>
      </c>
      <c r="E25" s="45">
        <v>0</v>
      </c>
      <c r="F25" s="46"/>
      <c r="G25" s="47">
        <v>0</v>
      </c>
    </row>
    <row r="26" ht="17" customHeight="1" spans="1:7">
      <c r="A26" s="42" t="s">
        <v>72</v>
      </c>
      <c r="B26" s="43" t="s">
        <v>73</v>
      </c>
      <c r="C26" s="44">
        <f>'凤凰东路（泰康路以东）'!I13</f>
        <v>210205.1052</v>
      </c>
      <c r="D26" s="45">
        <v>0</v>
      </c>
      <c r="E26" s="45">
        <v>0</v>
      </c>
      <c r="F26" s="46"/>
      <c r="G26" s="47">
        <v>0</v>
      </c>
    </row>
    <row r="27" ht="17.75" customHeight="1" spans="1:7">
      <c r="A27" s="42" t="s">
        <v>74</v>
      </c>
      <c r="B27" s="43" t="s">
        <v>75</v>
      </c>
      <c r="C27" s="44">
        <f>永吉路!I13</f>
        <v>19133.55855</v>
      </c>
      <c r="D27" s="45">
        <v>0</v>
      </c>
      <c r="E27" s="45">
        <v>0</v>
      </c>
      <c r="F27" s="46"/>
      <c r="G27" s="47">
        <v>0</v>
      </c>
    </row>
    <row r="28" ht="17.75" customHeight="1" spans="1:7">
      <c r="A28" s="42" t="s">
        <v>76</v>
      </c>
      <c r="B28" s="43" t="s">
        <v>77</v>
      </c>
      <c r="C28" s="44">
        <f>五岔河路!I9</f>
        <v>6011.0316</v>
      </c>
      <c r="D28" s="45">
        <v>0</v>
      </c>
      <c r="E28" s="45">
        <v>0</v>
      </c>
      <c r="F28" s="46"/>
      <c r="G28" s="47">
        <v>0</v>
      </c>
    </row>
    <row r="29" ht="17" customHeight="1" spans="1:7">
      <c r="A29" s="42">
        <v>24</v>
      </c>
      <c r="B29" s="43" t="s">
        <v>78</v>
      </c>
      <c r="C29" s="44">
        <v>200000</v>
      </c>
      <c r="D29" s="48">
        <v>0</v>
      </c>
      <c r="E29" s="48">
        <v>0</v>
      </c>
      <c r="F29" s="46"/>
      <c r="G29" s="49">
        <v>0</v>
      </c>
    </row>
    <row r="30" ht="17.75" customHeight="1" spans="1:7">
      <c r="A30" s="42"/>
      <c r="B30" s="43"/>
      <c r="C30" s="44"/>
      <c r="D30" s="48"/>
      <c r="E30" s="48"/>
      <c r="F30" s="46"/>
      <c r="G30" s="49"/>
    </row>
    <row r="31" ht="17.75" customHeight="1" spans="1:7">
      <c r="A31" s="42"/>
      <c r="B31" s="43"/>
      <c r="C31" s="44"/>
      <c r="D31" s="48"/>
      <c r="E31" s="48"/>
      <c r="F31" s="46"/>
      <c r="G31" s="49"/>
    </row>
    <row r="32" ht="17" customHeight="1" spans="1:7">
      <c r="A32" s="42"/>
      <c r="B32" s="43"/>
      <c r="C32" s="44"/>
      <c r="D32" s="48"/>
      <c r="E32" s="48"/>
      <c r="F32" s="46"/>
      <c r="G32" s="49"/>
    </row>
    <row r="33" ht="17.75" customHeight="1" spans="1:7">
      <c r="A33" s="42"/>
      <c r="B33" s="43"/>
      <c r="C33" s="44"/>
      <c r="D33" s="48"/>
      <c r="E33" s="48"/>
      <c r="F33" s="46"/>
      <c r="G33" s="49"/>
    </row>
    <row r="34" ht="17" customHeight="1" spans="1:7">
      <c r="A34" s="42"/>
      <c r="B34" s="43"/>
      <c r="C34" s="44"/>
      <c r="D34" s="48"/>
      <c r="E34" s="48"/>
      <c r="F34" s="46"/>
      <c r="G34" s="49"/>
    </row>
    <row r="35" ht="17.75" customHeight="1" spans="1:7">
      <c r="A35" s="42"/>
      <c r="B35" s="43"/>
      <c r="C35" s="44"/>
      <c r="D35" s="48"/>
      <c r="E35" s="48"/>
      <c r="F35" s="46"/>
      <c r="G35" s="49"/>
    </row>
    <row r="36" ht="17.75" customHeight="1" spans="1:7">
      <c r="A36" s="42"/>
      <c r="B36" s="43"/>
      <c r="C36" s="44"/>
      <c r="D36" s="48"/>
      <c r="E36" s="48"/>
      <c r="F36" s="46"/>
      <c r="G36" s="49"/>
    </row>
    <row r="37" ht="17" customHeight="1" spans="1:7">
      <c r="A37" s="42"/>
      <c r="B37" s="43"/>
      <c r="C37" s="44"/>
      <c r="D37" s="48"/>
      <c r="E37" s="48"/>
      <c r="F37" s="46"/>
      <c r="G37" s="49"/>
    </row>
    <row r="38" ht="17.75" customHeight="1" spans="1:7">
      <c r="A38" s="42"/>
      <c r="B38" s="43"/>
      <c r="C38" s="44"/>
      <c r="D38" s="48"/>
      <c r="E38" s="48"/>
      <c r="F38" s="46"/>
      <c r="G38" s="49"/>
    </row>
    <row r="39" ht="17.75" customHeight="1" spans="1:7">
      <c r="A39" s="50" t="s">
        <v>79</v>
      </c>
      <c r="B39" s="51"/>
      <c r="C39" s="52">
        <f>SUM(C6:C38)</f>
        <v>2214294.056014</v>
      </c>
      <c r="D39" s="53">
        <v>0</v>
      </c>
      <c r="E39" s="53">
        <v>0</v>
      </c>
      <c r="F39" s="54"/>
      <c r="G39" s="55">
        <v>0</v>
      </c>
    </row>
  </sheetData>
  <mergeCells count="43">
    <mergeCell ref="A1:G1"/>
    <mergeCell ref="A3:E3"/>
    <mergeCell ref="F3:G3"/>
    <mergeCell ref="D4:G4"/>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A39:B39"/>
    <mergeCell ref="E39:F39"/>
    <mergeCell ref="A4:A5"/>
    <mergeCell ref="B4:B5"/>
    <mergeCell ref="C4:C5"/>
  </mergeCells>
  <pageMargins left="0.78740157480315" right="0.47244094488189" top="0.78740157480315" bottom="0.590551181102362" header="0" footer="0"/>
  <pageSetup paperSize="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2"/>
  <sheetViews>
    <sheetView workbookViewId="0">
      <selection activeCell="H49" sqref="H49"/>
    </sheetView>
  </sheetViews>
  <sheetFormatPr defaultColWidth="9" defaultRowHeight="12.75"/>
  <cols>
    <col min="1" max="1" width="5.00952380952381" customWidth="1"/>
    <col min="2" max="2" width="12.2" customWidth="1"/>
    <col min="3" max="3" width="11.0380952380952" customWidth="1"/>
    <col min="4" max="4" width="23" customWidth="1"/>
    <col min="5" max="5" width="5.00952380952381" customWidth="1"/>
    <col min="6" max="6" width="1.02857142857143" customWidth="1"/>
    <col min="7" max="7" width="7.05714285714286" customWidth="1"/>
    <col min="8" max="9" width="15.7142857142857" style="2" customWidth="1"/>
  </cols>
  <sheetData>
    <row r="1" ht="28.85" customHeight="1" spans="1:9">
      <c r="A1" s="3" t="s">
        <v>80</v>
      </c>
      <c r="B1" s="3"/>
      <c r="C1" s="3"/>
      <c r="D1" s="3"/>
      <c r="E1" s="3"/>
      <c r="F1" s="3"/>
      <c r="G1" s="3"/>
      <c r="H1" s="4"/>
      <c r="I1" s="4"/>
    </row>
    <row r="2" ht="11.85" customHeight="1"/>
    <row r="3" ht="23.7" customHeight="1" spans="1:9">
      <c r="A3" s="5" t="s">
        <v>81</v>
      </c>
      <c r="B3" s="5"/>
      <c r="C3" s="5"/>
      <c r="D3" s="5"/>
      <c r="E3" s="5"/>
      <c r="F3" s="5"/>
      <c r="G3" s="5"/>
      <c r="H3" s="6"/>
      <c r="I3" s="6"/>
    </row>
    <row r="4" ht="17" customHeight="1" spans="1:9">
      <c r="A4" s="7" t="s">
        <v>25</v>
      </c>
      <c r="B4" s="7" t="s">
        <v>82</v>
      </c>
      <c r="C4" s="7" t="s">
        <v>83</v>
      </c>
      <c r="D4" s="7" t="s">
        <v>84</v>
      </c>
      <c r="E4" s="7" t="s">
        <v>85</v>
      </c>
      <c r="F4" s="7"/>
      <c r="G4" s="7" t="s">
        <v>86</v>
      </c>
      <c r="H4" s="8" t="s">
        <v>87</v>
      </c>
      <c r="I4" s="8" t="s">
        <v>88</v>
      </c>
    </row>
    <row r="5" ht="17.75" customHeight="1" spans="1:9">
      <c r="A5" s="7"/>
      <c r="B5" s="7"/>
      <c r="C5" s="7"/>
      <c r="D5" s="7"/>
      <c r="E5" s="7"/>
      <c r="F5" s="7"/>
      <c r="G5" s="7"/>
      <c r="H5" s="8"/>
      <c r="I5" s="8"/>
    </row>
    <row r="6" ht="33.75" spans="1:9">
      <c r="A6" s="9"/>
      <c r="B6" s="10" t="s">
        <v>89</v>
      </c>
      <c r="C6" s="10" t="s">
        <v>90</v>
      </c>
      <c r="D6" s="10"/>
      <c r="E6" s="11"/>
      <c r="F6" s="11"/>
      <c r="G6" s="23"/>
      <c r="H6" s="18"/>
      <c r="I6" s="13"/>
    </row>
    <row r="7" ht="84" spans="1:9">
      <c r="A7" s="14">
        <v>1</v>
      </c>
      <c r="B7" s="15">
        <v>50102001001</v>
      </c>
      <c r="C7" s="16" t="s">
        <v>91</v>
      </c>
      <c r="D7" s="16" t="s">
        <v>92</v>
      </c>
      <c r="E7" s="9" t="s">
        <v>93</v>
      </c>
      <c r="F7" s="9"/>
      <c r="G7" s="17">
        <v>9</v>
      </c>
      <c r="H7" s="18">
        <v>57.2769</v>
      </c>
      <c r="I7" s="19">
        <f t="shared" ref="I7:I46" si="0">G7*H7</f>
        <v>515.4921</v>
      </c>
    </row>
    <row r="8" ht="67.5" spans="1:9">
      <c r="A8" s="14">
        <v>2</v>
      </c>
      <c r="B8" s="15">
        <v>50102001002</v>
      </c>
      <c r="C8" s="16" t="s">
        <v>91</v>
      </c>
      <c r="D8" s="26" t="s">
        <v>94</v>
      </c>
      <c r="E8" s="9" t="s">
        <v>93</v>
      </c>
      <c r="F8" s="9"/>
      <c r="G8" s="17">
        <v>5</v>
      </c>
      <c r="H8" s="18">
        <v>57.2769</v>
      </c>
      <c r="I8" s="19">
        <f t="shared" si="0"/>
        <v>286.3845</v>
      </c>
    </row>
    <row r="9" ht="84" spans="1:9">
      <c r="A9" s="14">
        <v>3</v>
      </c>
      <c r="B9" s="15">
        <v>50102001015</v>
      </c>
      <c r="C9" s="16" t="s">
        <v>91</v>
      </c>
      <c r="D9" s="16" t="s">
        <v>95</v>
      </c>
      <c r="E9" s="9" t="s">
        <v>93</v>
      </c>
      <c r="F9" s="9"/>
      <c r="G9" s="17">
        <v>3</v>
      </c>
      <c r="H9" s="18">
        <v>57.2769</v>
      </c>
      <c r="I9" s="19">
        <f t="shared" si="0"/>
        <v>171.8307</v>
      </c>
    </row>
    <row r="10" ht="84" spans="1:9">
      <c r="A10" s="14">
        <v>4</v>
      </c>
      <c r="B10" s="15">
        <v>50102001018</v>
      </c>
      <c r="C10" s="16" t="s">
        <v>91</v>
      </c>
      <c r="D10" s="16" t="s">
        <v>96</v>
      </c>
      <c r="E10" s="9" t="s">
        <v>93</v>
      </c>
      <c r="F10" s="9"/>
      <c r="G10" s="17">
        <v>1</v>
      </c>
      <c r="H10" s="18">
        <v>57.2769</v>
      </c>
      <c r="I10" s="19">
        <f t="shared" si="0"/>
        <v>57.2769</v>
      </c>
    </row>
    <row r="11" ht="84" spans="1:9">
      <c r="A11" s="14">
        <v>5</v>
      </c>
      <c r="B11" s="15">
        <v>50102001014</v>
      </c>
      <c r="C11" s="16" t="s">
        <v>91</v>
      </c>
      <c r="D11" s="16" t="s">
        <v>97</v>
      </c>
      <c r="E11" s="9" t="s">
        <v>93</v>
      </c>
      <c r="F11" s="9"/>
      <c r="G11" s="17">
        <v>1</v>
      </c>
      <c r="H11" s="18">
        <v>57.2769</v>
      </c>
      <c r="I11" s="19">
        <f t="shared" si="0"/>
        <v>57.2769</v>
      </c>
    </row>
    <row r="12" ht="84" spans="1:9">
      <c r="A12" s="14">
        <v>6</v>
      </c>
      <c r="B12" s="15">
        <v>50102001019</v>
      </c>
      <c r="C12" s="16" t="s">
        <v>91</v>
      </c>
      <c r="D12" s="16" t="s">
        <v>98</v>
      </c>
      <c r="E12" s="9" t="s">
        <v>93</v>
      </c>
      <c r="F12" s="9"/>
      <c r="G12" s="17">
        <v>1</v>
      </c>
      <c r="H12" s="18">
        <v>70.0902</v>
      </c>
      <c r="I12" s="19">
        <f t="shared" si="0"/>
        <v>70.0902</v>
      </c>
    </row>
    <row r="13" ht="72" spans="1:9">
      <c r="A13" s="14">
        <v>7</v>
      </c>
      <c r="B13" s="15">
        <v>50102001017</v>
      </c>
      <c r="C13" s="16" t="s">
        <v>91</v>
      </c>
      <c r="D13" s="16" t="s">
        <v>99</v>
      </c>
      <c r="E13" s="9" t="s">
        <v>93</v>
      </c>
      <c r="F13" s="9"/>
      <c r="G13" s="17">
        <v>1</v>
      </c>
      <c r="H13" s="18">
        <v>57.2769</v>
      </c>
      <c r="I13" s="19">
        <f t="shared" si="0"/>
        <v>57.2769</v>
      </c>
    </row>
    <row r="14" ht="72" spans="1:9">
      <c r="A14" s="14">
        <v>8</v>
      </c>
      <c r="B14" s="15">
        <v>50102001016</v>
      </c>
      <c r="C14" s="16" t="s">
        <v>91</v>
      </c>
      <c r="D14" s="16" t="s">
        <v>100</v>
      </c>
      <c r="E14" s="9" t="s">
        <v>93</v>
      </c>
      <c r="F14" s="9"/>
      <c r="G14" s="17">
        <v>20</v>
      </c>
      <c r="H14" s="18">
        <v>45.46755</v>
      </c>
      <c r="I14" s="19">
        <f t="shared" si="0"/>
        <v>909.351</v>
      </c>
    </row>
    <row r="15" ht="84" spans="1:9">
      <c r="A15" s="14">
        <v>9</v>
      </c>
      <c r="B15" s="15">
        <v>50102002001</v>
      </c>
      <c r="C15" s="16" t="s">
        <v>101</v>
      </c>
      <c r="D15" s="16" t="s">
        <v>102</v>
      </c>
      <c r="E15" s="9" t="s">
        <v>93</v>
      </c>
      <c r="F15" s="9"/>
      <c r="G15" s="17">
        <v>296</v>
      </c>
      <c r="H15" s="18">
        <v>20.56545</v>
      </c>
      <c r="I15" s="19">
        <f t="shared" si="0"/>
        <v>6087.3732</v>
      </c>
    </row>
    <row r="16" ht="72" spans="1:9">
      <c r="A16" s="14">
        <v>10</v>
      </c>
      <c r="B16" s="15">
        <v>50102002002</v>
      </c>
      <c r="C16" s="16" t="s">
        <v>101</v>
      </c>
      <c r="D16" s="16" t="s">
        <v>103</v>
      </c>
      <c r="E16" s="9" t="s">
        <v>93</v>
      </c>
      <c r="F16" s="9"/>
      <c r="G16" s="17">
        <v>126</v>
      </c>
      <c r="H16" s="18">
        <v>15.9804</v>
      </c>
      <c r="I16" s="19">
        <f t="shared" si="0"/>
        <v>2013.5304</v>
      </c>
    </row>
    <row r="17" ht="72" spans="1:9">
      <c r="A17" s="14">
        <v>11</v>
      </c>
      <c r="B17" s="15">
        <v>50102002019</v>
      </c>
      <c r="C17" s="16" t="s">
        <v>101</v>
      </c>
      <c r="D17" s="16" t="s">
        <v>104</v>
      </c>
      <c r="E17" s="9" t="s">
        <v>93</v>
      </c>
      <c r="F17" s="9"/>
      <c r="G17" s="17">
        <v>38</v>
      </c>
      <c r="H17" s="18">
        <v>11.8404</v>
      </c>
      <c r="I17" s="19">
        <f t="shared" si="0"/>
        <v>449.9352</v>
      </c>
    </row>
    <row r="18" ht="67.5" spans="1:9">
      <c r="A18" s="14">
        <v>12</v>
      </c>
      <c r="B18" s="15">
        <v>50102002004</v>
      </c>
      <c r="C18" s="16" t="s">
        <v>101</v>
      </c>
      <c r="D18" s="26" t="s">
        <v>105</v>
      </c>
      <c r="E18" s="9" t="s">
        <v>93</v>
      </c>
      <c r="F18" s="9"/>
      <c r="G18" s="17">
        <v>2</v>
      </c>
      <c r="H18" s="18">
        <v>11.85075</v>
      </c>
      <c r="I18" s="19">
        <f t="shared" si="0"/>
        <v>23.7015</v>
      </c>
    </row>
    <row r="19" ht="72" spans="1:9">
      <c r="A19" s="14">
        <v>13</v>
      </c>
      <c r="B19" s="15">
        <v>50102002005</v>
      </c>
      <c r="C19" s="16" t="s">
        <v>101</v>
      </c>
      <c r="D19" s="16" t="s">
        <v>106</v>
      </c>
      <c r="E19" s="9" t="s">
        <v>93</v>
      </c>
      <c r="F19" s="9"/>
      <c r="G19" s="17">
        <v>2</v>
      </c>
      <c r="H19" s="18">
        <v>34.66215</v>
      </c>
      <c r="I19" s="19">
        <f t="shared" si="0"/>
        <v>69.3243</v>
      </c>
    </row>
    <row r="20" ht="60" spans="1:9">
      <c r="A20" s="14">
        <v>14</v>
      </c>
      <c r="B20" s="15">
        <v>50102002006</v>
      </c>
      <c r="C20" s="16" t="s">
        <v>101</v>
      </c>
      <c r="D20" s="16" t="s">
        <v>107</v>
      </c>
      <c r="E20" s="9" t="s">
        <v>93</v>
      </c>
      <c r="F20" s="9"/>
      <c r="G20" s="17">
        <v>4</v>
      </c>
      <c r="H20" s="18">
        <v>21.70395</v>
      </c>
      <c r="I20" s="19">
        <f t="shared" si="0"/>
        <v>86.8158</v>
      </c>
    </row>
    <row r="21" ht="84" spans="1:9">
      <c r="A21" s="14">
        <v>15</v>
      </c>
      <c r="B21" s="15">
        <v>50102002008</v>
      </c>
      <c r="C21" s="16" t="s">
        <v>101</v>
      </c>
      <c r="D21" s="16" t="s">
        <v>108</v>
      </c>
      <c r="E21" s="9" t="s">
        <v>93</v>
      </c>
      <c r="F21" s="9"/>
      <c r="G21" s="17">
        <v>3</v>
      </c>
      <c r="H21" s="18">
        <v>25.49205</v>
      </c>
      <c r="I21" s="19">
        <f t="shared" si="0"/>
        <v>76.47615</v>
      </c>
    </row>
    <row r="22" ht="84" spans="1:9">
      <c r="A22" s="14">
        <v>16</v>
      </c>
      <c r="B22" s="15">
        <v>50102002009</v>
      </c>
      <c r="C22" s="16" t="s">
        <v>101</v>
      </c>
      <c r="D22" s="16" t="s">
        <v>109</v>
      </c>
      <c r="E22" s="9" t="s">
        <v>93</v>
      </c>
      <c r="F22" s="9"/>
      <c r="G22" s="17">
        <v>15</v>
      </c>
      <c r="H22" s="18">
        <v>20.56545</v>
      </c>
      <c r="I22" s="19">
        <f t="shared" si="0"/>
        <v>308.48175</v>
      </c>
    </row>
    <row r="23" ht="60" spans="1:9">
      <c r="A23" s="14">
        <v>17</v>
      </c>
      <c r="B23" s="15">
        <v>50102002010</v>
      </c>
      <c r="C23" s="16" t="s">
        <v>101</v>
      </c>
      <c r="D23" s="16" t="s">
        <v>110</v>
      </c>
      <c r="E23" s="9" t="s">
        <v>93</v>
      </c>
      <c r="F23" s="9"/>
      <c r="G23" s="17">
        <v>5</v>
      </c>
      <c r="H23" s="18">
        <v>8.9217</v>
      </c>
      <c r="I23" s="19">
        <f t="shared" si="0"/>
        <v>44.6085</v>
      </c>
    </row>
    <row r="24" ht="72" spans="1:9">
      <c r="A24" s="14">
        <v>18</v>
      </c>
      <c r="B24" s="15">
        <v>50102002015</v>
      </c>
      <c r="C24" s="16" t="s">
        <v>101</v>
      </c>
      <c r="D24" s="16" t="s">
        <v>111</v>
      </c>
      <c r="E24" s="9" t="s">
        <v>93</v>
      </c>
      <c r="F24" s="9"/>
      <c r="G24" s="17">
        <v>23</v>
      </c>
      <c r="H24" s="18">
        <v>15.9804</v>
      </c>
      <c r="I24" s="19">
        <f t="shared" si="0"/>
        <v>367.5492</v>
      </c>
    </row>
    <row r="25" ht="56.25" spans="1:9">
      <c r="A25" s="14">
        <v>19</v>
      </c>
      <c r="B25" s="15">
        <v>50102002017</v>
      </c>
      <c r="C25" s="16" t="s">
        <v>101</v>
      </c>
      <c r="D25" s="26" t="s">
        <v>112</v>
      </c>
      <c r="E25" s="9" t="s">
        <v>93</v>
      </c>
      <c r="F25" s="9"/>
      <c r="G25" s="17">
        <v>3</v>
      </c>
      <c r="H25" s="18">
        <v>16.98435</v>
      </c>
      <c r="I25" s="19">
        <f t="shared" si="0"/>
        <v>50.95305</v>
      </c>
    </row>
    <row r="26" ht="60" spans="1:9">
      <c r="A26" s="14">
        <v>20</v>
      </c>
      <c r="B26" s="15">
        <v>50102002018</v>
      </c>
      <c r="C26" s="16" t="s">
        <v>101</v>
      </c>
      <c r="D26" s="16" t="s">
        <v>113</v>
      </c>
      <c r="E26" s="9" t="s">
        <v>93</v>
      </c>
      <c r="F26" s="9"/>
      <c r="G26" s="17">
        <v>5</v>
      </c>
      <c r="H26" s="18">
        <v>21.70395</v>
      </c>
      <c r="I26" s="19">
        <f t="shared" si="0"/>
        <v>108.51975</v>
      </c>
    </row>
    <row r="27" ht="96" spans="1:9">
      <c r="A27" s="14">
        <v>21</v>
      </c>
      <c r="B27" s="15">
        <v>50102002016</v>
      </c>
      <c r="C27" s="16" t="s">
        <v>101</v>
      </c>
      <c r="D27" s="16" t="s">
        <v>114</v>
      </c>
      <c r="E27" s="9" t="s">
        <v>93</v>
      </c>
      <c r="F27" s="9"/>
      <c r="G27" s="17">
        <v>3</v>
      </c>
      <c r="H27" s="18">
        <v>15.9804</v>
      </c>
      <c r="I27" s="19">
        <f t="shared" si="0"/>
        <v>47.9412</v>
      </c>
    </row>
    <row r="28" ht="56.25" spans="1:9">
      <c r="A28" s="14">
        <v>22</v>
      </c>
      <c r="B28" s="15">
        <v>50102008001</v>
      </c>
      <c r="C28" s="16" t="s">
        <v>115</v>
      </c>
      <c r="D28" s="26" t="s">
        <v>116</v>
      </c>
      <c r="E28" s="9" t="s">
        <v>117</v>
      </c>
      <c r="F28" s="9"/>
      <c r="G28" s="17">
        <v>82.6</v>
      </c>
      <c r="H28" s="18">
        <v>3.7881</v>
      </c>
      <c r="I28" s="19">
        <f t="shared" si="0"/>
        <v>312.89706</v>
      </c>
    </row>
    <row r="29" ht="72" spans="1:9">
      <c r="A29" s="14">
        <v>23</v>
      </c>
      <c r="B29" s="15">
        <v>50102008002</v>
      </c>
      <c r="C29" s="16" t="s">
        <v>115</v>
      </c>
      <c r="D29" s="16" t="s">
        <v>118</v>
      </c>
      <c r="E29" s="9" t="s">
        <v>117</v>
      </c>
      <c r="F29" s="9"/>
      <c r="G29" s="17">
        <v>262.34</v>
      </c>
      <c r="H29" s="18">
        <v>3.7881</v>
      </c>
      <c r="I29" s="19">
        <f t="shared" si="0"/>
        <v>993.770154</v>
      </c>
    </row>
    <row r="30" ht="60" spans="1:9">
      <c r="A30" s="14">
        <v>24</v>
      </c>
      <c r="B30" s="15">
        <v>50102008004</v>
      </c>
      <c r="C30" s="16" t="s">
        <v>115</v>
      </c>
      <c r="D30" s="16" t="s">
        <v>119</v>
      </c>
      <c r="E30" s="9" t="s">
        <v>117</v>
      </c>
      <c r="F30" s="9"/>
      <c r="G30" s="17">
        <v>7.1</v>
      </c>
      <c r="H30" s="18">
        <v>3.7881</v>
      </c>
      <c r="I30" s="19">
        <f t="shared" si="0"/>
        <v>26.89551</v>
      </c>
    </row>
    <row r="31" ht="56.25" spans="1:9">
      <c r="A31" s="14">
        <v>25</v>
      </c>
      <c r="B31" s="15">
        <v>50102008006</v>
      </c>
      <c r="C31" s="16" t="s">
        <v>115</v>
      </c>
      <c r="D31" s="26" t="s">
        <v>120</v>
      </c>
      <c r="E31" s="9" t="s">
        <v>117</v>
      </c>
      <c r="F31" s="9"/>
      <c r="G31" s="17">
        <v>26.9</v>
      </c>
      <c r="H31" s="18">
        <v>3.7881</v>
      </c>
      <c r="I31" s="19">
        <f t="shared" si="0"/>
        <v>101.89989</v>
      </c>
    </row>
    <row r="32" ht="60" spans="1:9">
      <c r="A32" s="14">
        <v>26</v>
      </c>
      <c r="B32" s="15">
        <v>50102008007</v>
      </c>
      <c r="C32" s="16" t="s">
        <v>115</v>
      </c>
      <c r="D32" s="16" t="s">
        <v>121</v>
      </c>
      <c r="E32" s="9" t="s">
        <v>117</v>
      </c>
      <c r="F32" s="9"/>
      <c r="G32" s="17">
        <v>523.04</v>
      </c>
      <c r="H32" s="18">
        <v>3.7881</v>
      </c>
      <c r="I32" s="19">
        <f t="shared" si="0"/>
        <v>1981.327824</v>
      </c>
    </row>
    <row r="33" ht="60" spans="1:9">
      <c r="A33" s="14">
        <v>27</v>
      </c>
      <c r="B33" s="15">
        <v>50102008008</v>
      </c>
      <c r="C33" s="16" t="s">
        <v>115</v>
      </c>
      <c r="D33" s="16" t="s">
        <v>122</v>
      </c>
      <c r="E33" s="9" t="s">
        <v>117</v>
      </c>
      <c r="F33" s="9"/>
      <c r="G33" s="17">
        <v>296.96</v>
      </c>
      <c r="H33" s="18">
        <v>3.7881</v>
      </c>
      <c r="I33" s="19">
        <f t="shared" si="0"/>
        <v>1124.914176</v>
      </c>
    </row>
    <row r="34" ht="45" spans="1:9">
      <c r="A34" s="14">
        <v>28</v>
      </c>
      <c r="B34" s="15">
        <v>50102008009</v>
      </c>
      <c r="C34" s="16" t="s">
        <v>115</v>
      </c>
      <c r="D34" s="26" t="s">
        <v>123</v>
      </c>
      <c r="E34" s="9" t="s">
        <v>117</v>
      </c>
      <c r="F34" s="9"/>
      <c r="G34" s="17">
        <v>645.1</v>
      </c>
      <c r="H34" s="18">
        <v>3.7881</v>
      </c>
      <c r="I34" s="19">
        <f t="shared" si="0"/>
        <v>2443.70331</v>
      </c>
    </row>
    <row r="35" ht="45" spans="1:9">
      <c r="A35" s="14">
        <v>29</v>
      </c>
      <c r="B35" s="15">
        <v>50102008013</v>
      </c>
      <c r="C35" s="16" t="s">
        <v>115</v>
      </c>
      <c r="D35" s="26" t="s">
        <v>124</v>
      </c>
      <c r="E35" s="9" t="s">
        <v>117</v>
      </c>
      <c r="F35" s="9"/>
      <c r="G35" s="17">
        <v>52.68</v>
      </c>
      <c r="H35" s="18">
        <v>3.7881</v>
      </c>
      <c r="I35" s="19">
        <f t="shared" si="0"/>
        <v>199.557108</v>
      </c>
    </row>
    <row r="36" ht="45" spans="1:9">
      <c r="A36" s="14">
        <v>30</v>
      </c>
      <c r="B36" s="15">
        <v>50102008012</v>
      </c>
      <c r="C36" s="16" t="s">
        <v>115</v>
      </c>
      <c r="D36" s="26" t="s">
        <v>125</v>
      </c>
      <c r="E36" s="9" t="s">
        <v>117</v>
      </c>
      <c r="F36" s="9"/>
      <c r="G36" s="17">
        <v>107.7</v>
      </c>
      <c r="H36" s="18">
        <v>3.7881</v>
      </c>
      <c r="I36" s="19">
        <f t="shared" si="0"/>
        <v>407.97837</v>
      </c>
    </row>
    <row r="37" ht="60" spans="1:9">
      <c r="A37" s="14">
        <v>31</v>
      </c>
      <c r="B37" s="15">
        <v>50102008003</v>
      </c>
      <c r="C37" s="16" t="s">
        <v>115</v>
      </c>
      <c r="D37" s="16" t="s">
        <v>126</v>
      </c>
      <c r="E37" s="9" t="s">
        <v>117</v>
      </c>
      <c r="F37" s="9"/>
      <c r="G37" s="17">
        <v>19.33</v>
      </c>
      <c r="H37" s="18">
        <v>3.7881</v>
      </c>
      <c r="I37" s="19">
        <f t="shared" si="0"/>
        <v>73.223973</v>
      </c>
    </row>
    <row r="38" ht="48" spans="1:9">
      <c r="A38" s="14">
        <v>32</v>
      </c>
      <c r="B38" s="15">
        <v>50102008010</v>
      </c>
      <c r="C38" s="16" t="s">
        <v>115</v>
      </c>
      <c r="D38" s="16" t="s">
        <v>127</v>
      </c>
      <c r="E38" s="9" t="s">
        <v>117</v>
      </c>
      <c r="F38" s="9"/>
      <c r="G38" s="17">
        <v>17.31</v>
      </c>
      <c r="H38" s="18">
        <v>3.7881</v>
      </c>
      <c r="I38" s="19">
        <f t="shared" si="0"/>
        <v>65.572011</v>
      </c>
    </row>
    <row r="39" ht="60" spans="1:9">
      <c r="A39" s="14">
        <v>33</v>
      </c>
      <c r="B39" s="15">
        <v>50102008005</v>
      </c>
      <c r="C39" s="16" t="s">
        <v>115</v>
      </c>
      <c r="D39" s="16" t="s">
        <v>128</v>
      </c>
      <c r="E39" s="9" t="s">
        <v>117</v>
      </c>
      <c r="F39" s="9"/>
      <c r="G39" s="17">
        <v>629.25</v>
      </c>
      <c r="H39" s="18">
        <v>3.7881</v>
      </c>
      <c r="I39" s="19">
        <f t="shared" si="0"/>
        <v>2383.661925</v>
      </c>
    </row>
    <row r="40" ht="56.25" spans="1:9">
      <c r="A40" s="14">
        <v>34</v>
      </c>
      <c r="B40" s="15">
        <v>50102007001</v>
      </c>
      <c r="C40" s="16" t="s">
        <v>129</v>
      </c>
      <c r="D40" s="26" t="s">
        <v>130</v>
      </c>
      <c r="E40" s="9" t="s">
        <v>117</v>
      </c>
      <c r="F40" s="9"/>
      <c r="G40" s="17">
        <v>98.81</v>
      </c>
      <c r="H40" s="18">
        <v>3.7881</v>
      </c>
      <c r="I40" s="19">
        <f t="shared" si="0"/>
        <v>374.302161</v>
      </c>
    </row>
    <row r="41" ht="56.25" spans="1:9">
      <c r="A41" s="14">
        <v>35</v>
      </c>
      <c r="B41" s="15">
        <v>50102007002</v>
      </c>
      <c r="C41" s="16" t="s">
        <v>129</v>
      </c>
      <c r="D41" s="26" t="s">
        <v>131</v>
      </c>
      <c r="E41" s="9" t="s">
        <v>117</v>
      </c>
      <c r="F41" s="9"/>
      <c r="G41" s="17">
        <v>15.4</v>
      </c>
      <c r="H41" s="18">
        <v>5.10255</v>
      </c>
      <c r="I41" s="19">
        <f t="shared" si="0"/>
        <v>78.57927</v>
      </c>
    </row>
    <row r="42" ht="60" spans="1:9">
      <c r="A42" s="14">
        <v>36</v>
      </c>
      <c r="B42" s="15">
        <v>50102007003</v>
      </c>
      <c r="C42" s="16" t="s">
        <v>129</v>
      </c>
      <c r="D42" s="16" t="s">
        <v>132</v>
      </c>
      <c r="E42" s="9" t="s">
        <v>117</v>
      </c>
      <c r="F42" s="9"/>
      <c r="G42" s="17">
        <v>107.74</v>
      </c>
      <c r="H42" s="18">
        <v>5.10255</v>
      </c>
      <c r="I42" s="19">
        <f t="shared" si="0"/>
        <v>549.748737</v>
      </c>
    </row>
    <row r="43" ht="60" spans="1:9">
      <c r="A43" s="14">
        <v>37</v>
      </c>
      <c r="B43" s="15">
        <v>50102007004</v>
      </c>
      <c r="C43" s="16" t="s">
        <v>129</v>
      </c>
      <c r="D43" s="16" t="s">
        <v>133</v>
      </c>
      <c r="E43" s="9" t="s">
        <v>117</v>
      </c>
      <c r="F43" s="9"/>
      <c r="G43" s="17">
        <v>116</v>
      </c>
      <c r="H43" s="18">
        <v>5.10255</v>
      </c>
      <c r="I43" s="19">
        <f t="shared" si="0"/>
        <v>591.8958</v>
      </c>
    </row>
    <row r="44" ht="60" spans="1:9">
      <c r="A44" s="14">
        <v>38</v>
      </c>
      <c r="B44" s="15">
        <v>50102007005</v>
      </c>
      <c r="C44" s="16" t="s">
        <v>129</v>
      </c>
      <c r="D44" s="16" t="s">
        <v>134</v>
      </c>
      <c r="E44" s="9" t="s">
        <v>117</v>
      </c>
      <c r="F44" s="9"/>
      <c r="G44" s="17">
        <v>100.11</v>
      </c>
      <c r="H44" s="18">
        <v>5.10255</v>
      </c>
      <c r="I44" s="19">
        <f t="shared" si="0"/>
        <v>510.8162805</v>
      </c>
    </row>
    <row r="45" ht="48" spans="1:9">
      <c r="A45" s="14">
        <v>39</v>
      </c>
      <c r="B45" s="15">
        <v>50102007006</v>
      </c>
      <c r="C45" s="16" t="s">
        <v>129</v>
      </c>
      <c r="D45" s="16" t="s">
        <v>135</v>
      </c>
      <c r="E45" s="9" t="s">
        <v>117</v>
      </c>
      <c r="F45" s="9"/>
      <c r="G45" s="17">
        <v>9.22</v>
      </c>
      <c r="H45" s="18">
        <v>3.7881</v>
      </c>
      <c r="I45" s="19">
        <f t="shared" si="0"/>
        <v>34.926282</v>
      </c>
    </row>
    <row r="46" ht="60" spans="1:9">
      <c r="A46" s="14">
        <v>40</v>
      </c>
      <c r="B46" s="15">
        <v>50102012001</v>
      </c>
      <c r="C46" s="16" t="s">
        <v>136</v>
      </c>
      <c r="D46" s="16" t="s">
        <v>137</v>
      </c>
      <c r="E46" s="9" t="s">
        <v>117</v>
      </c>
      <c r="F46" s="9"/>
      <c r="G46" s="17">
        <v>4081.17</v>
      </c>
      <c r="H46" s="18">
        <v>7.452</v>
      </c>
      <c r="I46" s="19">
        <f t="shared" si="0"/>
        <v>30412.87884</v>
      </c>
    </row>
    <row r="47" ht="45" spans="1:9">
      <c r="A47" s="9"/>
      <c r="B47" s="10" t="s">
        <v>89</v>
      </c>
      <c r="C47" s="10" t="s">
        <v>138</v>
      </c>
      <c r="D47" s="10"/>
      <c r="E47" s="11"/>
      <c r="F47" s="11"/>
      <c r="G47" s="23"/>
      <c r="H47" s="18"/>
      <c r="I47" s="13"/>
    </row>
    <row r="48" ht="48" spans="1:9">
      <c r="A48" s="14">
        <v>41</v>
      </c>
      <c r="B48" s="15">
        <v>50102001020</v>
      </c>
      <c r="C48" s="16" t="s">
        <v>91</v>
      </c>
      <c r="D48" s="16" t="s">
        <v>139</v>
      </c>
      <c r="E48" s="9" t="s">
        <v>93</v>
      </c>
      <c r="F48" s="9"/>
      <c r="G48" s="17">
        <v>356</v>
      </c>
      <c r="H48" s="18">
        <v>57.2769</v>
      </c>
      <c r="I48" s="19">
        <f>G48*H48</f>
        <v>20390.5764</v>
      </c>
    </row>
    <row r="49" ht="45" spans="1:9">
      <c r="A49" s="9"/>
      <c r="B49" s="10" t="s">
        <v>89</v>
      </c>
      <c r="C49" s="10" t="s">
        <v>140</v>
      </c>
      <c r="D49" s="10"/>
      <c r="E49" s="11"/>
      <c r="F49" s="11"/>
      <c r="G49" s="23"/>
      <c r="H49" s="18"/>
      <c r="I49" s="13"/>
    </row>
    <row r="50" ht="48" spans="1:9">
      <c r="A50" s="14">
        <v>42</v>
      </c>
      <c r="B50" s="15">
        <v>50102002020</v>
      </c>
      <c r="C50" s="16" t="s">
        <v>101</v>
      </c>
      <c r="D50" s="16" t="s">
        <v>141</v>
      </c>
      <c r="E50" s="9" t="s">
        <v>93</v>
      </c>
      <c r="F50" s="9"/>
      <c r="G50" s="17">
        <v>151</v>
      </c>
      <c r="H50" s="18">
        <v>28.3176</v>
      </c>
      <c r="I50" s="19">
        <f>G50*H50</f>
        <v>4275.9576</v>
      </c>
    </row>
    <row r="51" ht="36" spans="1:9">
      <c r="A51" s="14">
        <v>43</v>
      </c>
      <c r="B51" s="15">
        <v>50102002021</v>
      </c>
      <c r="C51" s="16" t="s">
        <v>101</v>
      </c>
      <c r="D51" s="16" t="s">
        <v>142</v>
      </c>
      <c r="E51" s="9" t="s">
        <v>93</v>
      </c>
      <c r="F51" s="9"/>
      <c r="G51" s="17">
        <v>198</v>
      </c>
      <c r="H51" s="18">
        <v>21.70395</v>
      </c>
      <c r="I51" s="19">
        <f>G51*H51</f>
        <v>4297.3821</v>
      </c>
    </row>
    <row r="52" s="1" customFormat="1" ht="28.85" customHeight="1" spans="1:9">
      <c r="A52" s="7"/>
      <c r="B52" s="7"/>
      <c r="C52" s="7" t="s">
        <v>79</v>
      </c>
      <c r="D52" s="7"/>
      <c r="E52" s="7"/>
      <c r="F52" s="7"/>
      <c r="G52" s="7"/>
      <c r="H52" s="8"/>
      <c r="I52" s="20">
        <f>SUM(I7:I51)</f>
        <v>83492.6539815</v>
      </c>
    </row>
  </sheetData>
  <mergeCells count="58">
    <mergeCell ref="A1:I1"/>
    <mergeCell ref="A3:E3"/>
    <mergeCell ref="F3:I3"/>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A4:A5"/>
    <mergeCell ref="B4:B5"/>
    <mergeCell ref="C4:C5"/>
    <mergeCell ref="D4:D5"/>
    <mergeCell ref="G4:G5"/>
    <mergeCell ref="H4:H5"/>
    <mergeCell ref="I4:I5"/>
    <mergeCell ref="E4:F5"/>
  </mergeCells>
  <pageMargins left="0.786805555555556" right="0.511805555555556" top="0.472222222222222" bottom="0.786805555555556" header="0" footer="0"/>
  <pageSetup paperSize="9" scale="94" fitToHeight="0"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7"/>
  <sheetViews>
    <sheetView workbookViewId="0">
      <selection activeCell="D9" sqref="D9"/>
    </sheetView>
  </sheetViews>
  <sheetFormatPr defaultColWidth="9" defaultRowHeight="12.75"/>
  <cols>
    <col min="1" max="1" width="5.00952380952381" customWidth="1"/>
    <col min="2" max="2" width="12.2" customWidth="1"/>
    <col min="3" max="3" width="11.0380952380952" customWidth="1"/>
    <col min="4" max="4" width="22.1428571428571" customWidth="1"/>
    <col min="5" max="5" width="5.00952380952381" customWidth="1"/>
    <col min="6" max="6" width="1.02857142857143" customWidth="1"/>
    <col min="7" max="7" width="7.05714285714286" customWidth="1"/>
    <col min="8" max="9" width="16.1428571428571" style="2" customWidth="1"/>
  </cols>
  <sheetData>
    <row r="1" ht="28.85" customHeight="1" spans="1:9">
      <c r="A1" s="3" t="s">
        <v>80</v>
      </c>
      <c r="B1" s="3"/>
      <c r="C1" s="3"/>
      <c r="D1" s="3"/>
      <c r="E1" s="3"/>
      <c r="F1" s="3"/>
      <c r="G1" s="3"/>
      <c r="H1" s="4"/>
      <c r="I1" s="4"/>
    </row>
    <row r="2" ht="11.85" customHeight="1"/>
    <row r="3" ht="23.7" customHeight="1" spans="1:9">
      <c r="A3" s="5" t="s">
        <v>143</v>
      </c>
      <c r="B3" s="5"/>
      <c r="C3" s="5"/>
      <c r="D3" s="5"/>
      <c r="E3" s="5"/>
      <c r="F3" s="5"/>
      <c r="G3" s="5"/>
      <c r="H3" s="6"/>
      <c r="I3" s="6"/>
    </row>
    <row r="4" ht="17" customHeight="1" spans="1:9">
      <c r="A4" s="7" t="s">
        <v>25</v>
      </c>
      <c r="B4" s="7" t="s">
        <v>82</v>
      </c>
      <c r="C4" s="7" t="s">
        <v>83</v>
      </c>
      <c r="D4" s="7" t="s">
        <v>84</v>
      </c>
      <c r="E4" s="7" t="s">
        <v>85</v>
      </c>
      <c r="F4" s="7"/>
      <c r="G4" s="7" t="s">
        <v>86</v>
      </c>
      <c r="H4" s="8" t="s">
        <v>87</v>
      </c>
      <c r="I4" s="8" t="s">
        <v>88</v>
      </c>
    </row>
    <row r="5" ht="17.75" customHeight="1" spans="1:9">
      <c r="A5" s="7"/>
      <c r="B5" s="7"/>
      <c r="C5" s="7"/>
      <c r="D5" s="7"/>
      <c r="E5" s="7"/>
      <c r="F5" s="7"/>
      <c r="G5" s="7"/>
      <c r="H5" s="8"/>
      <c r="I5" s="8"/>
    </row>
    <row r="6" ht="39.95" customHeight="1" spans="1:9">
      <c r="A6" s="9"/>
      <c r="B6" s="10" t="s">
        <v>89</v>
      </c>
      <c r="C6" s="10" t="s">
        <v>144</v>
      </c>
      <c r="D6" s="10"/>
      <c r="E6" s="11"/>
      <c r="F6" s="11"/>
      <c r="G6" s="12"/>
      <c r="H6" s="13"/>
      <c r="I6" s="13"/>
    </row>
    <row r="7" ht="72" spans="1:9">
      <c r="A7" s="14">
        <v>1</v>
      </c>
      <c r="B7" s="15">
        <v>50102001002</v>
      </c>
      <c r="C7" s="16" t="s">
        <v>91</v>
      </c>
      <c r="D7" s="16" t="s">
        <v>145</v>
      </c>
      <c r="E7" s="9" t="s">
        <v>93</v>
      </c>
      <c r="F7" s="9"/>
      <c r="G7" s="17">
        <v>108</v>
      </c>
      <c r="H7" s="18">
        <v>57.94965</v>
      </c>
      <c r="I7" s="19">
        <f t="shared" ref="I7:I28" si="0">G7*H7</f>
        <v>6258.5622</v>
      </c>
    </row>
    <row r="8" ht="72" spans="1:9">
      <c r="A8" s="14">
        <v>2</v>
      </c>
      <c r="B8" s="15">
        <v>50102002006</v>
      </c>
      <c r="C8" s="16" t="s">
        <v>101</v>
      </c>
      <c r="D8" s="16" t="s">
        <v>146</v>
      </c>
      <c r="E8" s="9" t="s">
        <v>93</v>
      </c>
      <c r="F8" s="9"/>
      <c r="G8" s="17">
        <v>2</v>
      </c>
      <c r="H8" s="18">
        <v>16.1667</v>
      </c>
      <c r="I8" s="19">
        <f t="shared" si="0"/>
        <v>32.3334</v>
      </c>
    </row>
    <row r="9" ht="72" spans="1:9">
      <c r="A9" s="14">
        <v>3</v>
      </c>
      <c r="B9" s="15">
        <v>50102002007</v>
      </c>
      <c r="C9" s="16" t="s">
        <v>101</v>
      </c>
      <c r="D9" s="16" t="s">
        <v>147</v>
      </c>
      <c r="E9" s="9" t="s">
        <v>93</v>
      </c>
      <c r="F9" s="9"/>
      <c r="G9" s="17">
        <v>2</v>
      </c>
      <c r="H9" s="18">
        <v>11.99565</v>
      </c>
      <c r="I9" s="19">
        <f t="shared" si="0"/>
        <v>23.9913</v>
      </c>
    </row>
    <row r="10" ht="72" spans="1:9">
      <c r="A10" s="14">
        <v>4</v>
      </c>
      <c r="B10" s="15">
        <v>50102002008</v>
      </c>
      <c r="C10" s="16" t="s">
        <v>101</v>
      </c>
      <c r="D10" s="16" t="s">
        <v>148</v>
      </c>
      <c r="E10" s="9" t="s">
        <v>93</v>
      </c>
      <c r="F10" s="9"/>
      <c r="G10" s="17">
        <v>2</v>
      </c>
      <c r="H10" s="18">
        <v>35.0658</v>
      </c>
      <c r="I10" s="19">
        <f t="shared" si="0"/>
        <v>70.1316</v>
      </c>
    </row>
    <row r="11" ht="56.25" spans="1:9">
      <c r="A11" s="14">
        <v>5</v>
      </c>
      <c r="B11" s="15">
        <v>50102008001</v>
      </c>
      <c r="C11" s="16" t="s">
        <v>115</v>
      </c>
      <c r="D11" s="26" t="s">
        <v>149</v>
      </c>
      <c r="E11" s="9" t="s">
        <v>117</v>
      </c>
      <c r="F11" s="9"/>
      <c r="G11" s="17">
        <v>68.4</v>
      </c>
      <c r="H11" s="18">
        <v>3.83985</v>
      </c>
      <c r="I11" s="19">
        <f t="shared" si="0"/>
        <v>262.64574</v>
      </c>
    </row>
    <row r="12" ht="56.25" spans="1:9">
      <c r="A12" s="14">
        <v>6</v>
      </c>
      <c r="B12" s="15">
        <v>50102007001</v>
      </c>
      <c r="C12" s="16" t="s">
        <v>129</v>
      </c>
      <c r="D12" s="26" t="s">
        <v>130</v>
      </c>
      <c r="E12" s="9" t="s">
        <v>117</v>
      </c>
      <c r="F12" s="9"/>
      <c r="G12" s="17">
        <v>47.32</v>
      </c>
      <c r="H12" s="18">
        <v>3.83985</v>
      </c>
      <c r="I12" s="19">
        <f t="shared" si="0"/>
        <v>181.701702</v>
      </c>
    </row>
    <row r="13" ht="60" spans="1:9">
      <c r="A13" s="14">
        <v>7</v>
      </c>
      <c r="B13" s="15">
        <v>50102007002</v>
      </c>
      <c r="C13" s="16" t="s">
        <v>129</v>
      </c>
      <c r="D13" s="16" t="s">
        <v>132</v>
      </c>
      <c r="E13" s="9" t="s">
        <v>117</v>
      </c>
      <c r="F13" s="9"/>
      <c r="G13" s="17">
        <v>49.92</v>
      </c>
      <c r="H13" s="18">
        <v>11.5299</v>
      </c>
      <c r="I13" s="19">
        <f t="shared" si="0"/>
        <v>575.572608</v>
      </c>
    </row>
    <row r="14" ht="56.25" spans="1:9">
      <c r="A14" s="14">
        <v>8</v>
      </c>
      <c r="B14" s="15">
        <v>50102007003</v>
      </c>
      <c r="C14" s="16" t="s">
        <v>129</v>
      </c>
      <c r="D14" s="26" t="s">
        <v>131</v>
      </c>
      <c r="E14" s="9" t="s">
        <v>117</v>
      </c>
      <c r="F14" s="9"/>
      <c r="G14" s="17">
        <v>214.87</v>
      </c>
      <c r="H14" s="18">
        <v>5.1543</v>
      </c>
      <c r="I14" s="19">
        <f t="shared" si="0"/>
        <v>1107.504441</v>
      </c>
    </row>
    <row r="15" ht="72" spans="1:9">
      <c r="A15" s="14">
        <v>9</v>
      </c>
      <c r="B15" s="15">
        <v>50102008002</v>
      </c>
      <c r="C15" s="16" t="s">
        <v>115</v>
      </c>
      <c r="D15" s="16" t="s">
        <v>150</v>
      </c>
      <c r="E15" s="9" t="s">
        <v>117</v>
      </c>
      <c r="F15" s="9"/>
      <c r="G15" s="17">
        <v>131.7</v>
      </c>
      <c r="H15" s="18">
        <v>3.83985</v>
      </c>
      <c r="I15" s="19">
        <f t="shared" si="0"/>
        <v>505.708245</v>
      </c>
    </row>
    <row r="16" ht="60" spans="1:9">
      <c r="A16" s="14">
        <v>10</v>
      </c>
      <c r="B16" s="15">
        <v>50102008003</v>
      </c>
      <c r="C16" s="16" t="s">
        <v>115</v>
      </c>
      <c r="D16" s="16" t="s">
        <v>126</v>
      </c>
      <c r="E16" s="9" t="s">
        <v>117</v>
      </c>
      <c r="F16" s="9"/>
      <c r="G16" s="17">
        <v>37.96</v>
      </c>
      <c r="H16" s="18">
        <v>3.83985</v>
      </c>
      <c r="I16" s="19">
        <f t="shared" si="0"/>
        <v>145.760706</v>
      </c>
    </row>
    <row r="17" ht="60" spans="1:9">
      <c r="A17" s="14">
        <v>11</v>
      </c>
      <c r="B17" s="15">
        <v>50102007004</v>
      </c>
      <c r="C17" s="16" t="s">
        <v>129</v>
      </c>
      <c r="D17" s="16" t="s">
        <v>134</v>
      </c>
      <c r="E17" s="9" t="s">
        <v>117</v>
      </c>
      <c r="F17" s="9"/>
      <c r="G17" s="17">
        <v>132.11</v>
      </c>
      <c r="H17" s="18">
        <v>5.1543</v>
      </c>
      <c r="I17" s="19">
        <f t="shared" si="0"/>
        <v>680.934573</v>
      </c>
    </row>
    <row r="18" ht="60" spans="1:9">
      <c r="A18" s="14">
        <v>12</v>
      </c>
      <c r="B18" s="15">
        <v>50102008004</v>
      </c>
      <c r="C18" s="16" t="s">
        <v>115</v>
      </c>
      <c r="D18" s="16" t="s">
        <v>119</v>
      </c>
      <c r="E18" s="9" t="s">
        <v>117</v>
      </c>
      <c r="F18" s="9"/>
      <c r="G18" s="17">
        <v>53.79</v>
      </c>
      <c r="H18" s="18">
        <v>3.83985</v>
      </c>
      <c r="I18" s="19">
        <f t="shared" si="0"/>
        <v>206.5455315</v>
      </c>
    </row>
    <row r="19" ht="60" spans="1:9">
      <c r="A19" s="14">
        <v>13</v>
      </c>
      <c r="B19" s="15">
        <v>50102007006</v>
      </c>
      <c r="C19" s="16" t="s">
        <v>129</v>
      </c>
      <c r="D19" s="16" t="s">
        <v>151</v>
      </c>
      <c r="E19" s="9" t="s">
        <v>117</v>
      </c>
      <c r="F19" s="9"/>
      <c r="G19" s="17">
        <v>10.86</v>
      </c>
      <c r="H19" s="18">
        <v>3.83985</v>
      </c>
      <c r="I19" s="19">
        <f t="shared" si="0"/>
        <v>41.700771</v>
      </c>
    </row>
    <row r="20" ht="56.25" spans="1:9">
      <c r="A20" s="14">
        <v>14</v>
      </c>
      <c r="B20" s="15">
        <v>50102007007</v>
      </c>
      <c r="C20" s="16" t="s">
        <v>129</v>
      </c>
      <c r="D20" s="26" t="s">
        <v>152</v>
      </c>
      <c r="E20" s="9" t="s">
        <v>117</v>
      </c>
      <c r="F20" s="9"/>
      <c r="G20" s="17">
        <v>7.08</v>
      </c>
      <c r="H20" s="18">
        <v>3.83985</v>
      </c>
      <c r="I20" s="19">
        <f t="shared" si="0"/>
        <v>27.186138</v>
      </c>
    </row>
    <row r="21" ht="60" spans="1:9">
      <c r="A21" s="14">
        <v>15</v>
      </c>
      <c r="B21" s="15">
        <v>50102008005</v>
      </c>
      <c r="C21" s="16" t="s">
        <v>115</v>
      </c>
      <c r="D21" s="16" t="s">
        <v>153</v>
      </c>
      <c r="E21" s="9" t="s">
        <v>117</v>
      </c>
      <c r="F21" s="9"/>
      <c r="G21" s="17">
        <v>45.16</v>
      </c>
      <c r="H21" s="18">
        <v>3.83985</v>
      </c>
      <c r="I21" s="19">
        <f t="shared" si="0"/>
        <v>173.407626</v>
      </c>
    </row>
    <row r="22" ht="60" spans="1:9">
      <c r="A22" s="14">
        <v>16</v>
      </c>
      <c r="B22" s="15">
        <v>50102008006</v>
      </c>
      <c r="C22" s="16" t="s">
        <v>115</v>
      </c>
      <c r="D22" s="16" t="s">
        <v>121</v>
      </c>
      <c r="E22" s="9" t="s">
        <v>117</v>
      </c>
      <c r="F22" s="9"/>
      <c r="G22" s="17">
        <v>14.68</v>
      </c>
      <c r="H22" s="18">
        <v>3.83985</v>
      </c>
      <c r="I22" s="19">
        <f t="shared" si="0"/>
        <v>56.368998</v>
      </c>
    </row>
    <row r="23" ht="48" spans="1:9">
      <c r="A23" s="14">
        <v>17</v>
      </c>
      <c r="B23" s="15">
        <v>50102008008</v>
      </c>
      <c r="C23" s="16" t="s">
        <v>115</v>
      </c>
      <c r="D23" s="16" t="s">
        <v>127</v>
      </c>
      <c r="E23" s="9" t="s">
        <v>117</v>
      </c>
      <c r="F23" s="9"/>
      <c r="G23" s="17">
        <v>574.56</v>
      </c>
      <c r="H23" s="18">
        <v>3.83985</v>
      </c>
      <c r="I23" s="19">
        <f t="shared" si="0"/>
        <v>2206.224216</v>
      </c>
    </row>
    <row r="24" ht="48" spans="1:9">
      <c r="A24" s="14">
        <v>18</v>
      </c>
      <c r="B24" s="15">
        <v>50102008009</v>
      </c>
      <c r="C24" s="16" t="s">
        <v>115</v>
      </c>
      <c r="D24" s="16" t="s">
        <v>154</v>
      </c>
      <c r="E24" s="9" t="s">
        <v>117</v>
      </c>
      <c r="F24" s="9"/>
      <c r="G24" s="17">
        <v>2.75</v>
      </c>
      <c r="H24" s="18">
        <v>3.83985</v>
      </c>
      <c r="I24" s="19">
        <f t="shared" si="0"/>
        <v>10.5595875</v>
      </c>
    </row>
    <row r="25" ht="45" spans="1:9">
      <c r="A25" s="14">
        <v>19</v>
      </c>
      <c r="B25" s="15">
        <v>50102008010</v>
      </c>
      <c r="C25" s="16" t="s">
        <v>115</v>
      </c>
      <c r="D25" s="26" t="s">
        <v>155</v>
      </c>
      <c r="E25" s="9" t="s">
        <v>117</v>
      </c>
      <c r="F25" s="9"/>
      <c r="G25" s="17">
        <v>113.08</v>
      </c>
      <c r="H25" s="18">
        <v>3.83985</v>
      </c>
      <c r="I25" s="19">
        <f t="shared" si="0"/>
        <v>434.210238</v>
      </c>
    </row>
    <row r="26" ht="60" spans="1:9">
      <c r="A26" s="14">
        <v>20</v>
      </c>
      <c r="B26" s="15">
        <v>50102008011</v>
      </c>
      <c r="C26" s="16" t="s">
        <v>115</v>
      </c>
      <c r="D26" s="16" t="s">
        <v>156</v>
      </c>
      <c r="E26" s="9" t="s">
        <v>117</v>
      </c>
      <c r="F26" s="9"/>
      <c r="G26" s="17">
        <v>57.26</v>
      </c>
      <c r="H26" s="18">
        <v>3.83985</v>
      </c>
      <c r="I26" s="19">
        <f t="shared" si="0"/>
        <v>219.869811</v>
      </c>
    </row>
    <row r="27" ht="45" spans="1:9">
      <c r="A27" s="14">
        <v>21</v>
      </c>
      <c r="B27" s="15">
        <v>50102008013</v>
      </c>
      <c r="C27" s="16" t="s">
        <v>115</v>
      </c>
      <c r="D27" s="26" t="s">
        <v>157</v>
      </c>
      <c r="E27" s="9" t="s">
        <v>117</v>
      </c>
      <c r="F27" s="9"/>
      <c r="G27" s="17">
        <v>117.02</v>
      </c>
      <c r="H27" s="18">
        <v>3.83985</v>
      </c>
      <c r="I27" s="19">
        <f t="shared" si="0"/>
        <v>449.339247</v>
      </c>
    </row>
    <row r="28" ht="60" spans="1:9">
      <c r="A28" s="14">
        <v>22</v>
      </c>
      <c r="B28" s="15">
        <v>50102012001</v>
      </c>
      <c r="C28" s="16" t="s">
        <v>136</v>
      </c>
      <c r="D28" s="16" t="s">
        <v>158</v>
      </c>
      <c r="E28" s="9" t="s">
        <v>117</v>
      </c>
      <c r="F28" s="9"/>
      <c r="G28" s="17">
        <v>2942.75</v>
      </c>
      <c r="H28" s="18">
        <v>7.54515</v>
      </c>
      <c r="I28" s="19">
        <f t="shared" si="0"/>
        <v>22203.4901625</v>
      </c>
    </row>
    <row r="29" ht="45" spans="1:9">
      <c r="A29" s="9"/>
      <c r="B29" s="10" t="s">
        <v>89</v>
      </c>
      <c r="C29" s="10" t="s">
        <v>159</v>
      </c>
      <c r="D29" s="10"/>
      <c r="E29" s="11"/>
      <c r="F29" s="11"/>
      <c r="G29" s="12"/>
      <c r="H29" s="18"/>
      <c r="I29" s="13"/>
    </row>
    <row r="30" ht="36" spans="1:9">
      <c r="A30" s="14">
        <v>23</v>
      </c>
      <c r="B30" s="15">
        <v>50102001003</v>
      </c>
      <c r="C30" s="16" t="s">
        <v>91</v>
      </c>
      <c r="D30" s="16" t="s">
        <v>160</v>
      </c>
      <c r="E30" s="9" t="s">
        <v>93</v>
      </c>
      <c r="F30" s="9"/>
      <c r="G30" s="17">
        <v>37</v>
      </c>
      <c r="H30" s="18">
        <v>32.21955</v>
      </c>
      <c r="I30" s="19">
        <f t="shared" ref="I30:I56" si="1">G30*H30</f>
        <v>1192.12335</v>
      </c>
    </row>
    <row r="31" ht="36" spans="1:9">
      <c r="A31" s="14">
        <v>24</v>
      </c>
      <c r="B31" s="15">
        <v>50102001004</v>
      </c>
      <c r="C31" s="16" t="s">
        <v>91</v>
      </c>
      <c r="D31" s="16" t="s">
        <v>161</v>
      </c>
      <c r="E31" s="9" t="s">
        <v>93</v>
      </c>
      <c r="F31" s="9"/>
      <c r="G31" s="17">
        <v>15</v>
      </c>
      <c r="H31" s="18">
        <v>57.94965</v>
      </c>
      <c r="I31" s="19">
        <f t="shared" si="1"/>
        <v>869.24475</v>
      </c>
    </row>
    <row r="32" ht="36" spans="1:9">
      <c r="A32" s="14">
        <v>25</v>
      </c>
      <c r="B32" s="15">
        <v>50102001005</v>
      </c>
      <c r="C32" s="16" t="s">
        <v>91</v>
      </c>
      <c r="D32" s="16" t="s">
        <v>162</v>
      </c>
      <c r="E32" s="9" t="s">
        <v>93</v>
      </c>
      <c r="F32" s="9"/>
      <c r="G32" s="17">
        <v>1</v>
      </c>
      <c r="H32" s="18">
        <v>46.00575</v>
      </c>
      <c r="I32" s="19">
        <f t="shared" si="1"/>
        <v>46.00575</v>
      </c>
    </row>
    <row r="33" ht="36" spans="1:9">
      <c r="A33" s="14">
        <v>26</v>
      </c>
      <c r="B33" s="15">
        <v>50102001006</v>
      </c>
      <c r="C33" s="16" t="s">
        <v>91</v>
      </c>
      <c r="D33" s="16" t="s">
        <v>163</v>
      </c>
      <c r="E33" s="9" t="s">
        <v>93</v>
      </c>
      <c r="F33" s="9"/>
      <c r="G33" s="17">
        <v>179</v>
      </c>
      <c r="H33" s="18">
        <v>56.33505</v>
      </c>
      <c r="I33" s="19">
        <f t="shared" si="1"/>
        <v>10083.97395</v>
      </c>
    </row>
    <row r="34" ht="36" spans="1:9">
      <c r="A34" s="14">
        <v>27</v>
      </c>
      <c r="B34" s="15">
        <v>50102001007</v>
      </c>
      <c r="C34" s="16" t="s">
        <v>91</v>
      </c>
      <c r="D34" s="16" t="s">
        <v>164</v>
      </c>
      <c r="E34" s="9" t="s">
        <v>93</v>
      </c>
      <c r="F34" s="9"/>
      <c r="G34" s="17">
        <v>5</v>
      </c>
      <c r="H34" s="18">
        <v>46.00575</v>
      </c>
      <c r="I34" s="19">
        <f t="shared" si="1"/>
        <v>230.02875</v>
      </c>
    </row>
    <row r="35" ht="36" spans="1:9">
      <c r="A35" s="14">
        <v>28</v>
      </c>
      <c r="B35" s="15">
        <v>50102001009</v>
      </c>
      <c r="C35" s="16" t="s">
        <v>91</v>
      </c>
      <c r="D35" s="16" t="s">
        <v>165</v>
      </c>
      <c r="E35" s="9" t="s">
        <v>93</v>
      </c>
      <c r="F35" s="9"/>
      <c r="G35" s="17">
        <v>39</v>
      </c>
      <c r="H35" s="18">
        <v>40.74795</v>
      </c>
      <c r="I35" s="19">
        <f t="shared" si="1"/>
        <v>1589.17005</v>
      </c>
    </row>
    <row r="36" ht="36" spans="1:9">
      <c r="A36" s="14">
        <v>29</v>
      </c>
      <c r="B36" s="15">
        <v>50102001010</v>
      </c>
      <c r="C36" s="16" t="s">
        <v>91</v>
      </c>
      <c r="D36" s="16" t="s">
        <v>166</v>
      </c>
      <c r="E36" s="9" t="s">
        <v>93</v>
      </c>
      <c r="F36" s="9"/>
      <c r="G36" s="17">
        <v>9</v>
      </c>
      <c r="H36" s="18">
        <v>40.74795</v>
      </c>
      <c r="I36" s="19">
        <f t="shared" si="1"/>
        <v>366.73155</v>
      </c>
    </row>
    <row r="37" ht="36" spans="1:9">
      <c r="A37" s="14">
        <v>30</v>
      </c>
      <c r="B37" s="15">
        <v>50102001011</v>
      </c>
      <c r="C37" s="16" t="s">
        <v>91</v>
      </c>
      <c r="D37" s="16" t="s">
        <v>167</v>
      </c>
      <c r="E37" s="9" t="s">
        <v>93</v>
      </c>
      <c r="F37" s="9"/>
      <c r="G37" s="17">
        <v>8</v>
      </c>
      <c r="H37" s="18">
        <v>32.21955</v>
      </c>
      <c r="I37" s="19">
        <f t="shared" si="1"/>
        <v>257.7564</v>
      </c>
    </row>
    <row r="38" ht="36" spans="1:9">
      <c r="A38" s="14">
        <v>31</v>
      </c>
      <c r="B38" s="15">
        <v>50102002010</v>
      </c>
      <c r="C38" s="16" t="s">
        <v>101</v>
      </c>
      <c r="D38" s="16" t="s">
        <v>168</v>
      </c>
      <c r="E38" s="9" t="s">
        <v>93</v>
      </c>
      <c r="F38" s="9"/>
      <c r="G38" s="17">
        <v>17</v>
      </c>
      <c r="H38" s="18">
        <v>20.8035</v>
      </c>
      <c r="I38" s="19">
        <f t="shared" si="1"/>
        <v>353.6595</v>
      </c>
    </row>
    <row r="39" ht="36" spans="1:9">
      <c r="A39" s="14">
        <v>32</v>
      </c>
      <c r="B39" s="15">
        <v>50102002009</v>
      </c>
      <c r="C39" s="16" t="s">
        <v>101</v>
      </c>
      <c r="D39" s="16" t="s">
        <v>169</v>
      </c>
      <c r="E39" s="9" t="s">
        <v>93</v>
      </c>
      <c r="F39" s="9"/>
      <c r="G39" s="17">
        <v>16</v>
      </c>
      <c r="H39" s="18">
        <v>16.1667</v>
      </c>
      <c r="I39" s="19">
        <f t="shared" si="1"/>
        <v>258.6672</v>
      </c>
    </row>
    <row r="40" ht="36" spans="1:9">
      <c r="A40" s="14">
        <v>33</v>
      </c>
      <c r="B40" s="15">
        <v>50102001012</v>
      </c>
      <c r="C40" s="16" t="s">
        <v>91</v>
      </c>
      <c r="D40" s="16" t="s">
        <v>170</v>
      </c>
      <c r="E40" s="9" t="s">
        <v>93</v>
      </c>
      <c r="F40" s="9"/>
      <c r="G40" s="17">
        <v>21</v>
      </c>
      <c r="H40" s="18">
        <v>32.21955</v>
      </c>
      <c r="I40" s="19">
        <f t="shared" si="1"/>
        <v>676.61055</v>
      </c>
    </row>
    <row r="41" ht="36" spans="1:9">
      <c r="A41" s="14">
        <v>34</v>
      </c>
      <c r="B41" s="15">
        <v>50102001013</v>
      </c>
      <c r="C41" s="16" t="s">
        <v>91</v>
      </c>
      <c r="D41" s="16" t="s">
        <v>171</v>
      </c>
      <c r="E41" s="9" t="s">
        <v>93</v>
      </c>
      <c r="F41" s="9"/>
      <c r="G41" s="17">
        <v>40</v>
      </c>
      <c r="H41" s="18">
        <v>46.00575</v>
      </c>
      <c r="I41" s="19">
        <f t="shared" si="1"/>
        <v>1840.23</v>
      </c>
    </row>
    <row r="42" ht="36" spans="1:9">
      <c r="A42" s="14">
        <v>35</v>
      </c>
      <c r="B42" s="15">
        <v>50102001014</v>
      </c>
      <c r="C42" s="16" t="s">
        <v>91</v>
      </c>
      <c r="D42" s="16" t="s">
        <v>172</v>
      </c>
      <c r="E42" s="9" t="s">
        <v>93</v>
      </c>
      <c r="F42" s="9"/>
      <c r="G42" s="17">
        <v>1</v>
      </c>
      <c r="H42" s="18">
        <v>56.33505</v>
      </c>
      <c r="I42" s="19">
        <f t="shared" si="1"/>
        <v>56.33505</v>
      </c>
    </row>
    <row r="43" ht="36" spans="1:9">
      <c r="A43" s="14">
        <v>36</v>
      </c>
      <c r="B43" s="15">
        <v>50102001015</v>
      </c>
      <c r="C43" s="16" t="s">
        <v>91</v>
      </c>
      <c r="D43" s="16" t="s">
        <v>173</v>
      </c>
      <c r="E43" s="9" t="s">
        <v>93</v>
      </c>
      <c r="F43" s="9"/>
      <c r="G43" s="17">
        <v>16</v>
      </c>
      <c r="H43" s="18">
        <v>40.74795</v>
      </c>
      <c r="I43" s="19">
        <f t="shared" si="1"/>
        <v>651.9672</v>
      </c>
    </row>
    <row r="44" ht="36" spans="1:9">
      <c r="A44" s="14">
        <v>37</v>
      </c>
      <c r="B44" s="15">
        <v>50102001016</v>
      </c>
      <c r="C44" s="16" t="s">
        <v>91</v>
      </c>
      <c r="D44" s="16" t="s">
        <v>174</v>
      </c>
      <c r="E44" s="9" t="s">
        <v>93</v>
      </c>
      <c r="F44" s="9"/>
      <c r="G44" s="17">
        <v>85</v>
      </c>
      <c r="H44" s="18">
        <v>57.94965</v>
      </c>
      <c r="I44" s="19">
        <f t="shared" si="1"/>
        <v>4925.72025</v>
      </c>
    </row>
    <row r="45" ht="48" spans="1:9">
      <c r="A45" s="14">
        <v>38</v>
      </c>
      <c r="B45" s="15">
        <v>50102002011</v>
      </c>
      <c r="C45" s="16" t="s">
        <v>101</v>
      </c>
      <c r="D45" s="16" t="s">
        <v>175</v>
      </c>
      <c r="E45" s="9" t="s">
        <v>93</v>
      </c>
      <c r="F45" s="9"/>
      <c r="G45" s="17">
        <v>256</v>
      </c>
      <c r="H45" s="18">
        <v>21.9627</v>
      </c>
      <c r="I45" s="19">
        <f t="shared" si="1"/>
        <v>5622.4512</v>
      </c>
    </row>
    <row r="46" ht="36" spans="1:9">
      <c r="A46" s="14">
        <v>39</v>
      </c>
      <c r="B46" s="15">
        <v>50102002012</v>
      </c>
      <c r="C46" s="16" t="s">
        <v>101</v>
      </c>
      <c r="D46" s="16" t="s">
        <v>176</v>
      </c>
      <c r="E46" s="9" t="s">
        <v>93</v>
      </c>
      <c r="F46" s="9"/>
      <c r="G46" s="17">
        <v>3</v>
      </c>
      <c r="H46" s="18">
        <v>13.3722</v>
      </c>
      <c r="I46" s="19">
        <f t="shared" si="1"/>
        <v>40.1166</v>
      </c>
    </row>
    <row r="47" ht="48" spans="1:9">
      <c r="A47" s="14">
        <v>40</v>
      </c>
      <c r="B47" s="15">
        <v>50102002013</v>
      </c>
      <c r="C47" s="16" t="s">
        <v>101</v>
      </c>
      <c r="D47" s="16" t="s">
        <v>177</v>
      </c>
      <c r="E47" s="9" t="s">
        <v>93</v>
      </c>
      <c r="F47" s="9"/>
      <c r="G47" s="17">
        <v>8</v>
      </c>
      <c r="H47" s="18">
        <v>21.9627</v>
      </c>
      <c r="I47" s="19">
        <f t="shared" si="1"/>
        <v>175.7016</v>
      </c>
    </row>
    <row r="48" ht="36" spans="1:9">
      <c r="A48" s="14">
        <v>41</v>
      </c>
      <c r="B48" s="15">
        <v>50102002014</v>
      </c>
      <c r="C48" s="16" t="s">
        <v>101</v>
      </c>
      <c r="D48" s="16" t="s">
        <v>178</v>
      </c>
      <c r="E48" s="9" t="s">
        <v>93</v>
      </c>
      <c r="F48" s="9"/>
      <c r="G48" s="17">
        <v>21</v>
      </c>
      <c r="H48" s="18">
        <v>21.9627</v>
      </c>
      <c r="I48" s="19">
        <f t="shared" si="1"/>
        <v>461.2167</v>
      </c>
    </row>
    <row r="49" ht="33.75" spans="1:9">
      <c r="A49" s="14">
        <v>42</v>
      </c>
      <c r="B49" s="15">
        <v>50102002015</v>
      </c>
      <c r="C49" s="16" t="s">
        <v>101</v>
      </c>
      <c r="D49" s="26" t="s">
        <v>179</v>
      </c>
      <c r="E49" s="9" t="s">
        <v>93</v>
      </c>
      <c r="F49" s="9"/>
      <c r="G49" s="17">
        <v>33</v>
      </c>
      <c r="H49" s="18">
        <v>17.181</v>
      </c>
      <c r="I49" s="19">
        <f t="shared" si="1"/>
        <v>566.973</v>
      </c>
    </row>
    <row r="50" ht="36" spans="1:9">
      <c r="A50" s="14">
        <v>43</v>
      </c>
      <c r="B50" s="15">
        <v>50102005002</v>
      </c>
      <c r="C50" s="16" t="s">
        <v>180</v>
      </c>
      <c r="D50" s="16" t="s">
        <v>181</v>
      </c>
      <c r="E50" s="9" t="s">
        <v>117</v>
      </c>
      <c r="F50" s="9"/>
      <c r="G50" s="17">
        <v>196</v>
      </c>
      <c r="H50" s="18">
        <v>15.12135</v>
      </c>
      <c r="I50" s="19">
        <f t="shared" si="1"/>
        <v>2963.7846</v>
      </c>
    </row>
    <row r="51" ht="36" spans="1:9">
      <c r="A51" s="14">
        <v>44</v>
      </c>
      <c r="B51" s="15">
        <v>50102007008</v>
      </c>
      <c r="C51" s="16" t="s">
        <v>129</v>
      </c>
      <c r="D51" s="16" t="s">
        <v>182</v>
      </c>
      <c r="E51" s="9" t="s">
        <v>117</v>
      </c>
      <c r="F51" s="9"/>
      <c r="G51" s="17">
        <v>178</v>
      </c>
      <c r="H51" s="18">
        <v>5.1543</v>
      </c>
      <c r="I51" s="19">
        <f t="shared" si="1"/>
        <v>917.4654</v>
      </c>
    </row>
    <row r="52" ht="36" spans="1:9">
      <c r="A52" s="14">
        <v>45</v>
      </c>
      <c r="B52" s="15">
        <v>50102007009</v>
      </c>
      <c r="C52" s="16" t="s">
        <v>129</v>
      </c>
      <c r="D52" s="16" t="s">
        <v>183</v>
      </c>
      <c r="E52" s="9" t="s">
        <v>117</v>
      </c>
      <c r="F52" s="9"/>
      <c r="G52" s="17">
        <v>192</v>
      </c>
      <c r="H52" s="18">
        <v>5.1543</v>
      </c>
      <c r="I52" s="19">
        <f t="shared" si="1"/>
        <v>989.6256</v>
      </c>
    </row>
    <row r="53" ht="36" spans="1:9">
      <c r="A53" s="14">
        <v>46</v>
      </c>
      <c r="B53" s="15">
        <v>50102007010</v>
      </c>
      <c r="C53" s="16" t="s">
        <v>129</v>
      </c>
      <c r="D53" s="16" t="s">
        <v>184</v>
      </c>
      <c r="E53" s="9" t="s">
        <v>117</v>
      </c>
      <c r="F53" s="9"/>
      <c r="G53" s="17">
        <v>56</v>
      </c>
      <c r="H53" s="18">
        <v>5.1543</v>
      </c>
      <c r="I53" s="19">
        <f t="shared" si="1"/>
        <v>288.6408</v>
      </c>
    </row>
    <row r="54" ht="36" spans="1:9">
      <c r="A54" s="14">
        <v>47</v>
      </c>
      <c r="B54" s="15">
        <v>50102007011</v>
      </c>
      <c r="C54" s="16" t="s">
        <v>129</v>
      </c>
      <c r="D54" s="16" t="s">
        <v>185</v>
      </c>
      <c r="E54" s="9" t="s">
        <v>117</v>
      </c>
      <c r="F54" s="9"/>
      <c r="G54" s="17">
        <v>31</v>
      </c>
      <c r="H54" s="18">
        <v>5.1543</v>
      </c>
      <c r="I54" s="19">
        <f t="shared" si="1"/>
        <v>159.7833</v>
      </c>
    </row>
    <row r="55" ht="36" spans="1:9">
      <c r="A55" s="14">
        <v>48</v>
      </c>
      <c r="B55" s="15">
        <v>50102005004</v>
      </c>
      <c r="C55" s="16" t="s">
        <v>180</v>
      </c>
      <c r="D55" s="16" t="s">
        <v>186</v>
      </c>
      <c r="E55" s="9" t="s">
        <v>117</v>
      </c>
      <c r="F55" s="9"/>
      <c r="G55" s="17">
        <v>170</v>
      </c>
      <c r="H55" s="18">
        <v>12.5649</v>
      </c>
      <c r="I55" s="19">
        <f t="shared" si="1"/>
        <v>2136.033</v>
      </c>
    </row>
    <row r="56" ht="36" spans="1:9">
      <c r="A56" s="14">
        <v>49</v>
      </c>
      <c r="B56" s="15">
        <v>50102003002</v>
      </c>
      <c r="C56" s="16" t="s">
        <v>187</v>
      </c>
      <c r="D56" s="16" t="s">
        <v>188</v>
      </c>
      <c r="E56" s="9" t="s">
        <v>189</v>
      </c>
      <c r="F56" s="9"/>
      <c r="G56" s="17">
        <v>2779</v>
      </c>
      <c r="H56" s="18">
        <v>3.7881</v>
      </c>
      <c r="I56" s="19">
        <f t="shared" si="1"/>
        <v>10527.1299</v>
      </c>
    </row>
    <row r="57" ht="22.5" spans="1:9">
      <c r="A57" s="9"/>
      <c r="B57" s="10" t="s">
        <v>89</v>
      </c>
      <c r="C57" s="10" t="s">
        <v>190</v>
      </c>
      <c r="D57" s="10"/>
      <c r="E57" s="11"/>
      <c r="F57" s="11"/>
      <c r="G57" s="12"/>
      <c r="H57" s="18"/>
      <c r="I57" s="13"/>
    </row>
    <row r="58" ht="36" spans="1:9">
      <c r="A58" s="14">
        <v>50</v>
      </c>
      <c r="B58" s="15">
        <v>50102001018</v>
      </c>
      <c r="C58" s="16" t="s">
        <v>91</v>
      </c>
      <c r="D58" s="16" t="s">
        <v>191</v>
      </c>
      <c r="E58" s="9" t="s">
        <v>93</v>
      </c>
      <c r="F58" s="9"/>
      <c r="G58" s="17">
        <v>1</v>
      </c>
      <c r="H58" s="18">
        <v>84.5181</v>
      </c>
      <c r="I58" s="19">
        <f t="shared" ref="I58:I90" si="2">G58*H58</f>
        <v>84.5181</v>
      </c>
    </row>
    <row r="59" ht="36" spans="1:9">
      <c r="A59" s="14">
        <v>51</v>
      </c>
      <c r="B59" s="15">
        <v>50102001019</v>
      </c>
      <c r="C59" s="16" t="s">
        <v>91</v>
      </c>
      <c r="D59" s="16" t="s">
        <v>192</v>
      </c>
      <c r="E59" s="9" t="s">
        <v>93</v>
      </c>
      <c r="F59" s="9"/>
      <c r="G59" s="17">
        <v>2</v>
      </c>
      <c r="H59" s="18">
        <v>160.97355</v>
      </c>
      <c r="I59" s="19">
        <f t="shared" si="2"/>
        <v>321.9471</v>
      </c>
    </row>
    <row r="60" ht="36" spans="1:9">
      <c r="A60" s="14">
        <v>52</v>
      </c>
      <c r="B60" s="15">
        <v>50102001020</v>
      </c>
      <c r="C60" s="16" t="s">
        <v>91</v>
      </c>
      <c r="D60" s="16" t="s">
        <v>193</v>
      </c>
      <c r="E60" s="9" t="s">
        <v>93</v>
      </c>
      <c r="F60" s="9"/>
      <c r="G60" s="17">
        <v>1</v>
      </c>
      <c r="H60" s="18">
        <v>57.94965</v>
      </c>
      <c r="I60" s="19">
        <f t="shared" si="2"/>
        <v>57.94965</v>
      </c>
    </row>
    <row r="61" ht="36" spans="1:9">
      <c r="A61" s="14">
        <v>53</v>
      </c>
      <c r="B61" s="15">
        <v>50102001021</v>
      </c>
      <c r="C61" s="16" t="s">
        <v>91</v>
      </c>
      <c r="D61" s="16" t="s">
        <v>194</v>
      </c>
      <c r="E61" s="9" t="s">
        <v>93</v>
      </c>
      <c r="F61" s="9"/>
      <c r="G61" s="17">
        <v>4</v>
      </c>
      <c r="H61" s="18">
        <v>70.92855</v>
      </c>
      <c r="I61" s="19">
        <f t="shared" si="2"/>
        <v>283.7142</v>
      </c>
    </row>
    <row r="62" ht="36" spans="1:9">
      <c r="A62" s="14">
        <v>54</v>
      </c>
      <c r="B62" s="15">
        <v>50102001022</v>
      </c>
      <c r="C62" s="16" t="s">
        <v>91</v>
      </c>
      <c r="D62" s="16" t="s">
        <v>195</v>
      </c>
      <c r="E62" s="9" t="s">
        <v>93</v>
      </c>
      <c r="F62" s="9"/>
      <c r="G62" s="17">
        <v>1</v>
      </c>
      <c r="H62" s="18">
        <v>84.5181</v>
      </c>
      <c r="I62" s="19">
        <f t="shared" si="2"/>
        <v>84.5181</v>
      </c>
    </row>
    <row r="63" ht="36" spans="1:9">
      <c r="A63" s="14">
        <v>55</v>
      </c>
      <c r="B63" s="15">
        <v>50102001023</v>
      </c>
      <c r="C63" s="16" t="s">
        <v>91</v>
      </c>
      <c r="D63" s="16" t="s">
        <v>196</v>
      </c>
      <c r="E63" s="9" t="s">
        <v>93</v>
      </c>
      <c r="F63" s="9"/>
      <c r="G63" s="17">
        <v>1</v>
      </c>
      <c r="H63" s="18">
        <v>107.71245</v>
      </c>
      <c r="I63" s="19">
        <f t="shared" si="2"/>
        <v>107.71245</v>
      </c>
    </row>
    <row r="64" ht="36" spans="1:9">
      <c r="A64" s="14">
        <v>56</v>
      </c>
      <c r="B64" s="15">
        <v>50102001024</v>
      </c>
      <c r="C64" s="16" t="s">
        <v>91</v>
      </c>
      <c r="D64" s="16" t="s">
        <v>197</v>
      </c>
      <c r="E64" s="9" t="s">
        <v>93</v>
      </c>
      <c r="F64" s="9"/>
      <c r="G64" s="17">
        <v>1</v>
      </c>
      <c r="H64" s="18">
        <v>160.97355</v>
      </c>
      <c r="I64" s="19">
        <f t="shared" si="2"/>
        <v>160.97355</v>
      </c>
    </row>
    <row r="65" ht="36" spans="1:9">
      <c r="A65" s="14">
        <v>57</v>
      </c>
      <c r="B65" s="15">
        <v>50102001025</v>
      </c>
      <c r="C65" s="16" t="s">
        <v>91</v>
      </c>
      <c r="D65" s="16" t="s">
        <v>198</v>
      </c>
      <c r="E65" s="9" t="s">
        <v>93</v>
      </c>
      <c r="F65" s="9"/>
      <c r="G65" s="17">
        <v>1</v>
      </c>
      <c r="H65" s="18">
        <v>57.94965</v>
      </c>
      <c r="I65" s="19">
        <f t="shared" si="2"/>
        <v>57.94965</v>
      </c>
    </row>
    <row r="66" ht="36" spans="1:9">
      <c r="A66" s="14">
        <v>58</v>
      </c>
      <c r="B66" s="15">
        <v>50102001026</v>
      </c>
      <c r="C66" s="16" t="s">
        <v>91</v>
      </c>
      <c r="D66" s="16" t="s">
        <v>199</v>
      </c>
      <c r="E66" s="9" t="s">
        <v>93</v>
      </c>
      <c r="F66" s="9"/>
      <c r="G66" s="17">
        <v>4</v>
      </c>
      <c r="H66" s="18">
        <v>70.92855</v>
      </c>
      <c r="I66" s="19">
        <f t="shared" si="2"/>
        <v>283.7142</v>
      </c>
    </row>
    <row r="67" ht="36" spans="1:9">
      <c r="A67" s="14">
        <v>59</v>
      </c>
      <c r="B67" s="15">
        <v>50102001027</v>
      </c>
      <c r="C67" s="16" t="s">
        <v>91</v>
      </c>
      <c r="D67" s="16" t="s">
        <v>200</v>
      </c>
      <c r="E67" s="9" t="s">
        <v>93</v>
      </c>
      <c r="F67" s="9"/>
      <c r="G67" s="17">
        <v>3</v>
      </c>
      <c r="H67" s="18">
        <v>104.08995</v>
      </c>
      <c r="I67" s="19">
        <f t="shared" si="2"/>
        <v>312.26985</v>
      </c>
    </row>
    <row r="68" ht="36" spans="1:9">
      <c r="A68" s="14">
        <v>60</v>
      </c>
      <c r="B68" s="15">
        <v>50102001028</v>
      </c>
      <c r="C68" s="16" t="s">
        <v>91</v>
      </c>
      <c r="D68" s="16" t="s">
        <v>201</v>
      </c>
      <c r="E68" s="9" t="s">
        <v>93</v>
      </c>
      <c r="F68" s="9"/>
      <c r="G68" s="17">
        <v>1</v>
      </c>
      <c r="H68" s="18">
        <v>57.94965</v>
      </c>
      <c r="I68" s="19">
        <f t="shared" si="2"/>
        <v>57.94965</v>
      </c>
    </row>
    <row r="69" ht="36" spans="1:9">
      <c r="A69" s="14">
        <v>61</v>
      </c>
      <c r="B69" s="15">
        <v>50102001029</v>
      </c>
      <c r="C69" s="16" t="s">
        <v>91</v>
      </c>
      <c r="D69" s="16" t="s">
        <v>202</v>
      </c>
      <c r="E69" s="9" t="s">
        <v>93</v>
      </c>
      <c r="F69" s="9"/>
      <c r="G69" s="17">
        <v>3</v>
      </c>
      <c r="H69" s="18">
        <v>46.00575</v>
      </c>
      <c r="I69" s="19">
        <f t="shared" si="2"/>
        <v>138.01725</v>
      </c>
    </row>
    <row r="70" ht="36" spans="1:9">
      <c r="A70" s="14">
        <v>62</v>
      </c>
      <c r="B70" s="15">
        <v>50102001031</v>
      </c>
      <c r="C70" s="16" t="s">
        <v>91</v>
      </c>
      <c r="D70" s="16" t="s">
        <v>203</v>
      </c>
      <c r="E70" s="9" t="s">
        <v>93</v>
      </c>
      <c r="F70" s="9"/>
      <c r="G70" s="17">
        <v>1</v>
      </c>
      <c r="H70" s="18">
        <v>32.21955</v>
      </c>
      <c r="I70" s="19">
        <f t="shared" si="2"/>
        <v>32.21955</v>
      </c>
    </row>
    <row r="71" ht="36" spans="1:9">
      <c r="A71" s="14">
        <v>63</v>
      </c>
      <c r="B71" s="15">
        <v>50102001030</v>
      </c>
      <c r="C71" s="16" t="s">
        <v>91</v>
      </c>
      <c r="D71" s="16" t="s">
        <v>204</v>
      </c>
      <c r="E71" s="9" t="s">
        <v>93</v>
      </c>
      <c r="F71" s="9"/>
      <c r="G71" s="17">
        <v>1</v>
      </c>
      <c r="H71" s="18">
        <v>56.33505</v>
      </c>
      <c r="I71" s="19">
        <f t="shared" si="2"/>
        <v>56.33505</v>
      </c>
    </row>
    <row r="72" ht="36" spans="1:9">
      <c r="A72" s="14">
        <v>64</v>
      </c>
      <c r="B72" s="15">
        <v>50102001032</v>
      </c>
      <c r="C72" s="16" t="s">
        <v>91</v>
      </c>
      <c r="D72" s="16" t="s">
        <v>205</v>
      </c>
      <c r="E72" s="9" t="s">
        <v>93</v>
      </c>
      <c r="F72" s="9"/>
      <c r="G72" s="17">
        <v>1</v>
      </c>
      <c r="H72" s="18">
        <v>40.74795</v>
      </c>
      <c r="I72" s="19">
        <f t="shared" si="2"/>
        <v>40.74795</v>
      </c>
    </row>
    <row r="73" ht="36" spans="1:9">
      <c r="A73" s="14">
        <v>65</v>
      </c>
      <c r="B73" s="15">
        <v>50102001033</v>
      </c>
      <c r="C73" s="16" t="s">
        <v>91</v>
      </c>
      <c r="D73" s="16" t="s">
        <v>206</v>
      </c>
      <c r="E73" s="9" t="s">
        <v>93</v>
      </c>
      <c r="F73" s="9"/>
      <c r="G73" s="17">
        <v>5</v>
      </c>
      <c r="H73" s="18">
        <v>57.94965</v>
      </c>
      <c r="I73" s="19">
        <f t="shared" si="2"/>
        <v>289.74825</v>
      </c>
    </row>
    <row r="74" ht="36" spans="1:9">
      <c r="A74" s="14">
        <v>66</v>
      </c>
      <c r="B74" s="15">
        <v>50102001034</v>
      </c>
      <c r="C74" s="16" t="s">
        <v>91</v>
      </c>
      <c r="D74" s="16" t="s">
        <v>207</v>
      </c>
      <c r="E74" s="9" t="s">
        <v>93</v>
      </c>
      <c r="F74" s="9"/>
      <c r="G74" s="17">
        <v>1</v>
      </c>
      <c r="H74" s="18">
        <v>57.94965</v>
      </c>
      <c r="I74" s="19">
        <f t="shared" si="2"/>
        <v>57.94965</v>
      </c>
    </row>
    <row r="75" ht="48" spans="1:9">
      <c r="A75" s="14">
        <v>67</v>
      </c>
      <c r="B75" s="15">
        <v>50102002017</v>
      </c>
      <c r="C75" s="16" t="s">
        <v>101</v>
      </c>
      <c r="D75" s="16" t="s">
        <v>208</v>
      </c>
      <c r="E75" s="9" t="s">
        <v>93</v>
      </c>
      <c r="F75" s="9"/>
      <c r="G75" s="17">
        <v>3</v>
      </c>
      <c r="H75" s="18">
        <v>25.80255</v>
      </c>
      <c r="I75" s="19">
        <f t="shared" si="2"/>
        <v>77.40765</v>
      </c>
    </row>
    <row r="76" ht="36" spans="1:9">
      <c r="A76" s="14">
        <v>68</v>
      </c>
      <c r="B76" s="15">
        <v>50102002018</v>
      </c>
      <c r="C76" s="16" t="s">
        <v>101</v>
      </c>
      <c r="D76" s="16" t="s">
        <v>209</v>
      </c>
      <c r="E76" s="9" t="s">
        <v>93</v>
      </c>
      <c r="F76" s="9"/>
      <c r="G76" s="17">
        <v>25</v>
      </c>
      <c r="H76" s="18">
        <v>20.8035</v>
      </c>
      <c r="I76" s="19">
        <f t="shared" si="2"/>
        <v>520.0875</v>
      </c>
    </row>
    <row r="77" ht="36" spans="1:9">
      <c r="A77" s="14">
        <v>69</v>
      </c>
      <c r="B77" s="15">
        <v>50102002019</v>
      </c>
      <c r="C77" s="16" t="s">
        <v>101</v>
      </c>
      <c r="D77" s="16" t="s">
        <v>210</v>
      </c>
      <c r="E77" s="9" t="s">
        <v>93</v>
      </c>
      <c r="F77" s="9"/>
      <c r="G77" s="17">
        <v>20</v>
      </c>
      <c r="H77" s="18">
        <v>25.80255</v>
      </c>
      <c r="I77" s="19">
        <f t="shared" si="2"/>
        <v>516.051</v>
      </c>
    </row>
    <row r="78" ht="36" spans="1:9">
      <c r="A78" s="14">
        <v>70</v>
      </c>
      <c r="B78" s="15">
        <v>50102002020</v>
      </c>
      <c r="C78" s="16" t="s">
        <v>101</v>
      </c>
      <c r="D78" s="16" t="s">
        <v>211</v>
      </c>
      <c r="E78" s="9" t="s">
        <v>93</v>
      </c>
      <c r="F78" s="9"/>
      <c r="G78" s="17">
        <v>7</v>
      </c>
      <c r="H78" s="18">
        <v>28.65915</v>
      </c>
      <c r="I78" s="19">
        <f t="shared" si="2"/>
        <v>200.61405</v>
      </c>
    </row>
    <row r="79" ht="36" spans="1:9">
      <c r="A79" s="14">
        <v>71</v>
      </c>
      <c r="B79" s="15">
        <v>50102002021</v>
      </c>
      <c r="C79" s="16" t="s">
        <v>101</v>
      </c>
      <c r="D79" s="16" t="s">
        <v>212</v>
      </c>
      <c r="E79" s="9" t="s">
        <v>93</v>
      </c>
      <c r="F79" s="9"/>
      <c r="G79" s="17">
        <v>9</v>
      </c>
      <c r="H79" s="18">
        <v>35.20035</v>
      </c>
      <c r="I79" s="19">
        <f t="shared" si="2"/>
        <v>316.80315</v>
      </c>
    </row>
    <row r="80" ht="36" spans="1:9">
      <c r="A80" s="14">
        <v>72</v>
      </c>
      <c r="B80" s="15">
        <v>50102002022</v>
      </c>
      <c r="C80" s="16" t="s">
        <v>101</v>
      </c>
      <c r="D80" s="16" t="s">
        <v>213</v>
      </c>
      <c r="E80" s="9" t="s">
        <v>93</v>
      </c>
      <c r="F80" s="9"/>
      <c r="G80" s="17">
        <v>1</v>
      </c>
      <c r="H80" s="18">
        <v>21.9627</v>
      </c>
      <c r="I80" s="19">
        <f t="shared" si="2"/>
        <v>21.9627</v>
      </c>
    </row>
    <row r="81" ht="36" spans="1:9">
      <c r="A81" s="14">
        <v>73</v>
      </c>
      <c r="B81" s="15">
        <v>50102002023</v>
      </c>
      <c r="C81" s="16" t="s">
        <v>101</v>
      </c>
      <c r="D81" s="16" t="s">
        <v>214</v>
      </c>
      <c r="E81" s="9" t="s">
        <v>93</v>
      </c>
      <c r="F81" s="9"/>
      <c r="G81" s="17">
        <v>1</v>
      </c>
      <c r="H81" s="18">
        <v>35.20035</v>
      </c>
      <c r="I81" s="19">
        <f t="shared" si="2"/>
        <v>35.20035</v>
      </c>
    </row>
    <row r="82" ht="36" spans="1:9">
      <c r="A82" s="14">
        <v>74</v>
      </c>
      <c r="B82" s="15">
        <v>50102002024</v>
      </c>
      <c r="C82" s="16" t="s">
        <v>101</v>
      </c>
      <c r="D82" s="16" t="s">
        <v>215</v>
      </c>
      <c r="E82" s="9" t="s">
        <v>93</v>
      </c>
      <c r="F82" s="9"/>
      <c r="G82" s="17">
        <v>5</v>
      </c>
      <c r="H82" s="18">
        <v>28.65915</v>
      </c>
      <c r="I82" s="19">
        <f t="shared" si="2"/>
        <v>143.29575</v>
      </c>
    </row>
    <row r="83" ht="48" spans="1:9">
      <c r="A83" s="14">
        <v>75</v>
      </c>
      <c r="B83" s="15">
        <v>50102002025</v>
      </c>
      <c r="C83" s="16" t="s">
        <v>101</v>
      </c>
      <c r="D83" s="16" t="s">
        <v>216</v>
      </c>
      <c r="E83" s="9" t="s">
        <v>93</v>
      </c>
      <c r="F83" s="9"/>
      <c r="G83" s="17">
        <v>5</v>
      </c>
      <c r="H83" s="18">
        <v>21.9627</v>
      </c>
      <c r="I83" s="19">
        <f t="shared" si="2"/>
        <v>109.8135</v>
      </c>
    </row>
    <row r="84" ht="36" spans="1:9">
      <c r="A84" s="14">
        <v>76</v>
      </c>
      <c r="B84" s="15">
        <v>50102002026</v>
      </c>
      <c r="C84" s="16" t="s">
        <v>101</v>
      </c>
      <c r="D84" s="16" t="s">
        <v>217</v>
      </c>
      <c r="E84" s="9" t="s">
        <v>93</v>
      </c>
      <c r="F84" s="9"/>
      <c r="G84" s="17">
        <v>1</v>
      </c>
      <c r="H84" s="18">
        <v>28.65915</v>
      </c>
      <c r="I84" s="19">
        <f t="shared" si="2"/>
        <v>28.65915</v>
      </c>
    </row>
    <row r="85" ht="36" spans="1:9">
      <c r="A85" s="14">
        <v>77</v>
      </c>
      <c r="B85" s="15">
        <v>50102002027</v>
      </c>
      <c r="C85" s="16" t="s">
        <v>101</v>
      </c>
      <c r="D85" s="16" t="s">
        <v>218</v>
      </c>
      <c r="E85" s="9" t="s">
        <v>93</v>
      </c>
      <c r="F85" s="9"/>
      <c r="G85" s="17">
        <v>1</v>
      </c>
      <c r="H85" s="18">
        <v>35.20035</v>
      </c>
      <c r="I85" s="19">
        <f t="shared" si="2"/>
        <v>35.20035</v>
      </c>
    </row>
    <row r="86" ht="48" spans="1:9">
      <c r="A86" s="14">
        <v>78</v>
      </c>
      <c r="B86" s="15">
        <v>50102007012</v>
      </c>
      <c r="C86" s="16" t="s">
        <v>129</v>
      </c>
      <c r="D86" s="16" t="s">
        <v>219</v>
      </c>
      <c r="E86" s="9" t="s">
        <v>117</v>
      </c>
      <c r="F86" s="9"/>
      <c r="G86" s="17">
        <v>286</v>
      </c>
      <c r="H86" s="18">
        <v>5.1543</v>
      </c>
      <c r="I86" s="19">
        <f t="shared" si="2"/>
        <v>1474.1298</v>
      </c>
    </row>
    <row r="87" ht="48" spans="1:9">
      <c r="A87" s="14">
        <v>79</v>
      </c>
      <c r="B87" s="15">
        <v>50102007013</v>
      </c>
      <c r="C87" s="16" t="s">
        <v>129</v>
      </c>
      <c r="D87" s="16" t="s">
        <v>220</v>
      </c>
      <c r="E87" s="9" t="s">
        <v>117</v>
      </c>
      <c r="F87" s="9"/>
      <c r="G87" s="17">
        <v>105</v>
      </c>
      <c r="H87" s="18">
        <v>5.1543</v>
      </c>
      <c r="I87" s="19">
        <f t="shared" si="2"/>
        <v>541.2015</v>
      </c>
    </row>
    <row r="88" ht="48" spans="1:9">
      <c r="A88" s="14">
        <v>80</v>
      </c>
      <c r="B88" s="15">
        <v>50102007014</v>
      </c>
      <c r="C88" s="16" t="s">
        <v>129</v>
      </c>
      <c r="D88" s="16" t="s">
        <v>221</v>
      </c>
      <c r="E88" s="9" t="s">
        <v>117</v>
      </c>
      <c r="F88" s="9"/>
      <c r="G88" s="17">
        <v>73</v>
      </c>
      <c r="H88" s="18">
        <v>5.1543</v>
      </c>
      <c r="I88" s="19">
        <f t="shared" si="2"/>
        <v>376.2639</v>
      </c>
    </row>
    <row r="89" ht="60" spans="1:9">
      <c r="A89" s="14">
        <v>81</v>
      </c>
      <c r="B89" s="15">
        <v>50102012002</v>
      </c>
      <c r="C89" s="16" t="s">
        <v>136</v>
      </c>
      <c r="D89" s="16" t="s">
        <v>158</v>
      </c>
      <c r="E89" s="9" t="s">
        <v>117</v>
      </c>
      <c r="F89" s="9"/>
      <c r="G89" s="17">
        <v>85</v>
      </c>
      <c r="H89" s="18">
        <v>7.54515</v>
      </c>
      <c r="I89" s="19">
        <f t="shared" si="2"/>
        <v>641.33775</v>
      </c>
    </row>
    <row r="90" spans="1:9">
      <c r="A90" s="14">
        <v>82</v>
      </c>
      <c r="B90" s="15">
        <v>50101006001</v>
      </c>
      <c r="C90" s="16" t="s">
        <v>222</v>
      </c>
      <c r="D90" s="16" t="s">
        <v>223</v>
      </c>
      <c r="E90" s="9" t="s">
        <v>117</v>
      </c>
      <c r="F90" s="9"/>
      <c r="G90" s="17">
        <v>1002</v>
      </c>
      <c r="H90" s="18">
        <v>1.62495</v>
      </c>
      <c r="I90" s="19">
        <f t="shared" si="2"/>
        <v>1628.1999</v>
      </c>
    </row>
    <row r="91" ht="45" spans="1:9">
      <c r="A91" s="9"/>
      <c r="B91" s="10" t="s">
        <v>89</v>
      </c>
      <c r="C91" s="10" t="s">
        <v>224</v>
      </c>
      <c r="D91" s="10"/>
      <c r="E91" s="11"/>
      <c r="F91" s="11"/>
      <c r="G91" s="12"/>
      <c r="H91" s="18"/>
      <c r="I91" s="13"/>
    </row>
    <row r="92" ht="36" spans="1:9">
      <c r="A92" s="14">
        <v>83</v>
      </c>
      <c r="B92" s="15">
        <v>50102001035</v>
      </c>
      <c r="C92" s="16" t="s">
        <v>91</v>
      </c>
      <c r="D92" s="16" t="s">
        <v>225</v>
      </c>
      <c r="E92" s="9" t="s">
        <v>93</v>
      </c>
      <c r="F92" s="9"/>
      <c r="G92" s="17">
        <v>42</v>
      </c>
      <c r="H92" s="18">
        <v>32.21955</v>
      </c>
      <c r="I92" s="19">
        <f t="shared" ref="I92:I94" si="3">G92*H92</f>
        <v>1353.2211</v>
      </c>
    </row>
    <row r="93" ht="36" spans="1:9">
      <c r="A93" s="14">
        <v>84</v>
      </c>
      <c r="B93" s="15">
        <v>50102001036</v>
      </c>
      <c r="C93" s="16" t="s">
        <v>91</v>
      </c>
      <c r="D93" s="16" t="s">
        <v>226</v>
      </c>
      <c r="E93" s="9" t="s">
        <v>93</v>
      </c>
      <c r="F93" s="9"/>
      <c r="G93" s="17">
        <v>59</v>
      </c>
      <c r="H93" s="18">
        <v>46.00575</v>
      </c>
      <c r="I93" s="19">
        <f t="shared" si="3"/>
        <v>2714.33925</v>
      </c>
    </row>
    <row r="94" ht="48" spans="1:9">
      <c r="A94" s="14">
        <v>85</v>
      </c>
      <c r="B94" s="15">
        <v>50102002028</v>
      </c>
      <c r="C94" s="16" t="s">
        <v>101</v>
      </c>
      <c r="D94" s="16" t="s">
        <v>227</v>
      </c>
      <c r="E94" s="9" t="s">
        <v>93</v>
      </c>
      <c r="F94" s="9"/>
      <c r="G94" s="17">
        <v>245</v>
      </c>
      <c r="H94" s="18">
        <v>21.9627</v>
      </c>
      <c r="I94" s="19">
        <f t="shared" si="3"/>
        <v>5380.8615</v>
      </c>
    </row>
    <row r="95" ht="22.5" spans="1:9">
      <c r="A95" s="9"/>
      <c r="B95" s="10" t="s">
        <v>89</v>
      </c>
      <c r="C95" s="10" t="s">
        <v>228</v>
      </c>
      <c r="D95" s="10"/>
      <c r="E95" s="11"/>
      <c r="F95" s="11"/>
      <c r="G95" s="12"/>
      <c r="H95" s="18"/>
      <c r="I95" s="13"/>
    </row>
    <row r="96" ht="36" spans="1:9">
      <c r="A96" s="14">
        <v>86</v>
      </c>
      <c r="B96" s="15">
        <v>50102001037</v>
      </c>
      <c r="C96" s="16" t="s">
        <v>91</v>
      </c>
      <c r="D96" s="16" t="s">
        <v>229</v>
      </c>
      <c r="E96" s="9" t="s">
        <v>93</v>
      </c>
      <c r="F96" s="9"/>
      <c r="G96" s="17">
        <v>62</v>
      </c>
      <c r="H96" s="18">
        <v>46.00575</v>
      </c>
      <c r="I96" s="19">
        <f>G96*H96</f>
        <v>2852.3565</v>
      </c>
    </row>
    <row r="97" s="1" customFormat="1" ht="29.6" customHeight="1" spans="1:9">
      <c r="A97" s="7"/>
      <c r="B97" s="7"/>
      <c r="C97" s="7" t="s">
        <v>79</v>
      </c>
      <c r="D97" s="7"/>
      <c r="E97" s="7"/>
      <c r="F97" s="7"/>
      <c r="G97" s="7"/>
      <c r="H97" s="8"/>
      <c r="I97" s="20">
        <f>SUM(I7:I96)</f>
        <v>105516.1353915</v>
      </c>
    </row>
  </sheetData>
  <mergeCells count="103">
    <mergeCell ref="A1:I1"/>
    <mergeCell ref="A3:E3"/>
    <mergeCell ref="F3:I3"/>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E59:F59"/>
    <mergeCell ref="E60:F60"/>
    <mergeCell ref="E61:F61"/>
    <mergeCell ref="E62:F62"/>
    <mergeCell ref="E63:F63"/>
    <mergeCell ref="E64:F64"/>
    <mergeCell ref="E65:F65"/>
    <mergeCell ref="E66:F66"/>
    <mergeCell ref="E67:F67"/>
    <mergeCell ref="E68:F68"/>
    <mergeCell ref="E69:F69"/>
    <mergeCell ref="E70:F70"/>
    <mergeCell ref="E71:F71"/>
    <mergeCell ref="E72:F72"/>
    <mergeCell ref="E73:F73"/>
    <mergeCell ref="E74:F74"/>
    <mergeCell ref="E75:F75"/>
    <mergeCell ref="E76:F76"/>
    <mergeCell ref="E77:F77"/>
    <mergeCell ref="E78:F78"/>
    <mergeCell ref="E79:F79"/>
    <mergeCell ref="E80:F80"/>
    <mergeCell ref="E81:F81"/>
    <mergeCell ref="E82:F82"/>
    <mergeCell ref="E83:F83"/>
    <mergeCell ref="E84:F84"/>
    <mergeCell ref="E85:F85"/>
    <mergeCell ref="E86:F86"/>
    <mergeCell ref="E87:F87"/>
    <mergeCell ref="E88:F88"/>
    <mergeCell ref="E89:F89"/>
    <mergeCell ref="E90:F90"/>
    <mergeCell ref="E91:F91"/>
    <mergeCell ref="E92:F92"/>
    <mergeCell ref="E93:F93"/>
    <mergeCell ref="E94:F94"/>
    <mergeCell ref="E95:F95"/>
    <mergeCell ref="E96:F96"/>
    <mergeCell ref="E97:F97"/>
    <mergeCell ref="A4:A5"/>
    <mergeCell ref="B4:B5"/>
    <mergeCell ref="C4:C5"/>
    <mergeCell ref="D4:D5"/>
    <mergeCell ref="G4:G5"/>
    <mergeCell ref="H4:H5"/>
    <mergeCell ref="I4:I5"/>
    <mergeCell ref="E4:F5"/>
  </mergeCells>
  <pageMargins left="0.786805555555556" right="0.511805555555556" top="0.472222222222222" bottom="0.786805555555556" header="0" footer="0"/>
  <pageSetup paperSize="9" scale="94"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8"/>
  <sheetViews>
    <sheetView topLeftCell="A98" workbookViewId="0">
      <selection activeCell="H96" sqref="H96"/>
    </sheetView>
  </sheetViews>
  <sheetFormatPr defaultColWidth="9" defaultRowHeight="12.75"/>
  <cols>
    <col min="1" max="1" width="5.00952380952381" customWidth="1"/>
    <col min="2" max="2" width="12.2" customWidth="1"/>
    <col min="3" max="3" width="11.0380952380952" customWidth="1"/>
    <col min="4" max="4" width="23.4285714285714" customWidth="1"/>
    <col min="5" max="5" width="5.00952380952381" customWidth="1"/>
    <col min="6" max="6" width="1.02857142857143" customWidth="1"/>
    <col min="7" max="7" width="7.05714285714286" customWidth="1"/>
    <col min="8" max="9" width="16.7142857142857" style="2" customWidth="1"/>
  </cols>
  <sheetData>
    <row r="1" ht="28.85" customHeight="1" spans="1:9">
      <c r="A1" s="3" t="s">
        <v>80</v>
      </c>
      <c r="B1" s="3"/>
      <c r="C1" s="3"/>
      <c r="D1" s="3"/>
      <c r="E1" s="3"/>
      <c r="F1" s="3"/>
      <c r="G1" s="3"/>
      <c r="H1" s="4"/>
      <c r="I1" s="4"/>
    </row>
    <row r="2" ht="11.85" customHeight="1"/>
    <row r="3" ht="23.7" customHeight="1" spans="1:9">
      <c r="A3" s="5" t="s">
        <v>230</v>
      </c>
      <c r="B3" s="5"/>
      <c r="C3" s="5"/>
      <c r="D3" s="5"/>
      <c r="E3" s="5"/>
      <c r="F3" s="5"/>
      <c r="G3" s="5"/>
      <c r="H3" s="6"/>
      <c r="I3" s="6"/>
    </row>
    <row r="4" ht="17" customHeight="1" spans="1:9">
      <c r="A4" s="7" t="s">
        <v>25</v>
      </c>
      <c r="B4" s="7" t="s">
        <v>82</v>
      </c>
      <c r="C4" s="7" t="s">
        <v>83</v>
      </c>
      <c r="D4" s="7" t="s">
        <v>84</v>
      </c>
      <c r="E4" s="7" t="s">
        <v>85</v>
      </c>
      <c r="F4" s="7"/>
      <c r="G4" s="7" t="s">
        <v>86</v>
      </c>
      <c r="H4" s="8" t="s">
        <v>87</v>
      </c>
      <c r="I4" s="8" t="s">
        <v>88</v>
      </c>
    </row>
    <row r="5" ht="17.75" customHeight="1" spans="1:9">
      <c r="A5" s="7"/>
      <c r="B5" s="7"/>
      <c r="C5" s="7"/>
      <c r="D5" s="7"/>
      <c r="E5" s="7"/>
      <c r="F5" s="7"/>
      <c r="G5" s="7"/>
      <c r="H5" s="8"/>
      <c r="I5" s="8"/>
    </row>
    <row r="6" ht="33.75" spans="1:9">
      <c r="A6" s="9"/>
      <c r="B6" s="10" t="s">
        <v>89</v>
      </c>
      <c r="C6" s="10" t="s">
        <v>231</v>
      </c>
      <c r="D6" s="10"/>
      <c r="E6" s="11"/>
      <c r="F6" s="11"/>
      <c r="G6" s="23"/>
      <c r="H6" s="13"/>
      <c r="I6" s="13"/>
    </row>
    <row r="7" ht="84" spans="1:9">
      <c r="A7" s="14">
        <v>1</v>
      </c>
      <c r="B7" s="15">
        <v>50102001002</v>
      </c>
      <c r="C7" s="16" t="s">
        <v>91</v>
      </c>
      <c r="D7" s="16" t="s">
        <v>232</v>
      </c>
      <c r="E7" s="9" t="s">
        <v>93</v>
      </c>
      <c r="F7" s="9"/>
      <c r="G7" s="17">
        <v>187</v>
      </c>
      <c r="H7" s="18">
        <v>56.83185</v>
      </c>
      <c r="I7" s="19">
        <f t="shared" ref="I7:I47" si="0">G7*H7</f>
        <v>10627.55595</v>
      </c>
    </row>
    <row r="8" ht="60" spans="1:9">
      <c r="A8" s="14">
        <v>2</v>
      </c>
      <c r="B8" s="15">
        <v>50102001003</v>
      </c>
      <c r="C8" s="16" t="s">
        <v>91</v>
      </c>
      <c r="D8" s="16" t="s">
        <v>233</v>
      </c>
      <c r="E8" s="9" t="s">
        <v>93</v>
      </c>
      <c r="F8" s="9"/>
      <c r="G8" s="17">
        <v>17</v>
      </c>
      <c r="H8" s="18">
        <v>69.56235</v>
      </c>
      <c r="I8" s="19">
        <f t="shared" si="0"/>
        <v>1182.55995</v>
      </c>
    </row>
    <row r="9" ht="60" spans="1:9">
      <c r="A9" s="14">
        <v>3</v>
      </c>
      <c r="B9" s="15">
        <v>50102001004</v>
      </c>
      <c r="C9" s="16" t="s">
        <v>91</v>
      </c>
      <c r="D9" s="16" t="s">
        <v>234</v>
      </c>
      <c r="E9" s="9" t="s">
        <v>93</v>
      </c>
      <c r="F9" s="9"/>
      <c r="G9" s="17">
        <v>2</v>
      </c>
      <c r="H9" s="18">
        <v>69.56235</v>
      </c>
      <c r="I9" s="19">
        <f t="shared" si="0"/>
        <v>139.1247</v>
      </c>
    </row>
    <row r="10" ht="60" spans="1:9">
      <c r="A10" s="14">
        <v>4</v>
      </c>
      <c r="B10" s="15">
        <v>50102001005</v>
      </c>
      <c r="C10" s="16" t="s">
        <v>91</v>
      </c>
      <c r="D10" s="16" t="s">
        <v>235</v>
      </c>
      <c r="E10" s="9" t="s">
        <v>93</v>
      </c>
      <c r="F10" s="9"/>
      <c r="G10" s="17">
        <v>11</v>
      </c>
      <c r="H10" s="18">
        <v>69.56235</v>
      </c>
      <c r="I10" s="19">
        <f t="shared" si="0"/>
        <v>765.18585</v>
      </c>
    </row>
    <row r="11" ht="60" spans="1:9">
      <c r="A11" s="14">
        <v>5</v>
      </c>
      <c r="B11" s="15">
        <v>50102001006</v>
      </c>
      <c r="C11" s="16" t="s">
        <v>91</v>
      </c>
      <c r="D11" s="16" t="s">
        <v>236</v>
      </c>
      <c r="E11" s="9" t="s">
        <v>93</v>
      </c>
      <c r="F11" s="9"/>
      <c r="G11" s="17">
        <v>5</v>
      </c>
      <c r="H11" s="18">
        <v>69.56235</v>
      </c>
      <c r="I11" s="19">
        <f t="shared" si="0"/>
        <v>347.81175</v>
      </c>
    </row>
    <row r="12" ht="48" spans="1:9">
      <c r="A12" s="14">
        <v>6</v>
      </c>
      <c r="B12" s="15">
        <v>50102005001</v>
      </c>
      <c r="C12" s="16" t="s">
        <v>180</v>
      </c>
      <c r="D12" s="16" t="s">
        <v>237</v>
      </c>
      <c r="E12" s="9" t="s">
        <v>238</v>
      </c>
      <c r="F12" s="9"/>
      <c r="G12" s="17">
        <v>1625</v>
      </c>
      <c r="H12" s="18">
        <v>14.5935</v>
      </c>
      <c r="I12" s="19">
        <f t="shared" si="0"/>
        <v>23714.4375</v>
      </c>
    </row>
    <row r="13" ht="67.5" spans="1:9">
      <c r="A13" s="14">
        <v>7</v>
      </c>
      <c r="B13" s="15">
        <v>50102001001</v>
      </c>
      <c r="C13" s="16" t="s">
        <v>91</v>
      </c>
      <c r="D13" s="26" t="s">
        <v>239</v>
      </c>
      <c r="E13" s="9" t="s">
        <v>93</v>
      </c>
      <c r="F13" s="9"/>
      <c r="G13" s="17">
        <v>38</v>
      </c>
      <c r="H13" s="18">
        <v>56.83185</v>
      </c>
      <c r="I13" s="19">
        <f t="shared" si="0"/>
        <v>2159.6103</v>
      </c>
    </row>
    <row r="14" ht="96" spans="1:9">
      <c r="A14" s="14">
        <v>8</v>
      </c>
      <c r="B14" s="15">
        <v>50102002001</v>
      </c>
      <c r="C14" s="16" t="s">
        <v>101</v>
      </c>
      <c r="D14" s="16" t="s">
        <v>240</v>
      </c>
      <c r="E14" s="9" t="s">
        <v>93</v>
      </c>
      <c r="F14" s="9"/>
      <c r="G14" s="17">
        <v>56</v>
      </c>
      <c r="H14" s="18">
        <v>20.4102</v>
      </c>
      <c r="I14" s="19">
        <f t="shared" si="0"/>
        <v>1142.9712</v>
      </c>
    </row>
    <row r="15" ht="78.75" spans="1:9">
      <c r="A15" s="14">
        <v>9</v>
      </c>
      <c r="B15" s="15">
        <v>50102002002</v>
      </c>
      <c r="C15" s="16" t="s">
        <v>101</v>
      </c>
      <c r="D15" s="26" t="s">
        <v>241</v>
      </c>
      <c r="E15" s="9" t="s">
        <v>93</v>
      </c>
      <c r="F15" s="9"/>
      <c r="G15" s="17">
        <v>28</v>
      </c>
      <c r="H15" s="18">
        <v>20.4102</v>
      </c>
      <c r="I15" s="19">
        <f t="shared" si="0"/>
        <v>571.4856</v>
      </c>
    </row>
    <row r="16" ht="84" spans="1:9">
      <c r="A16" s="14">
        <v>10</v>
      </c>
      <c r="B16" s="15">
        <v>50102002003</v>
      </c>
      <c r="C16" s="16" t="s">
        <v>101</v>
      </c>
      <c r="D16" s="16" t="s">
        <v>242</v>
      </c>
      <c r="E16" s="9" t="s">
        <v>93</v>
      </c>
      <c r="F16" s="9"/>
      <c r="G16" s="17">
        <v>71</v>
      </c>
      <c r="H16" s="18">
        <v>20.4102</v>
      </c>
      <c r="I16" s="19">
        <f t="shared" si="0"/>
        <v>1449.1242</v>
      </c>
    </row>
    <row r="17" ht="60" spans="1:9">
      <c r="A17" s="14">
        <v>11</v>
      </c>
      <c r="B17" s="15">
        <v>50102002004</v>
      </c>
      <c r="C17" s="16" t="s">
        <v>101</v>
      </c>
      <c r="D17" s="16" t="s">
        <v>243</v>
      </c>
      <c r="E17" s="9" t="s">
        <v>93</v>
      </c>
      <c r="F17" s="9"/>
      <c r="G17" s="17">
        <v>35</v>
      </c>
      <c r="H17" s="18">
        <v>15.84585</v>
      </c>
      <c r="I17" s="19">
        <f t="shared" si="0"/>
        <v>554.60475</v>
      </c>
    </row>
    <row r="18" ht="78.75" spans="1:9">
      <c r="A18" s="14">
        <v>12</v>
      </c>
      <c r="B18" s="15">
        <v>50102002005</v>
      </c>
      <c r="C18" s="16" t="s">
        <v>101</v>
      </c>
      <c r="D18" s="26" t="s">
        <v>244</v>
      </c>
      <c r="E18" s="9" t="s">
        <v>93</v>
      </c>
      <c r="F18" s="9"/>
      <c r="G18" s="17">
        <v>20</v>
      </c>
      <c r="H18" s="18">
        <v>20.4102</v>
      </c>
      <c r="I18" s="19">
        <f t="shared" si="0"/>
        <v>408.204</v>
      </c>
    </row>
    <row r="19" ht="56.25" spans="1:9">
      <c r="A19" s="14">
        <v>13</v>
      </c>
      <c r="B19" s="15">
        <v>50102002006</v>
      </c>
      <c r="C19" s="16" t="s">
        <v>101</v>
      </c>
      <c r="D19" s="26" t="s">
        <v>245</v>
      </c>
      <c r="E19" s="9" t="s">
        <v>93</v>
      </c>
      <c r="F19" s="9"/>
      <c r="G19" s="17">
        <v>11</v>
      </c>
      <c r="H19" s="18">
        <v>11.7576</v>
      </c>
      <c r="I19" s="19">
        <f t="shared" si="0"/>
        <v>129.3336</v>
      </c>
    </row>
    <row r="20" ht="56.25" spans="1:9">
      <c r="A20" s="14">
        <v>14</v>
      </c>
      <c r="B20" s="15">
        <v>50102002007</v>
      </c>
      <c r="C20" s="16" t="s">
        <v>101</v>
      </c>
      <c r="D20" s="26" t="s">
        <v>246</v>
      </c>
      <c r="E20" s="9" t="s">
        <v>93</v>
      </c>
      <c r="F20" s="9"/>
      <c r="G20" s="17">
        <v>7</v>
      </c>
      <c r="H20" s="18">
        <v>11.7576</v>
      </c>
      <c r="I20" s="19">
        <f t="shared" si="0"/>
        <v>82.3032</v>
      </c>
    </row>
    <row r="21" ht="67.5" spans="1:9">
      <c r="A21" s="14">
        <v>15</v>
      </c>
      <c r="B21" s="15">
        <v>50102002008</v>
      </c>
      <c r="C21" s="16" t="s">
        <v>101</v>
      </c>
      <c r="D21" s="26" t="s">
        <v>247</v>
      </c>
      <c r="E21" s="9" t="s">
        <v>93</v>
      </c>
      <c r="F21" s="9"/>
      <c r="G21" s="17">
        <v>11</v>
      </c>
      <c r="H21" s="18">
        <v>15.84585</v>
      </c>
      <c r="I21" s="19">
        <f t="shared" si="0"/>
        <v>174.30435</v>
      </c>
    </row>
    <row r="22" ht="72" spans="1:9">
      <c r="A22" s="14">
        <v>16</v>
      </c>
      <c r="B22" s="15">
        <v>50102002009</v>
      </c>
      <c r="C22" s="16" t="s">
        <v>101</v>
      </c>
      <c r="D22" s="16" t="s">
        <v>248</v>
      </c>
      <c r="E22" s="9" t="s">
        <v>93</v>
      </c>
      <c r="F22" s="9"/>
      <c r="G22" s="17">
        <v>147</v>
      </c>
      <c r="H22" s="18">
        <v>20.4102</v>
      </c>
      <c r="I22" s="19">
        <f t="shared" si="0"/>
        <v>3000.2994</v>
      </c>
    </row>
    <row r="23" ht="60" spans="1:9">
      <c r="A23" s="14">
        <v>17</v>
      </c>
      <c r="B23" s="15">
        <v>50102002012</v>
      </c>
      <c r="C23" s="16" t="s">
        <v>101</v>
      </c>
      <c r="D23" s="16" t="s">
        <v>249</v>
      </c>
      <c r="E23" s="9" t="s">
        <v>93</v>
      </c>
      <c r="F23" s="9"/>
      <c r="G23" s="17">
        <v>20</v>
      </c>
      <c r="H23" s="18">
        <v>21.5487</v>
      </c>
      <c r="I23" s="19">
        <f t="shared" si="0"/>
        <v>430.974</v>
      </c>
    </row>
    <row r="24" ht="60" spans="1:9">
      <c r="A24" s="14">
        <v>18</v>
      </c>
      <c r="B24" s="15">
        <v>50102002013</v>
      </c>
      <c r="C24" s="16" t="s">
        <v>101</v>
      </c>
      <c r="D24" s="16" t="s">
        <v>250</v>
      </c>
      <c r="E24" s="9" t="s">
        <v>93</v>
      </c>
      <c r="F24" s="9"/>
      <c r="G24" s="17">
        <v>6</v>
      </c>
      <c r="H24" s="18">
        <v>21.5487</v>
      </c>
      <c r="I24" s="19">
        <f t="shared" si="0"/>
        <v>129.2922</v>
      </c>
    </row>
    <row r="25" ht="60" spans="1:9">
      <c r="A25" s="14">
        <v>19</v>
      </c>
      <c r="B25" s="15">
        <v>50102002014</v>
      </c>
      <c r="C25" s="16" t="s">
        <v>101</v>
      </c>
      <c r="D25" s="16" t="s">
        <v>113</v>
      </c>
      <c r="E25" s="9" t="s">
        <v>93</v>
      </c>
      <c r="F25" s="9"/>
      <c r="G25" s="17">
        <v>69</v>
      </c>
      <c r="H25" s="18">
        <v>21.5487</v>
      </c>
      <c r="I25" s="19">
        <f t="shared" si="0"/>
        <v>1486.8603</v>
      </c>
    </row>
    <row r="26" ht="60" spans="1:9">
      <c r="A26" s="14">
        <v>20</v>
      </c>
      <c r="B26" s="15">
        <v>50102002015</v>
      </c>
      <c r="C26" s="16" t="s">
        <v>101</v>
      </c>
      <c r="D26" s="16" t="s">
        <v>107</v>
      </c>
      <c r="E26" s="9" t="s">
        <v>93</v>
      </c>
      <c r="F26" s="9"/>
      <c r="G26" s="17">
        <v>94</v>
      </c>
      <c r="H26" s="18">
        <v>21.5487</v>
      </c>
      <c r="I26" s="19">
        <f t="shared" si="0"/>
        <v>2025.5778</v>
      </c>
    </row>
    <row r="27" ht="60" spans="1:9">
      <c r="A27" s="14">
        <v>21</v>
      </c>
      <c r="B27" s="15">
        <v>50102002016</v>
      </c>
      <c r="C27" s="16" t="s">
        <v>101</v>
      </c>
      <c r="D27" s="16" t="s">
        <v>251</v>
      </c>
      <c r="E27" s="9" t="s">
        <v>93</v>
      </c>
      <c r="F27" s="9"/>
      <c r="G27" s="17">
        <v>16</v>
      </c>
      <c r="H27" s="18">
        <v>21.5487</v>
      </c>
      <c r="I27" s="19">
        <f t="shared" si="0"/>
        <v>344.7792</v>
      </c>
    </row>
    <row r="28" ht="56.25" spans="1:9">
      <c r="A28" s="14">
        <v>22</v>
      </c>
      <c r="B28" s="15">
        <v>50102002017</v>
      </c>
      <c r="C28" s="16" t="s">
        <v>101</v>
      </c>
      <c r="D28" s="26" t="s">
        <v>252</v>
      </c>
      <c r="E28" s="9" t="s">
        <v>93</v>
      </c>
      <c r="F28" s="9"/>
      <c r="G28" s="17">
        <v>54</v>
      </c>
      <c r="H28" s="18">
        <v>16.8498</v>
      </c>
      <c r="I28" s="19">
        <f t="shared" si="0"/>
        <v>909.8892</v>
      </c>
    </row>
    <row r="29" ht="84" spans="1:9">
      <c r="A29" s="14">
        <v>23</v>
      </c>
      <c r="B29" s="15">
        <v>50102002018</v>
      </c>
      <c r="C29" s="16" t="s">
        <v>101</v>
      </c>
      <c r="D29" s="16" t="s">
        <v>253</v>
      </c>
      <c r="E29" s="9" t="s">
        <v>93</v>
      </c>
      <c r="F29" s="9"/>
      <c r="G29" s="17">
        <v>8</v>
      </c>
      <c r="H29" s="18">
        <v>20.4102</v>
      </c>
      <c r="I29" s="19">
        <f t="shared" si="0"/>
        <v>163.2816</v>
      </c>
    </row>
    <row r="30" ht="56.25" spans="1:9">
      <c r="A30" s="14">
        <v>24</v>
      </c>
      <c r="B30" s="15">
        <v>50102008001</v>
      </c>
      <c r="C30" s="16" t="s">
        <v>115</v>
      </c>
      <c r="D30" s="26" t="s">
        <v>116</v>
      </c>
      <c r="E30" s="9" t="s">
        <v>117</v>
      </c>
      <c r="F30" s="9"/>
      <c r="G30" s="17">
        <v>82.5</v>
      </c>
      <c r="H30" s="18">
        <v>3.75705</v>
      </c>
      <c r="I30" s="19">
        <f t="shared" si="0"/>
        <v>309.956625</v>
      </c>
    </row>
    <row r="31" ht="56.25" spans="1:9">
      <c r="A31" s="14">
        <v>25</v>
      </c>
      <c r="B31" s="15">
        <v>50102007001</v>
      </c>
      <c r="C31" s="16" t="s">
        <v>129</v>
      </c>
      <c r="D31" s="26" t="s">
        <v>130</v>
      </c>
      <c r="E31" s="9" t="s">
        <v>117</v>
      </c>
      <c r="F31" s="9"/>
      <c r="G31" s="17">
        <v>99</v>
      </c>
      <c r="H31" s="18">
        <v>3.75705</v>
      </c>
      <c r="I31" s="19">
        <f t="shared" si="0"/>
        <v>371.94795</v>
      </c>
    </row>
    <row r="32" ht="56.25" spans="1:9">
      <c r="A32" s="14">
        <v>26</v>
      </c>
      <c r="B32" s="15">
        <v>50102007002</v>
      </c>
      <c r="C32" s="16" t="s">
        <v>129</v>
      </c>
      <c r="D32" s="26" t="s">
        <v>131</v>
      </c>
      <c r="E32" s="9" t="s">
        <v>117</v>
      </c>
      <c r="F32" s="9"/>
      <c r="G32" s="17">
        <v>667.5</v>
      </c>
      <c r="H32" s="18">
        <v>5.06115</v>
      </c>
      <c r="I32" s="19">
        <f t="shared" si="0"/>
        <v>3378.317625</v>
      </c>
    </row>
    <row r="33" ht="56.25" spans="1:9">
      <c r="A33" s="14">
        <v>27</v>
      </c>
      <c r="B33" s="15">
        <v>50102008002</v>
      </c>
      <c r="C33" s="16" t="s">
        <v>115</v>
      </c>
      <c r="D33" s="26" t="s">
        <v>254</v>
      </c>
      <c r="E33" s="9" t="s">
        <v>117</v>
      </c>
      <c r="F33" s="9"/>
      <c r="G33" s="17">
        <v>3658.15</v>
      </c>
      <c r="H33" s="18">
        <v>3.75705</v>
      </c>
      <c r="I33" s="19">
        <f t="shared" si="0"/>
        <v>13743.8524575</v>
      </c>
    </row>
    <row r="34" ht="60" spans="1:9">
      <c r="A34" s="14">
        <v>28</v>
      </c>
      <c r="B34" s="15">
        <v>50102008003</v>
      </c>
      <c r="C34" s="16" t="s">
        <v>115</v>
      </c>
      <c r="D34" s="16" t="s">
        <v>126</v>
      </c>
      <c r="E34" s="9" t="s">
        <v>117</v>
      </c>
      <c r="F34" s="9"/>
      <c r="G34" s="17">
        <v>147.6</v>
      </c>
      <c r="H34" s="18">
        <v>3.75705</v>
      </c>
      <c r="I34" s="19">
        <f t="shared" si="0"/>
        <v>554.54058</v>
      </c>
    </row>
    <row r="35" ht="60" spans="1:9">
      <c r="A35" s="14">
        <v>29</v>
      </c>
      <c r="B35" s="15">
        <v>50102007003</v>
      </c>
      <c r="C35" s="16" t="s">
        <v>129</v>
      </c>
      <c r="D35" s="16" t="s">
        <v>134</v>
      </c>
      <c r="E35" s="9" t="s">
        <v>117</v>
      </c>
      <c r="F35" s="9"/>
      <c r="G35" s="17">
        <v>468.9</v>
      </c>
      <c r="H35" s="18">
        <v>5.06115</v>
      </c>
      <c r="I35" s="19">
        <f t="shared" si="0"/>
        <v>2373.173235</v>
      </c>
    </row>
    <row r="36" ht="60" spans="1:9">
      <c r="A36" s="14">
        <v>30</v>
      </c>
      <c r="B36" s="15">
        <v>50102007004</v>
      </c>
      <c r="C36" s="16" t="s">
        <v>129</v>
      </c>
      <c r="D36" s="16" t="s">
        <v>133</v>
      </c>
      <c r="E36" s="9" t="s">
        <v>117</v>
      </c>
      <c r="F36" s="9"/>
      <c r="G36" s="17">
        <v>745.2</v>
      </c>
      <c r="H36" s="18">
        <v>5.06115</v>
      </c>
      <c r="I36" s="19">
        <f t="shared" si="0"/>
        <v>3771.56898</v>
      </c>
    </row>
    <row r="37" ht="45" spans="1:9">
      <c r="A37" s="14">
        <v>31</v>
      </c>
      <c r="B37" s="15">
        <v>50102007005</v>
      </c>
      <c r="C37" s="16" t="s">
        <v>129</v>
      </c>
      <c r="D37" s="26" t="s">
        <v>255</v>
      </c>
      <c r="E37" s="9" t="s">
        <v>117</v>
      </c>
      <c r="F37" s="9"/>
      <c r="G37" s="17">
        <v>304.1</v>
      </c>
      <c r="H37" s="18">
        <v>3.75705</v>
      </c>
      <c r="I37" s="19">
        <f t="shared" si="0"/>
        <v>1142.518905</v>
      </c>
    </row>
    <row r="38" ht="56.25" spans="1:9">
      <c r="A38" s="14">
        <v>32</v>
      </c>
      <c r="B38" s="15">
        <v>50102007006</v>
      </c>
      <c r="C38" s="16" t="s">
        <v>129</v>
      </c>
      <c r="D38" s="26" t="s">
        <v>152</v>
      </c>
      <c r="E38" s="9" t="s">
        <v>117</v>
      </c>
      <c r="F38" s="9"/>
      <c r="G38" s="17">
        <v>54.1</v>
      </c>
      <c r="H38" s="18">
        <v>3.75705</v>
      </c>
      <c r="I38" s="19">
        <f t="shared" si="0"/>
        <v>203.256405</v>
      </c>
    </row>
    <row r="39" ht="60" spans="1:9">
      <c r="A39" s="14">
        <v>33</v>
      </c>
      <c r="B39" s="15">
        <v>50102008004</v>
      </c>
      <c r="C39" s="16" t="s">
        <v>115</v>
      </c>
      <c r="D39" s="16" t="s">
        <v>256</v>
      </c>
      <c r="E39" s="9" t="s">
        <v>117</v>
      </c>
      <c r="F39" s="9"/>
      <c r="G39" s="17">
        <v>3628.3</v>
      </c>
      <c r="H39" s="18">
        <v>3.75705</v>
      </c>
      <c r="I39" s="19">
        <f t="shared" si="0"/>
        <v>13631.704515</v>
      </c>
    </row>
    <row r="40" ht="60" spans="1:9">
      <c r="A40" s="14">
        <v>34</v>
      </c>
      <c r="B40" s="15">
        <v>50102008005</v>
      </c>
      <c r="C40" s="16" t="s">
        <v>115</v>
      </c>
      <c r="D40" s="16" t="s">
        <v>121</v>
      </c>
      <c r="E40" s="9" t="s">
        <v>117</v>
      </c>
      <c r="F40" s="9"/>
      <c r="G40" s="17">
        <v>1084.8</v>
      </c>
      <c r="H40" s="18">
        <v>3.75705</v>
      </c>
      <c r="I40" s="19">
        <f t="shared" si="0"/>
        <v>4075.64784</v>
      </c>
    </row>
    <row r="41" ht="45" spans="1:9">
      <c r="A41" s="14">
        <v>35</v>
      </c>
      <c r="B41" s="15">
        <v>50102008006</v>
      </c>
      <c r="C41" s="16" t="s">
        <v>115</v>
      </c>
      <c r="D41" s="26" t="s">
        <v>123</v>
      </c>
      <c r="E41" s="9" t="s">
        <v>117</v>
      </c>
      <c r="F41" s="9"/>
      <c r="G41" s="17">
        <v>1226.5</v>
      </c>
      <c r="H41" s="18">
        <v>3.75705</v>
      </c>
      <c r="I41" s="19">
        <f t="shared" si="0"/>
        <v>4608.021825</v>
      </c>
    </row>
    <row r="42" ht="48" spans="1:9">
      <c r="A42" s="14">
        <v>36</v>
      </c>
      <c r="B42" s="15">
        <v>50102008007</v>
      </c>
      <c r="C42" s="16" t="s">
        <v>115</v>
      </c>
      <c r="D42" s="16" t="s">
        <v>127</v>
      </c>
      <c r="E42" s="9" t="s">
        <v>117</v>
      </c>
      <c r="F42" s="9"/>
      <c r="G42" s="17">
        <v>976.7</v>
      </c>
      <c r="H42" s="18">
        <v>3.75705</v>
      </c>
      <c r="I42" s="19">
        <f t="shared" si="0"/>
        <v>3669.510735</v>
      </c>
    </row>
    <row r="43" ht="60" spans="1:9">
      <c r="A43" s="14">
        <v>37</v>
      </c>
      <c r="B43" s="15">
        <v>50102008008</v>
      </c>
      <c r="C43" s="16" t="s">
        <v>115</v>
      </c>
      <c r="D43" s="16" t="s">
        <v>257</v>
      </c>
      <c r="E43" s="9" t="s">
        <v>117</v>
      </c>
      <c r="F43" s="9"/>
      <c r="G43" s="17">
        <v>2277.7</v>
      </c>
      <c r="H43" s="18">
        <v>3.75705</v>
      </c>
      <c r="I43" s="19">
        <f t="shared" si="0"/>
        <v>8557.432785</v>
      </c>
    </row>
    <row r="44" ht="45" spans="1:9">
      <c r="A44" s="14">
        <v>38</v>
      </c>
      <c r="B44" s="15">
        <v>50102008043</v>
      </c>
      <c r="C44" s="16" t="s">
        <v>115</v>
      </c>
      <c r="D44" s="26" t="s">
        <v>124</v>
      </c>
      <c r="E44" s="9" t="s">
        <v>117</v>
      </c>
      <c r="F44" s="9"/>
      <c r="G44" s="17">
        <v>57.5</v>
      </c>
      <c r="H44" s="18">
        <v>3.75705</v>
      </c>
      <c r="I44" s="19">
        <f t="shared" si="0"/>
        <v>216.030375</v>
      </c>
    </row>
    <row r="45" ht="45" spans="1:9">
      <c r="A45" s="14">
        <v>39</v>
      </c>
      <c r="B45" s="15">
        <v>50102008010</v>
      </c>
      <c r="C45" s="16" t="s">
        <v>115</v>
      </c>
      <c r="D45" s="26" t="s">
        <v>125</v>
      </c>
      <c r="E45" s="9" t="s">
        <v>117</v>
      </c>
      <c r="F45" s="9"/>
      <c r="G45" s="17">
        <v>611.3</v>
      </c>
      <c r="H45" s="18">
        <v>3.75705</v>
      </c>
      <c r="I45" s="19">
        <f t="shared" si="0"/>
        <v>2296.684665</v>
      </c>
    </row>
    <row r="46" ht="48" spans="1:9">
      <c r="A46" s="14">
        <v>40</v>
      </c>
      <c r="B46" s="15">
        <v>50102007007</v>
      </c>
      <c r="C46" s="16" t="s">
        <v>129</v>
      </c>
      <c r="D46" s="16" t="s">
        <v>258</v>
      </c>
      <c r="E46" s="9" t="s">
        <v>117</v>
      </c>
      <c r="F46" s="9"/>
      <c r="G46" s="17">
        <v>1600</v>
      </c>
      <c r="H46" s="18">
        <v>3.75705</v>
      </c>
      <c r="I46" s="19">
        <f t="shared" si="0"/>
        <v>6011.28</v>
      </c>
    </row>
    <row r="47" ht="60" spans="1:9">
      <c r="A47" s="14">
        <v>41</v>
      </c>
      <c r="B47" s="15">
        <v>50102012002</v>
      </c>
      <c r="C47" s="16" t="s">
        <v>136</v>
      </c>
      <c r="D47" s="16" t="s">
        <v>137</v>
      </c>
      <c r="E47" s="9" t="s">
        <v>117</v>
      </c>
      <c r="F47" s="9"/>
      <c r="G47" s="17">
        <v>39066.6</v>
      </c>
      <c r="H47" s="18">
        <v>7.3899</v>
      </c>
      <c r="I47" s="19">
        <f t="shared" si="0"/>
        <v>288698.26734</v>
      </c>
    </row>
    <row r="48" ht="45" spans="1:9">
      <c r="A48" s="9"/>
      <c r="B48" s="10" t="s">
        <v>89</v>
      </c>
      <c r="C48" s="10" t="s">
        <v>259</v>
      </c>
      <c r="D48" s="10"/>
      <c r="E48" s="11"/>
      <c r="F48" s="11"/>
      <c r="G48" s="23"/>
      <c r="H48" s="18"/>
      <c r="I48" s="13"/>
    </row>
    <row r="49" ht="60" spans="1:9">
      <c r="A49" s="14">
        <v>42</v>
      </c>
      <c r="B49" s="15">
        <v>50102001008</v>
      </c>
      <c r="C49" s="16" t="s">
        <v>91</v>
      </c>
      <c r="D49" s="16" t="s">
        <v>260</v>
      </c>
      <c r="E49" s="9" t="s">
        <v>93</v>
      </c>
      <c r="F49" s="9"/>
      <c r="G49" s="17">
        <v>330</v>
      </c>
      <c r="H49" s="18">
        <v>45.11565</v>
      </c>
      <c r="I49" s="19">
        <f t="shared" ref="I49:I57" si="1">G49*H49</f>
        <v>14888.1645</v>
      </c>
    </row>
    <row r="50" ht="60" spans="1:9">
      <c r="A50" s="14">
        <v>43</v>
      </c>
      <c r="B50" s="15">
        <v>50102001011</v>
      </c>
      <c r="C50" s="16" t="s">
        <v>91</v>
      </c>
      <c r="D50" s="16" t="s">
        <v>261</v>
      </c>
      <c r="E50" s="9" t="s">
        <v>93</v>
      </c>
      <c r="F50" s="9"/>
      <c r="G50" s="17">
        <v>123</v>
      </c>
      <c r="H50" s="18">
        <v>56.83185</v>
      </c>
      <c r="I50" s="19">
        <f t="shared" si="1"/>
        <v>6990.31755</v>
      </c>
    </row>
    <row r="51" ht="60" spans="1:9">
      <c r="A51" s="14">
        <v>44</v>
      </c>
      <c r="B51" s="15">
        <v>50102001010</v>
      </c>
      <c r="C51" s="16" t="s">
        <v>91</v>
      </c>
      <c r="D51" s="16" t="s">
        <v>262</v>
      </c>
      <c r="E51" s="9" t="s">
        <v>93</v>
      </c>
      <c r="F51" s="9"/>
      <c r="G51" s="17">
        <v>111</v>
      </c>
      <c r="H51" s="18">
        <v>69.56235</v>
      </c>
      <c r="I51" s="19">
        <f t="shared" si="1"/>
        <v>7721.42085</v>
      </c>
    </row>
    <row r="52" ht="60" spans="1:9">
      <c r="A52" s="14">
        <v>45</v>
      </c>
      <c r="B52" s="15">
        <v>50102002047</v>
      </c>
      <c r="C52" s="16" t="s">
        <v>101</v>
      </c>
      <c r="D52" s="16" t="s">
        <v>263</v>
      </c>
      <c r="E52" s="9" t="s">
        <v>93</v>
      </c>
      <c r="F52" s="9"/>
      <c r="G52" s="17">
        <v>205</v>
      </c>
      <c r="H52" s="18">
        <v>11.7576</v>
      </c>
      <c r="I52" s="19">
        <f t="shared" si="1"/>
        <v>2410.308</v>
      </c>
    </row>
    <row r="53" ht="60" spans="1:9">
      <c r="A53" s="14">
        <v>46</v>
      </c>
      <c r="B53" s="15">
        <v>50102002048</v>
      </c>
      <c r="C53" s="16" t="s">
        <v>101</v>
      </c>
      <c r="D53" s="16" t="s">
        <v>264</v>
      </c>
      <c r="E53" s="9" t="s">
        <v>93</v>
      </c>
      <c r="F53" s="9"/>
      <c r="G53" s="17">
        <v>23</v>
      </c>
      <c r="H53" s="18">
        <v>20.4102</v>
      </c>
      <c r="I53" s="19">
        <f t="shared" si="1"/>
        <v>469.4346</v>
      </c>
    </row>
    <row r="54" ht="60" spans="1:9">
      <c r="A54" s="14">
        <v>47</v>
      </c>
      <c r="B54" s="15">
        <v>50102002049</v>
      </c>
      <c r="C54" s="16" t="s">
        <v>101</v>
      </c>
      <c r="D54" s="16" t="s">
        <v>265</v>
      </c>
      <c r="E54" s="9" t="s">
        <v>93</v>
      </c>
      <c r="F54" s="9"/>
      <c r="G54" s="17">
        <v>8</v>
      </c>
      <c r="H54" s="18">
        <v>25.2954</v>
      </c>
      <c r="I54" s="19">
        <f t="shared" si="1"/>
        <v>202.3632</v>
      </c>
    </row>
    <row r="55" ht="60" spans="1:9">
      <c r="A55" s="14">
        <v>48</v>
      </c>
      <c r="B55" s="15">
        <v>50102002050</v>
      </c>
      <c r="C55" s="16" t="s">
        <v>101</v>
      </c>
      <c r="D55" s="16" t="s">
        <v>266</v>
      </c>
      <c r="E55" s="9" t="s">
        <v>93</v>
      </c>
      <c r="F55" s="9"/>
      <c r="G55" s="17">
        <v>124</v>
      </c>
      <c r="H55" s="18">
        <v>15.84585</v>
      </c>
      <c r="I55" s="19">
        <f t="shared" si="1"/>
        <v>1964.8854</v>
      </c>
    </row>
    <row r="56" ht="60" spans="1:9">
      <c r="A56" s="14">
        <v>49</v>
      </c>
      <c r="B56" s="15">
        <v>50102002051</v>
      </c>
      <c r="C56" s="16" t="s">
        <v>101</v>
      </c>
      <c r="D56" s="16" t="s">
        <v>267</v>
      </c>
      <c r="E56" s="9" t="s">
        <v>93</v>
      </c>
      <c r="F56" s="9"/>
      <c r="G56" s="17">
        <v>15</v>
      </c>
      <c r="H56" s="18">
        <v>20.4102</v>
      </c>
      <c r="I56" s="19">
        <f t="shared" si="1"/>
        <v>306.153</v>
      </c>
    </row>
    <row r="57" ht="60" spans="1:9">
      <c r="A57" s="14">
        <v>50</v>
      </c>
      <c r="B57" s="15">
        <v>50102001012</v>
      </c>
      <c r="C57" s="16" t="s">
        <v>91</v>
      </c>
      <c r="D57" s="16" t="s">
        <v>268</v>
      </c>
      <c r="E57" s="9" t="s">
        <v>93</v>
      </c>
      <c r="F57" s="9"/>
      <c r="G57" s="17">
        <v>68</v>
      </c>
      <c r="H57" s="18">
        <v>69.56235</v>
      </c>
      <c r="I57" s="19">
        <f t="shared" si="1"/>
        <v>4730.2398</v>
      </c>
    </row>
    <row r="58" ht="45" spans="1:9">
      <c r="A58" s="9"/>
      <c r="B58" s="10" t="s">
        <v>89</v>
      </c>
      <c r="C58" s="10" t="s">
        <v>269</v>
      </c>
      <c r="D58" s="10"/>
      <c r="E58" s="11"/>
      <c r="F58" s="11"/>
      <c r="G58" s="23"/>
      <c r="H58" s="18"/>
      <c r="I58" s="13"/>
    </row>
    <row r="59" ht="36" spans="1:9">
      <c r="A59" s="14">
        <v>51</v>
      </c>
      <c r="B59" s="15">
        <v>50102001013</v>
      </c>
      <c r="C59" s="16" t="s">
        <v>91</v>
      </c>
      <c r="D59" s="16" t="s">
        <v>270</v>
      </c>
      <c r="E59" s="9" t="s">
        <v>93</v>
      </c>
      <c r="F59" s="9"/>
      <c r="G59" s="17">
        <v>1</v>
      </c>
      <c r="H59" s="18">
        <v>69.56235</v>
      </c>
      <c r="I59" s="19">
        <f t="shared" ref="I59:I64" si="2">G59*H59</f>
        <v>69.56235</v>
      </c>
    </row>
    <row r="60" ht="36" spans="1:9">
      <c r="A60" s="14">
        <v>52</v>
      </c>
      <c r="B60" s="15">
        <v>50102001014</v>
      </c>
      <c r="C60" s="16" t="s">
        <v>91</v>
      </c>
      <c r="D60" s="16" t="s">
        <v>271</v>
      </c>
      <c r="E60" s="9" t="s">
        <v>93</v>
      </c>
      <c r="F60" s="9"/>
      <c r="G60" s="17">
        <v>1</v>
      </c>
      <c r="H60" s="18">
        <v>69.56235</v>
      </c>
      <c r="I60" s="19">
        <f t="shared" si="2"/>
        <v>69.56235</v>
      </c>
    </row>
    <row r="61" ht="36" spans="1:9">
      <c r="A61" s="14">
        <v>53</v>
      </c>
      <c r="B61" s="15">
        <v>50102001009</v>
      </c>
      <c r="C61" s="16" t="s">
        <v>91</v>
      </c>
      <c r="D61" s="16" t="s">
        <v>162</v>
      </c>
      <c r="E61" s="9" t="s">
        <v>93</v>
      </c>
      <c r="F61" s="9"/>
      <c r="G61" s="17">
        <v>77</v>
      </c>
      <c r="H61" s="18">
        <v>45.11565</v>
      </c>
      <c r="I61" s="19">
        <f t="shared" si="2"/>
        <v>3473.90505</v>
      </c>
    </row>
    <row r="62" ht="36" spans="1:9">
      <c r="A62" s="14">
        <v>54</v>
      </c>
      <c r="B62" s="15">
        <v>50102001015</v>
      </c>
      <c r="C62" s="16" t="s">
        <v>91</v>
      </c>
      <c r="D62" s="16" t="s">
        <v>163</v>
      </c>
      <c r="E62" s="9" t="s">
        <v>93</v>
      </c>
      <c r="F62" s="9"/>
      <c r="G62" s="17">
        <v>243</v>
      </c>
      <c r="H62" s="18">
        <v>55.25865</v>
      </c>
      <c r="I62" s="19">
        <f t="shared" si="2"/>
        <v>13427.85195</v>
      </c>
    </row>
    <row r="63" ht="36" spans="1:9">
      <c r="A63" s="14">
        <v>55</v>
      </c>
      <c r="B63" s="15">
        <v>50102001016</v>
      </c>
      <c r="C63" s="16" t="s">
        <v>91</v>
      </c>
      <c r="D63" s="16" t="s">
        <v>191</v>
      </c>
      <c r="E63" s="9" t="s">
        <v>93</v>
      </c>
      <c r="F63" s="9"/>
      <c r="G63" s="17">
        <v>34</v>
      </c>
      <c r="H63" s="18">
        <v>55.25865</v>
      </c>
      <c r="I63" s="19">
        <f t="shared" si="2"/>
        <v>1878.7941</v>
      </c>
    </row>
    <row r="64" ht="36" spans="1:9">
      <c r="A64" s="14">
        <v>56</v>
      </c>
      <c r="B64" s="15">
        <v>50102001017</v>
      </c>
      <c r="C64" s="16" t="s">
        <v>91</v>
      </c>
      <c r="D64" s="16" t="s">
        <v>272</v>
      </c>
      <c r="E64" s="9" t="s">
        <v>93</v>
      </c>
      <c r="F64" s="9"/>
      <c r="G64" s="17">
        <v>1</v>
      </c>
      <c r="H64" s="18">
        <v>55.25865</v>
      </c>
      <c r="I64" s="19">
        <f t="shared" si="2"/>
        <v>55.25865</v>
      </c>
    </row>
    <row r="65" ht="45" spans="1:9">
      <c r="A65" s="9"/>
      <c r="B65" s="10" t="s">
        <v>89</v>
      </c>
      <c r="C65" s="10" t="s">
        <v>273</v>
      </c>
      <c r="D65" s="10"/>
      <c r="E65" s="11"/>
      <c r="F65" s="11"/>
      <c r="G65" s="23"/>
      <c r="H65" s="18"/>
      <c r="I65" s="13"/>
    </row>
    <row r="66" ht="36" spans="1:9">
      <c r="A66" s="14">
        <v>57</v>
      </c>
      <c r="B66" s="15">
        <v>50102001018</v>
      </c>
      <c r="C66" s="16" t="s">
        <v>91</v>
      </c>
      <c r="D66" s="16" t="s">
        <v>274</v>
      </c>
      <c r="E66" s="9" t="s">
        <v>93</v>
      </c>
      <c r="F66" s="9"/>
      <c r="G66" s="17">
        <v>3</v>
      </c>
      <c r="H66" s="18">
        <v>56.83185</v>
      </c>
      <c r="I66" s="19">
        <f t="shared" ref="I66:I95" si="3">G66*H66</f>
        <v>170.49555</v>
      </c>
    </row>
    <row r="67" ht="36" spans="1:9">
      <c r="A67" s="14">
        <v>58</v>
      </c>
      <c r="B67" s="15">
        <v>50102002052</v>
      </c>
      <c r="C67" s="16" t="s">
        <v>101</v>
      </c>
      <c r="D67" s="16" t="s">
        <v>275</v>
      </c>
      <c r="E67" s="9" t="s">
        <v>93</v>
      </c>
      <c r="F67" s="9"/>
      <c r="G67" s="17">
        <v>10</v>
      </c>
      <c r="H67" s="18">
        <v>20.4102</v>
      </c>
      <c r="I67" s="19">
        <f t="shared" si="3"/>
        <v>204.102</v>
      </c>
    </row>
    <row r="68" ht="48" spans="1:9">
      <c r="A68" s="14">
        <v>59</v>
      </c>
      <c r="B68" s="15">
        <v>50102002053</v>
      </c>
      <c r="C68" s="16" t="s">
        <v>101</v>
      </c>
      <c r="D68" s="16" t="s">
        <v>276</v>
      </c>
      <c r="E68" s="9" t="s">
        <v>93</v>
      </c>
      <c r="F68" s="9"/>
      <c r="G68" s="17">
        <v>19</v>
      </c>
      <c r="H68" s="18">
        <v>28.0899</v>
      </c>
      <c r="I68" s="19">
        <f t="shared" si="3"/>
        <v>533.7081</v>
      </c>
    </row>
    <row r="69" ht="36" spans="1:9">
      <c r="A69" s="14">
        <v>60</v>
      </c>
      <c r="B69" s="15">
        <v>50102001019</v>
      </c>
      <c r="C69" s="16" t="s">
        <v>91</v>
      </c>
      <c r="D69" s="16" t="s">
        <v>277</v>
      </c>
      <c r="E69" s="9" t="s">
        <v>93</v>
      </c>
      <c r="F69" s="9"/>
      <c r="G69" s="17">
        <v>9</v>
      </c>
      <c r="H69" s="18">
        <v>45.11565</v>
      </c>
      <c r="I69" s="19">
        <f t="shared" si="3"/>
        <v>406.04085</v>
      </c>
    </row>
    <row r="70" ht="36" spans="1:9">
      <c r="A70" s="14">
        <v>61</v>
      </c>
      <c r="B70" s="15">
        <v>50102002054</v>
      </c>
      <c r="C70" s="16" t="s">
        <v>101</v>
      </c>
      <c r="D70" s="16" t="s">
        <v>278</v>
      </c>
      <c r="E70" s="9" t="s">
        <v>93</v>
      </c>
      <c r="F70" s="9"/>
      <c r="G70" s="17">
        <v>32</v>
      </c>
      <c r="H70" s="18">
        <v>20.4102</v>
      </c>
      <c r="I70" s="19">
        <f t="shared" si="3"/>
        <v>653.1264</v>
      </c>
    </row>
    <row r="71" ht="36" spans="1:9">
      <c r="A71" s="14">
        <v>62</v>
      </c>
      <c r="B71" s="15">
        <v>50102001020</v>
      </c>
      <c r="C71" s="16" t="s">
        <v>91</v>
      </c>
      <c r="D71" s="16" t="s">
        <v>279</v>
      </c>
      <c r="E71" s="9" t="s">
        <v>93</v>
      </c>
      <c r="F71" s="9"/>
      <c r="G71" s="17">
        <v>389</v>
      </c>
      <c r="H71" s="18">
        <v>39.96135</v>
      </c>
      <c r="I71" s="19">
        <f t="shared" si="3"/>
        <v>15544.96515</v>
      </c>
    </row>
    <row r="72" ht="48" spans="1:9">
      <c r="A72" s="14">
        <v>63</v>
      </c>
      <c r="B72" s="15">
        <v>50102002055</v>
      </c>
      <c r="C72" s="16" t="s">
        <v>101</v>
      </c>
      <c r="D72" s="16" t="s">
        <v>280</v>
      </c>
      <c r="E72" s="9" t="s">
        <v>93</v>
      </c>
      <c r="F72" s="9"/>
      <c r="G72" s="17">
        <v>43</v>
      </c>
      <c r="H72" s="18">
        <v>20.4102</v>
      </c>
      <c r="I72" s="19">
        <f t="shared" si="3"/>
        <v>877.6386</v>
      </c>
    </row>
    <row r="73" ht="36" spans="1:9">
      <c r="A73" s="14">
        <v>64</v>
      </c>
      <c r="B73" s="15">
        <v>50102001021</v>
      </c>
      <c r="C73" s="16" t="s">
        <v>91</v>
      </c>
      <c r="D73" s="16" t="s">
        <v>281</v>
      </c>
      <c r="E73" s="9" t="s">
        <v>93</v>
      </c>
      <c r="F73" s="9"/>
      <c r="G73" s="17">
        <v>49</v>
      </c>
      <c r="H73" s="18">
        <v>39.96135</v>
      </c>
      <c r="I73" s="19">
        <f t="shared" si="3"/>
        <v>1958.10615</v>
      </c>
    </row>
    <row r="74" ht="36" spans="1:9">
      <c r="A74" s="14">
        <v>65</v>
      </c>
      <c r="B74" s="15">
        <v>50102001022</v>
      </c>
      <c r="C74" s="16" t="s">
        <v>91</v>
      </c>
      <c r="D74" s="16" t="s">
        <v>282</v>
      </c>
      <c r="E74" s="9" t="s">
        <v>93</v>
      </c>
      <c r="F74" s="9"/>
      <c r="G74" s="17">
        <v>3</v>
      </c>
      <c r="H74" s="18">
        <v>56.83185</v>
      </c>
      <c r="I74" s="19">
        <f t="shared" si="3"/>
        <v>170.49555</v>
      </c>
    </row>
    <row r="75" ht="36" spans="1:9">
      <c r="A75" s="14">
        <v>66</v>
      </c>
      <c r="B75" s="15">
        <v>50102001023</v>
      </c>
      <c r="C75" s="16" t="s">
        <v>91</v>
      </c>
      <c r="D75" s="16" t="s">
        <v>283</v>
      </c>
      <c r="E75" s="9" t="s">
        <v>93</v>
      </c>
      <c r="F75" s="9"/>
      <c r="G75" s="17">
        <v>78</v>
      </c>
      <c r="H75" s="18">
        <v>45.11565</v>
      </c>
      <c r="I75" s="19">
        <f t="shared" si="3"/>
        <v>3519.0207</v>
      </c>
    </row>
    <row r="76" ht="36" spans="1:9">
      <c r="A76" s="14">
        <v>67</v>
      </c>
      <c r="B76" s="15">
        <v>50102001024</v>
      </c>
      <c r="C76" s="16" t="s">
        <v>91</v>
      </c>
      <c r="D76" s="16" t="s">
        <v>284</v>
      </c>
      <c r="E76" s="9" t="s">
        <v>93</v>
      </c>
      <c r="F76" s="9"/>
      <c r="G76" s="17">
        <v>32</v>
      </c>
      <c r="H76" s="18">
        <v>56.83185</v>
      </c>
      <c r="I76" s="19">
        <f t="shared" si="3"/>
        <v>1818.6192</v>
      </c>
    </row>
    <row r="77" ht="48" spans="1:9">
      <c r="A77" s="14">
        <v>68</v>
      </c>
      <c r="B77" s="15">
        <v>50102002056</v>
      </c>
      <c r="C77" s="16" t="s">
        <v>101</v>
      </c>
      <c r="D77" s="16" t="s">
        <v>285</v>
      </c>
      <c r="E77" s="9" t="s">
        <v>93</v>
      </c>
      <c r="F77" s="9"/>
      <c r="G77" s="17">
        <v>8</v>
      </c>
      <c r="H77" s="18">
        <v>25.2954</v>
      </c>
      <c r="I77" s="19">
        <f t="shared" si="3"/>
        <v>202.3632</v>
      </c>
    </row>
    <row r="78" ht="48" spans="1:9">
      <c r="A78" s="14">
        <v>69</v>
      </c>
      <c r="B78" s="15">
        <v>50102002057</v>
      </c>
      <c r="C78" s="16" t="s">
        <v>101</v>
      </c>
      <c r="D78" s="16" t="s">
        <v>286</v>
      </c>
      <c r="E78" s="9" t="s">
        <v>93</v>
      </c>
      <c r="F78" s="9"/>
      <c r="G78" s="17">
        <v>65</v>
      </c>
      <c r="H78" s="18">
        <v>28.0899</v>
      </c>
      <c r="I78" s="19">
        <f t="shared" si="3"/>
        <v>1825.8435</v>
      </c>
    </row>
    <row r="79" ht="36" spans="1:9">
      <c r="A79" s="14">
        <v>70</v>
      </c>
      <c r="B79" s="15">
        <v>50102001025</v>
      </c>
      <c r="C79" s="16" t="s">
        <v>91</v>
      </c>
      <c r="D79" s="16" t="s">
        <v>287</v>
      </c>
      <c r="E79" s="9" t="s">
        <v>93</v>
      </c>
      <c r="F79" s="9"/>
      <c r="G79" s="17">
        <v>18</v>
      </c>
      <c r="H79" s="18">
        <v>45.11565</v>
      </c>
      <c r="I79" s="19">
        <f t="shared" si="3"/>
        <v>812.0817</v>
      </c>
    </row>
    <row r="80" ht="36" spans="1:9">
      <c r="A80" s="14">
        <v>71</v>
      </c>
      <c r="B80" s="15">
        <v>50102001026</v>
      </c>
      <c r="C80" s="16" t="s">
        <v>91</v>
      </c>
      <c r="D80" s="16" t="s">
        <v>288</v>
      </c>
      <c r="E80" s="9" t="s">
        <v>93</v>
      </c>
      <c r="F80" s="9"/>
      <c r="G80" s="17">
        <v>9</v>
      </c>
      <c r="H80" s="18">
        <v>45.11565</v>
      </c>
      <c r="I80" s="19">
        <f t="shared" si="3"/>
        <v>406.04085</v>
      </c>
    </row>
    <row r="81" ht="48" spans="1:9">
      <c r="A81" s="14">
        <v>72</v>
      </c>
      <c r="B81" s="15">
        <v>50102002058</v>
      </c>
      <c r="C81" s="16" t="s">
        <v>101</v>
      </c>
      <c r="D81" s="16" t="s">
        <v>289</v>
      </c>
      <c r="E81" s="9" t="s">
        <v>93</v>
      </c>
      <c r="F81" s="9"/>
      <c r="G81" s="17">
        <v>22</v>
      </c>
      <c r="H81" s="18">
        <v>20.4102</v>
      </c>
      <c r="I81" s="19">
        <f t="shared" si="3"/>
        <v>449.0244</v>
      </c>
    </row>
    <row r="82" ht="48" spans="1:9">
      <c r="A82" s="14">
        <v>73</v>
      </c>
      <c r="B82" s="15">
        <v>50102002059</v>
      </c>
      <c r="C82" s="16" t="s">
        <v>101</v>
      </c>
      <c r="D82" s="16" t="s">
        <v>276</v>
      </c>
      <c r="E82" s="9" t="s">
        <v>93</v>
      </c>
      <c r="F82" s="9"/>
      <c r="G82" s="17">
        <v>68</v>
      </c>
      <c r="H82" s="18">
        <v>28.0899</v>
      </c>
      <c r="I82" s="19">
        <f t="shared" si="3"/>
        <v>1910.1132</v>
      </c>
    </row>
    <row r="83" ht="36" spans="1:9">
      <c r="A83" s="14">
        <v>74</v>
      </c>
      <c r="B83" s="15">
        <v>50102001027</v>
      </c>
      <c r="C83" s="16" t="s">
        <v>91</v>
      </c>
      <c r="D83" s="16" t="s">
        <v>274</v>
      </c>
      <c r="E83" s="9" t="s">
        <v>93</v>
      </c>
      <c r="F83" s="9"/>
      <c r="G83" s="17">
        <v>346</v>
      </c>
      <c r="H83" s="18">
        <v>56.83185</v>
      </c>
      <c r="I83" s="19">
        <f t="shared" si="3"/>
        <v>19663.8201</v>
      </c>
    </row>
    <row r="84" ht="36" spans="1:9">
      <c r="A84" s="14">
        <v>75</v>
      </c>
      <c r="B84" s="15">
        <v>50102001028</v>
      </c>
      <c r="C84" s="16" t="s">
        <v>91</v>
      </c>
      <c r="D84" s="16" t="s">
        <v>290</v>
      </c>
      <c r="E84" s="9" t="s">
        <v>93</v>
      </c>
      <c r="F84" s="9"/>
      <c r="G84" s="17">
        <v>69</v>
      </c>
      <c r="H84" s="18">
        <v>56.83185</v>
      </c>
      <c r="I84" s="19">
        <f t="shared" si="3"/>
        <v>3921.39765</v>
      </c>
    </row>
    <row r="85" ht="48" spans="1:9">
      <c r="A85" s="14">
        <v>76</v>
      </c>
      <c r="B85" s="15">
        <v>50102002061</v>
      </c>
      <c r="C85" s="16" t="s">
        <v>101</v>
      </c>
      <c r="D85" s="16" t="s">
        <v>280</v>
      </c>
      <c r="E85" s="9" t="s">
        <v>93</v>
      </c>
      <c r="F85" s="9"/>
      <c r="G85" s="17">
        <v>136</v>
      </c>
      <c r="H85" s="18">
        <v>20.4102</v>
      </c>
      <c r="I85" s="19">
        <f t="shared" si="3"/>
        <v>2775.7872</v>
      </c>
    </row>
    <row r="86" ht="36" spans="1:9">
      <c r="A86" s="14">
        <v>77</v>
      </c>
      <c r="B86" s="15">
        <v>50102002062</v>
      </c>
      <c r="C86" s="16" t="s">
        <v>101</v>
      </c>
      <c r="D86" s="16" t="s">
        <v>291</v>
      </c>
      <c r="E86" s="9" t="s">
        <v>93</v>
      </c>
      <c r="F86" s="9"/>
      <c r="G86" s="17">
        <v>72</v>
      </c>
      <c r="H86" s="18">
        <v>20.4102</v>
      </c>
      <c r="I86" s="19">
        <f t="shared" si="3"/>
        <v>1469.5344</v>
      </c>
    </row>
    <row r="87" ht="36" spans="1:9">
      <c r="A87" s="14">
        <v>78</v>
      </c>
      <c r="B87" s="15">
        <v>50102001029</v>
      </c>
      <c r="C87" s="16" t="s">
        <v>91</v>
      </c>
      <c r="D87" s="16" t="s">
        <v>277</v>
      </c>
      <c r="E87" s="9" t="s">
        <v>93</v>
      </c>
      <c r="F87" s="9"/>
      <c r="G87" s="17">
        <v>28</v>
      </c>
      <c r="H87" s="18">
        <v>45.11565</v>
      </c>
      <c r="I87" s="19">
        <f t="shared" si="3"/>
        <v>1263.2382</v>
      </c>
    </row>
    <row r="88" ht="36" spans="1:9">
      <c r="A88" s="14">
        <v>79</v>
      </c>
      <c r="B88" s="15">
        <v>50102001030</v>
      </c>
      <c r="C88" s="16" t="s">
        <v>91</v>
      </c>
      <c r="D88" s="16" t="s">
        <v>292</v>
      </c>
      <c r="E88" s="9" t="s">
        <v>93</v>
      </c>
      <c r="F88" s="9"/>
      <c r="G88" s="17">
        <v>232</v>
      </c>
      <c r="H88" s="18">
        <v>56.83185</v>
      </c>
      <c r="I88" s="19">
        <f t="shared" si="3"/>
        <v>13184.9892</v>
      </c>
    </row>
    <row r="89" ht="48" spans="1:9">
      <c r="A89" s="14">
        <v>80</v>
      </c>
      <c r="B89" s="15">
        <v>50102002063</v>
      </c>
      <c r="C89" s="16" t="s">
        <v>101</v>
      </c>
      <c r="D89" s="16" t="s">
        <v>276</v>
      </c>
      <c r="E89" s="9" t="s">
        <v>93</v>
      </c>
      <c r="F89" s="9"/>
      <c r="G89" s="17">
        <v>522</v>
      </c>
      <c r="H89" s="18">
        <v>28.0899</v>
      </c>
      <c r="I89" s="19">
        <f t="shared" si="3"/>
        <v>14662.9278</v>
      </c>
    </row>
    <row r="90" ht="48" spans="1:9">
      <c r="A90" s="14">
        <v>81</v>
      </c>
      <c r="B90" s="15">
        <v>50102002064</v>
      </c>
      <c r="C90" s="16" t="s">
        <v>101</v>
      </c>
      <c r="D90" s="16" t="s">
        <v>280</v>
      </c>
      <c r="E90" s="9" t="s">
        <v>93</v>
      </c>
      <c r="F90" s="9"/>
      <c r="G90" s="17">
        <v>7</v>
      </c>
      <c r="H90" s="18">
        <v>20.4102</v>
      </c>
      <c r="I90" s="19">
        <f t="shared" si="3"/>
        <v>142.8714</v>
      </c>
    </row>
    <row r="91" ht="36" spans="1:9">
      <c r="A91" s="14">
        <v>82</v>
      </c>
      <c r="B91" s="15">
        <v>50102001031</v>
      </c>
      <c r="C91" s="16" t="s">
        <v>91</v>
      </c>
      <c r="D91" s="16" t="s">
        <v>277</v>
      </c>
      <c r="E91" s="9" t="s">
        <v>93</v>
      </c>
      <c r="F91" s="9"/>
      <c r="G91" s="17">
        <v>189</v>
      </c>
      <c r="H91" s="18">
        <v>45.11565</v>
      </c>
      <c r="I91" s="19">
        <f t="shared" si="3"/>
        <v>8526.85785</v>
      </c>
    </row>
    <row r="92" ht="36" spans="1:9">
      <c r="A92" s="14">
        <v>83</v>
      </c>
      <c r="B92" s="15">
        <v>50102002065</v>
      </c>
      <c r="C92" s="16" t="s">
        <v>101</v>
      </c>
      <c r="D92" s="16" t="s">
        <v>293</v>
      </c>
      <c r="E92" s="9" t="s">
        <v>93</v>
      </c>
      <c r="F92" s="9"/>
      <c r="G92" s="17">
        <v>49</v>
      </c>
      <c r="H92" s="18">
        <v>20.4102</v>
      </c>
      <c r="I92" s="19">
        <f t="shared" si="3"/>
        <v>1000.0998</v>
      </c>
    </row>
    <row r="93" ht="48" spans="1:9">
      <c r="A93" s="14">
        <v>84</v>
      </c>
      <c r="B93" s="15">
        <v>50102002066</v>
      </c>
      <c r="C93" s="16" t="s">
        <v>101</v>
      </c>
      <c r="D93" s="16" t="s">
        <v>280</v>
      </c>
      <c r="E93" s="9" t="s">
        <v>93</v>
      </c>
      <c r="F93" s="9"/>
      <c r="G93" s="17">
        <v>37</v>
      </c>
      <c r="H93" s="18">
        <v>20.4102</v>
      </c>
      <c r="I93" s="19">
        <f t="shared" si="3"/>
        <v>755.1774</v>
      </c>
    </row>
    <row r="94" ht="36" spans="1:9">
      <c r="A94" s="14">
        <v>85</v>
      </c>
      <c r="B94" s="15">
        <v>50102001032</v>
      </c>
      <c r="C94" s="16" t="s">
        <v>91</v>
      </c>
      <c r="D94" s="16" t="s">
        <v>282</v>
      </c>
      <c r="E94" s="9" t="s">
        <v>93</v>
      </c>
      <c r="F94" s="9"/>
      <c r="G94" s="17">
        <v>3</v>
      </c>
      <c r="H94" s="18">
        <v>56.83185</v>
      </c>
      <c r="I94" s="19">
        <f t="shared" si="3"/>
        <v>170.49555</v>
      </c>
    </row>
    <row r="95" ht="36" spans="1:9">
      <c r="A95" s="14">
        <v>86</v>
      </c>
      <c r="B95" s="15">
        <v>50102001033</v>
      </c>
      <c r="C95" s="16" t="s">
        <v>91</v>
      </c>
      <c r="D95" s="16" t="s">
        <v>279</v>
      </c>
      <c r="E95" s="9" t="s">
        <v>93</v>
      </c>
      <c r="F95" s="9"/>
      <c r="G95" s="17">
        <v>301</v>
      </c>
      <c r="H95" s="18">
        <v>39.96135</v>
      </c>
      <c r="I95" s="19">
        <f t="shared" si="3"/>
        <v>12028.36635</v>
      </c>
    </row>
    <row r="96" ht="33.75" spans="1:9">
      <c r="A96" s="9"/>
      <c r="B96" s="10" t="s">
        <v>89</v>
      </c>
      <c r="C96" s="10" t="s">
        <v>294</v>
      </c>
      <c r="D96" s="10"/>
      <c r="E96" s="11"/>
      <c r="F96" s="11"/>
      <c r="G96" s="23"/>
      <c r="H96" s="18"/>
      <c r="I96" s="13"/>
    </row>
    <row r="97" ht="36" spans="1:9">
      <c r="A97" s="14">
        <v>87</v>
      </c>
      <c r="B97" s="15">
        <v>50102002067</v>
      </c>
      <c r="C97" s="16" t="s">
        <v>101</v>
      </c>
      <c r="D97" s="16" t="s">
        <v>295</v>
      </c>
      <c r="E97" s="9" t="s">
        <v>93</v>
      </c>
      <c r="F97" s="9"/>
      <c r="G97" s="17">
        <v>16</v>
      </c>
      <c r="H97" s="18">
        <v>28.0899</v>
      </c>
      <c r="I97" s="19">
        <f t="shared" ref="I97:I107" si="4">G97*H97</f>
        <v>449.4384</v>
      </c>
    </row>
    <row r="98" ht="36" spans="1:9">
      <c r="A98" s="14">
        <v>88</v>
      </c>
      <c r="B98" s="15">
        <v>50102002068</v>
      </c>
      <c r="C98" s="16" t="s">
        <v>101</v>
      </c>
      <c r="D98" s="16" t="s">
        <v>296</v>
      </c>
      <c r="E98" s="9" t="s">
        <v>93</v>
      </c>
      <c r="F98" s="9"/>
      <c r="G98" s="17">
        <v>4</v>
      </c>
      <c r="H98" s="18">
        <v>28.10025</v>
      </c>
      <c r="I98" s="19">
        <f t="shared" si="4"/>
        <v>112.401</v>
      </c>
    </row>
    <row r="99" ht="48" spans="1:9">
      <c r="A99" s="14">
        <v>89</v>
      </c>
      <c r="B99" s="15">
        <v>50102002069</v>
      </c>
      <c r="C99" s="16" t="s">
        <v>101</v>
      </c>
      <c r="D99" s="16" t="s">
        <v>297</v>
      </c>
      <c r="E99" s="9" t="s">
        <v>93</v>
      </c>
      <c r="F99" s="9"/>
      <c r="G99" s="17">
        <v>30</v>
      </c>
      <c r="H99" s="18">
        <v>20.4102</v>
      </c>
      <c r="I99" s="19">
        <f t="shared" si="4"/>
        <v>612.306</v>
      </c>
    </row>
    <row r="100" ht="36" spans="1:9">
      <c r="A100" s="14">
        <v>90</v>
      </c>
      <c r="B100" s="15">
        <v>50102001034</v>
      </c>
      <c r="C100" s="16" t="s">
        <v>91</v>
      </c>
      <c r="D100" s="16" t="s">
        <v>298</v>
      </c>
      <c r="E100" s="9" t="s">
        <v>93</v>
      </c>
      <c r="F100" s="9"/>
      <c r="G100" s="17">
        <v>8</v>
      </c>
      <c r="H100" s="18">
        <v>45.126</v>
      </c>
      <c r="I100" s="19">
        <f t="shared" si="4"/>
        <v>361.008</v>
      </c>
    </row>
    <row r="101" ht="36" spans="1:9">
      <c r="A101" s="14">
        <v>91</v>
      </c>
      <c r="B101" s="15">
        <v>50102002070</v>
      </c>
      <c r="C101" s="16" t="s">
        <v>101</v>
      </c>
      <c r="D101" s="16" t="s">
        <v>299</v>
      </c>
      <c r="E101" s="9" t="s">
        <v>93</v>
      </c>
      <c r="F101" s="9"/>
      <c r="G101" s="17">
        <v>13</v>
      </c>
      <c r="H101" s="18">
        <v>28.0899</v>
      </c>
      <c r="I101" s="19">
        <f t="shared" si="4"/>
        <v>365.1687</v>
      </c>
    </row>
    <row r="102" ht="36" spans="1:9">
      <c r="A102" s="14">
        <v>92</v>
      </c>
      <c r="B102" s="15">
        <v>50102001035</v>
      </c>
      <c r="C102" s="16" t="s">
        <v>91</v>
      </c>
      <c r="D102" s="16" t="s">
        <v>300</v>
      </c>
      <c r="E102" s="9" t="s">
        <v>93</v>
      </c>
      <c r="F102" s="9"/>
      <c r="G102" s="17">
        <v>15</v>
      </c>
      <c r="H102" s="18">
        <v>45.11565</v>
      </c>
      <c r="I102" s="19">
        <f t="shared" si="4"/>
        <v>676.73475</v>
      </c>
    </row>
    <row r="103" ht="36" spans="1:9">
      <c r="A103" s="14">
        <v>93</v>
      </c>
      <c r="B103" s="15">
        <v>50102001036</v>
      </c>
      <c r="C103" s="16" t="s">
        <v>91</v>
      </c>
      <c r="D103" s="16" t="s">
        <v>301</v>
      </c>
      <c r="E103" s="9" t="s">
        <v>93</v>
      </c>
      <c r="F103" s="9"/>
      <c r="G103" s="17">
        <v>10</v>
      </c>
      <c r="H103" s="18">
        <v>31.59855</v>
      </c>
      <c r="I103" s="19">
        <f t="shared" si="4"/>
        <v>315.9855</v>
      </c>
    </row>
    <row r="104" ht="36" spans="1:9">
      <c r="A104" s="14">
        <v>94</v>
      </c>
      <c r="B104" s="15">
        <v>50102002071</v>
      </c>
      <c r="C104" s="16" t="s">
        <v>101</v>
      </c>
      <c r="D104" s="16" t="s">
        <v>302</v>
      </c>
      <c r="E104" s="9" t="s">
        <v>93</v>
      </c>
      <c r="F104" s="9"/>
      <c r="G104" s="17">
        <v>1</v>
      </c>
      <c r="H104" s="18">
        <v>25.2954</v>
      </c>
      <c r="I104" s="19">
        <f t="shared" si="4"/>
        <v>25.2954</v>
      </c>
    </row>
    <row r="105" ht="36" spans="1:9">
      <c r="A105" s="14">
        <v>95</v>
      </c>
      <c r="B105" s="15">
        <v>50102001037</v>
      </c>
      <c r="C105" s="16" t="s">
        <v>91</v>
      </c>
      <c r="D105" s="16" t="s">
        <v>303</v>
      </c>
      <c r="E105" s="9" t="s">
        <v>93</v>
      </c>
      <c r="F105" s="9"/>
      <c r="G105" s="17">
        <v>11</v>
      </c>
      <c r="H105" s="18">
        <v>39.96135</v>
      </c>
      <c r="I105" s="19">
        <f t="shared" si="4"/>
        <v>439.57485</v>
      </c>
    </row>
    <row r="106" ht="36" spans="1:9">
      <c r="A106" s="14">
        <v>96</v>
      </c>
      <c r="B106" s="15">
        <v>50102001038</v>
      </c>
      <c r="C106" s="16" t="s">
        <v>91</v>
      </c>
      <c r="D106" s="16" t="s">
        <v>304</v>
      </c>
      <c r="E106" s="9" t="s">
        <v>93</v>
      </c>
      <c r="F106" s="9"/>
      <c r="G106" s="17">
        <v>2</v>
      </c>
      <c r="H106" s="18">
        <v>39.9717</v>
      </c>
      <c r="I106" s="19">
        <f t="shared" si="4"/>
        <v>79.9434</v>
      </c>
    </row>
    <row r="107" ht="36" spans="1:9">
      <c r="A107" s="14">
        <v>97</v>
      </c>
      <c r="B107" s="15">
        <v>50102002072</v>
      </c>
      <c r="C107" s="16" t="s">
        <v>101</v>
      </c>
      <c r="D107" s="16" t="s">
        <v>305</v>
      </c>
      <c r="E107" s="9" t="s">
        <v>93</v>
      </c>
      <c r="F107" s="9"/>
      <c r="G107" s="17">
        <v>4</v>
      </c>
      <c r="H107" s="18">
        <v>20.4102</v>
      </c>
      <c r="I107" s="19">
        <f t="shared" si="4"/>
        <v>81.6408</v>
      </c>
    </row>
    <row r="108" s="1" customFormat="1" ht="28.85" customHeight="1" spans="1:9">
      <c r="A108" s="7"/>
      <c r="B108" s="7"/>
      <c r="C108" s="7" t="s">
        <v>79</v>
      </c>
      <c r="D108" s="7"/>
      <c r="E108" s="7"/>
      <c r="F108" s="7"/>
      <c r="G108" s="7"/>
      <c r="H108" s="8"/>
      <c r="I108" s="20">
        <f>SUM(I7:I107)</f>
        <v>582758.3495925</v>
      </c>
    </row>
  </sheetData>
  <mergeCells count="114">
    <mergeCell ref="A1:I1"/>
    <mergeCell ref="A3:E3"/>
    <mergeCell ref="F3:I3"/>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E59:F59"/>
    <mergeCell ref="E60:F60"/>
    <mergeCell ref="E61:F61"/>
    <mergeCell ref="E62:F62"/>
    <mergeCell ref="E63:F63"/>
    <mergeCell ref="E64:F64"/>
    <mergeCell ref="E65:F65"/>
    <mergeCell ref="E66:F66"/>
    <mergeCell ref="E67:F67"/>
    <mergeCell ref="E68:F68"/>
    <mergeCell ref="E69:F69"/>
    <mergeCell ref="E70:F70"/>
    <mergeCell ref="E71:F71"/>
    <mergeCell ref="E72:F72"/>
    <mergeCell ref="E73:F73"/>
    <mergeCell ref="E74:F74"/>
    <mergeCell ref="E75:F75"/>
    <mergeCell ref="E76:F76"/>
    <mergeCell ref="E77:F77"/>
    <mergeCell ref="E78:F78"/>
    <mergeCell ref="E79:F79"/>
    <mergeCell ref="E80:F80"/>
    <mergeCell ref="E81:F81"/>
    <mergeCell ref="E82:F82"/>
    <mergeCell ref="E83:F83"/>
    <mergeCell ref="E84:F84"/>
    <mergeCell ref="E85:F85"/>
    <mergeCell ref="E86:F86"/>
    <mergeCell ref="E87:F87"/>
    <mergeCell ref="E88:F88"/>
    <mergeCell ref="E89:F89"/>
    <mergeCell ref="E90:F90"/>
    <mergeCell ref="E91:F91"/>
    <mergeCell ref="E92:F92"/>
    <mergeCell ref="E93:F93"/>
    <mergeCell ref="E94:F94"/>
    <mergeCell ref="E95:F95"/>
    <mergeCell ref="E96:F96"/>
    <mergeCell ref="E97:F97"/>
    <mergeCell ref="E98:F98"/>
    <mergeCell ref="E99:F99"/>
    <mergeCell ref="E100:F100"/>
    <mergeCell ref="E101:F101"/>
    <mergeCell ref="E102:F102"/>
    <mergeCell ref="E103:F103"/>
    <mergeCell ref="E104:F104"/>
    <mergeCell ref="E105:F105"/>
    <mergeCell ref="E106:F106"/>
    <mergeCell ref="E107:F107"/>
    <mergeCell ref="E108:F108"/>
    <mergeCell ref="A4:A5"/>
    <mergeCell ref="B4:B5"/>
    <mergeCell ref="C4:C5"/>
    <mergeCell ref="D4:D5"/>
    <mergeCell ref="G4:G5"/>
    <mergeCell ref="H4:H5"/>
    <mergeCell ref="I4:I5"/>
    <mergeCell ref="E4:F5"/>
  </mergeCells>
  <pageMargins left="0.786805555555556" right="0.511805555555556" top="0.472222222222222" bottom="0.786805555555556" header="0" footer="0"/>
  <pageSetup paperSize="9" scale="92" fitToHeight="0"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5"/>
  <sheetViews>
    <sheetView topLeftCell="A56" workbookViewId="0">
      <selection activeCell="H57" sqref="H57"/>
    </sheetView>
  </sheetViews>
  <sheetFormatPr defaultColWidth="9" defaultRowHeight="12.75"/>
  <cols>
    <col min="1" max="1" width="5.00952380952381" customWidth="1"/>
    <col min="2" max="2" width="12.2" customWidth="1"/>
    <col min="3" max="3" width="11.0380952380952" customWidth="1"/>
    <col min="4" max="4" width="24.1428571428571" customWidth="1"/>
    <col min="5" max="5" width="5.00952380952381" customWidth="1"/>
    <col min="6" max="6" width="1.02857142857143" customWidth="1"/>
    <col min="7" max="7" width="7.05714285714286" customWidth="1"/>
    <col min="8" max="9" width="16.4285714285714" style="2" customWidth="1"/>
  </cols>
  <sheetData>
    <row r="1" ht="28.85" customHeight="1" spans="1:9">
      <c r="A1" s="3" t="s">
        <v>80</v>
      </c>
      <c r="B1" s="3"/>
      <c r="C1" s="3"/>
      <c r="D1" s="3"/>
      <c r="E1" s="3"/>
      <c r="F1" s="3"/>
      <c r="G1" s="3"/>
      <c r="H1" s="4"/>
      <c r="I1" s="4"/>
    </row>
    <row r="2" ht="11.85" customHeight="1"/>
    <row r="3" ht="23.7" customHeight="1" spans="1:9">
      <c r="A3" s="5" t="s">
        <v>306</v>
      </c>
      <c r="B3" s="5"/>
      <c r="C3" s="5"/>
      <c r="D3" s="5"/>
      <c r="E3" s="5"/>
      <c r="F3" s="5"/>
      <c r="G3" s="5"/>
      <c r="H3" s="6"/>
      <c r="I3" s="6"/>
    </row>
    <row r="4" ht="17" customHeight="1" spans="1:9">
      <c r="A4" s="7" t="s">
        <v>25</v>
      </c>
      <c r="B4" s="7" t="s">
        <v>82</v>
      </c>
      <c r="C4" s="7" t="s">
        <v>83</v>
      </c>
      <c r="D4" s="7" t="s">
        <v>84</v>
      </c>
      <c r="E4" s="7" t="s">
        <v>85</v>
      </c>
      <c r="F4" s="7"/>
      <c r="G4" s="7" t="s">
        <v>86</v>
      </c>
      <c r="H4" s="8" t="s">
        <v>87</v>
      </c>
      <c r="I4" s="8" t="s">
        <v>88</v>
      </c>
    </row>
    <row r="5" ht="17.75" customHeight="1" spans="1:9">
      <c r="A5" s="7"/>
      <c r="B5" s="7"/>
      <c r="C5" s="7"/>
      <c r="D5" s="7"/>
      <c r="E5" s="7"/>
      <c r="F5" s="7"/>
      <c r="G5" s="7"/>
      <c r="H5" s="8"/>
      <c r="I5" s="8"/>
    </row>
    <row r="6" ht="33.75" spans="1:9">
      <c r="A6" s="9"/>
      <c r="B6" s="10" t="s">
        <v>89</v>
      </c>
      <c r="C6" s="10" t="s">
        <v>307</v>
      </c>
      <c r="D6" s="10"/>
      <c r="E6" s="11"/>
      <c r="F6" s="11"/>
      <c r="G6" s="23"/>
      <c r="H6" s="13"/>
      <c r="I6" s="13"/>
    </row>
    <row r="7" ht="67.5" spans="1:9">
      <c r="A7" s="14">
        <v>1</v>
      </c>
      <c r="B7" s="15">
        <v>50102001001</v>
      </c>
      <c r="C7" s="16" t="s">
        <v>91</v>
      </c>
      <c r="D7" s="26" t="s">
        <v>308</v>
      </c>
      <c r="E7" s="9" t="s">
        <v>93</v>
      </c>
      <c r="F7" s="9"/>
      <c r="G7" s="17">
        <v>44</v>
      </c>
      <c r="H7" s="18">
        <v>57.4011</v>
      </c>
      <c r="I7" s="19">
        <f t="shared" ref="I7:I44" si="0">G7*H7</f>
        <v>2525.6484</v>
      </c>
    </row>
    <row r="8" ht="84" spans="1:9">
      <c r="A8" s="14">
        <v>2</v>
      </c>
      <c r="B8" s="15">
        <v>50102001002</v>
      </c>
      <c r="C8" s="16" t="s">
        <v>91</v>
      </c>
      <c r="D8" s="16" t="s">
        <v>309</v>
      </c>
      <c r="E8" s="9" t="s">
        <v>93</v>
      </c>
      <c r="F8" s="9"/>
      <c r="G8" s="17">
        <v>17</v>
      </c>
      <c r="H8" s="18">
        <v>57.4011</v>
      </c>
      <c r="I8" s="19">
        <f t="shared" si="0"/>
        <v>975.8187</v>
      </c>
    </row>
    <row r="9" ht="84" spans="1:9">
      <c r="A9" s="14">
        <v>3</v>
      </c>
      <c r="B9" s="15">
        <v>50102002001</v>
      </c>
      <c r="C9" s="16" t="s">
        <v>101</v>
      </c>
      <c r="D9" s="16" t="s">
        <v>310</v>
      </c>
      <c r="E9" s="9" t="s">
        <v>93</v>
      </c>
      <c r="F9" s="9"/>
      <c r="G9" s="17">
        <v>3</v>
      </c>
      <c r="H9" s="18">
        <v>25.5438</v>
      </c>
      <c r="I9" s="19">
        <f t="shared" si="0"/>
        <v>76.6314</v>
      </c>
    </row>
    <row r="10" ht="84" spans="1:9">
      <c r="A10" s="14">
        <v>4</v>
      </c>
      <c r="B10" s="15">
        <v>50102002002</v>
      </c>
      <c r="C10" s="16" t="s">
        <v>101</v>
      </c>
      <c r="D10" s="16" t="s">
        <v>311</v>
      </c>
      <c r="E10" s="9" t="s">
        <v>93</v>
      </c>
      <c r="F10" s="9"/>
      <c r="G10" s="17">
        <v>1</v>
      </c>
      <c r="H10" s="18">
        <v>20.60685</v>
      </c>
      <c r="I10" s="19">
        <f t="shared" si="0"/>
        <v>20.60685</v>
      </c>
    </row>
    <row r="11" ht="84" spans="1:9">
      <c r="A11" s="14">
        <v>5</v>
      </c>
      <c r="B11" s="15">
        <v>50102002003</v>
      </c>
      <c r="C11" s="16" t="s">
        <v>101</v>
      </c>
      <c r="D11" s="16" t="s">
        <v>312</v>
      </c>
      <c r="E11" s="9" t="s">
        <v>93</v>
      </c>
      <c r="F11" s="9"/>
      <c r="G11" s="17">
        <v>27</v>
      </c>
      <c r="H11" s="18">
        <v>20.60685</v>
      </c>
      <c r="I11" s="19">
        <f t="shared" si="0"/>
        <v>556.38495</v>
      </c>
    </row>
    <row r="12" ht="84" spans="1:9">
      <c r="A12" s="14">
        <v>6</v>
      </c>
      <c r="B12" s="15">
        <v>50102002004</v>
      </c>
      <c r="C12" s="16" t="s">
        <v>101</v>
      </c>
      <c r="D12" s="16" t="s">
        <v>313</v>
      </c>
      <c r="E12" s="9" t="s">
        <v>93</v>
      </c>
      <c r="F12" s="9"/>
      <c r="G12" s="17">
        <v>2</v>
      </c>
      <c r="H12" s="18">
        <v>20.6172</v>
      </c>
      <c r="I12" s="19">
        <f t="shared" si="0"/>
        <v>41.2344</v>
      </c>
    </row>
    <row r="13" ht="72" spans="1:9">
      <c r="A13" s="14">
        <v>7</v>
      </c>
      <c r="B13" s="15">
        <v>50102002005</v>
      </c>
      <c r="C13" s="16" t="s">
        <v>101</v>
      </c>
      <c r="D13" s="16" t="s">
        <v>314</v>
      </c>
      <c r="E13" s="9" t="s">
        <v>93</v>
      </c>
      <c r="F13" s="9"/>
      <c r="G13" s="17">
        <v>27</v>
      </c>
      <c r="H13" s="18">
        <v>20.60685</v>
      </c>
      <c r="I13" s="19">
        <f t="shared" si="0"/>
        <v>556.38495</v>
      </c>
    </row>
    <row r="14" ht="84" spans="1:9">
      <c r="A14" s="14">
        <v>8</v>
      </c>
      <c r="B14" s="15">
        <v>50102002006</v>
      </c>
      <c r="C14" s="16" t="s">
        <v>101</v>
      </c>
      <c r="D14" s="16" t="s">
        <v>315</v>
      </c>
      <c r="E14" s="9" t="s">
        <v>93</v>
      </c>
      <c r="F14" s="9"/>
      <c r="G14" s="17">
        <v>1</v>
      </c>
      <c r="H14" s="18">
        <v>25.5438</v>
      </c>
      <c r="I14" s="19">
        <f t="shared" si="0"/>
        <v>25.5438</v>
      </c>
    </row>
    <row r="15" ht="72" spans="1:9">
      <c r="A15" s="14">
        <v>9</v>
      </c>
      <c r="B15" s="15">
        <v>50102002007</v>
      </c>
      <c r="C15" s="16" t="s">
        <v>101</v>
      </c>
      <c r="D15" s="16" t="s">
        <v>316</v>
      </c>
      <c r="E15" s="9" t="s">
        <v>93</v>
      </c>
      <c r="F15" s="9"/>
      <c r="G15" s="17">
        <v>1</v>
      </c>
      <c r="H15" s="18">
        <v>20.60685</v>
      </c>
      <c r="I15" s="19">
        <f t="shared" si="0"/>
        <v>20.60685</v>
      </c>
    </row>
    <row r="16" ht="72" spans="1:9">
      <c r="A16" s="14">
        <v>10</v>
      </c>
      <c r="B16" s="15">
        <v>50102002008</v>
      </c>
      <c r="C16" s="16" t="s">
        <v>101</v>
      </c>
      <c r="D16" s="16" t="s">
        <v>317</v>
      </c>
      <c r="E16" s="9" t="s">
        <v>93</v>
      </c>
      <c r="F16" s="9"/>
      <c r="G16" s="17">
        <v>10</v>
      </c>
      <c r="H16" s="18">
        <v>16.0218</v>
      </c>
      <c r="I16" s="19">
        <f t="shared" si="0"/>
        <v>160.218</v>
      </c>
    </row>
    <row r="17" ht="72" spans="1:9">
      <c r="A17" s="14">
        <v>11</v>
      </c>
      <c r="B17" s="15">
        <v>50102002009</v>
      </c>
      <c r="C17" s="16" t="s">
        <v>101</v>
      </c>
      <c r="D17" s="16" t="s">
        <v>318</v>
      </c>
      <c r="E17" s="9" t="s">
        <v>93</v>
      </c>
      <c r="F17" s="9"/>
      <c r="G17" s="17">
        <v>10</v>
      </c>
      <c r="H17" s="18">
        <v>20.60685</v>
      </c>
      <c r="I17" s="19">
        <f t="shared" si="0"/>
        <v>206.0685</v>
      </c>
    </row>
    <row r="18" ht="67.5" spans="1:9">
      <c r="A18" s="14">
        <v>12</v>
      </c>
      <c r="B18" s="15">
        <v>50102001006</v>
      </c>
      <c r="C18" s="16" t="s">
        <v>91</v>
      </c>
      <c r="D18" s="26" t="s">
        <v>319</v>
      </c>
      <c r="E18" s="9" t="s">
        <v>93</v>
      </c>
      <c r="F18" s="9"/>
      <c r="G18" s="17">
        <v>1</v>
      </c>
      <c r="H18" s="18">
        <v>132.94575</v>
      </c>
      <c r="I18" s="19">
        <f t="shared" si="0"/>
        <v>132.94575</v>
      </c>
    </row>
    <row r="19" ht="67.5" spans="1:9">
      <c r="A19" s="14">
        <v>13</v>
      </c>
      <c r="B19" s="15">
        <v>50102001007</v>
      </c>
      <c r="C19" s="16" t="s">
        <v>91</v>
      </c>
      <c r="D19" s="26" t="s">
        <v>320</v>
      </c>
      <c r="E19" s="9" t="s">
        <v>93</v>
      </c>
      <c r="F19" s="9"/>
      <c r="G19" s="17">
        <v>1</v>
      </c>
      <c r="H19" s="18">
        <v>132.94575</v>
      </c>
      <c r="I19" s="19">
        <f t="shared" si="0"/>
        <v>132.94575</v>
      </c>
    </row>
    <row r="20" ht="60" spans="1:9">
      <c r="A20" s="14">
        <v>14</v>
      </c>
      <c r="B20" s="15">
        <v>50102002013</v>
      </c>
      <c r="C20" s="16" t="s">
        <v>101</v>
      </c>
      <c r="D20" s="16" t="s">
        <v>321</v>
      </c>
      <c r="E20" s="9" t="s">
        <v>93</v>
      </c>
      <c r="F20" s="9"/>
      <c r="G20" s="17">
        <v>11</v>
      </c>
      <c r="H20" s="18">
        <v>21.76605</v>
      </c>
      <c r="I20" s="19">
        <f t="shared" si="0"/>
        <v>239.42655</v>
      </c>
    </row>
    <row r="21" ht="45" spans="1:9">
      <c r="A21" s="14">
        <v>15</v>
      </c>
      <c r="B21" s="15">
        <v>50102002014</v>
      </c>
      <c r="C21" s="16" t="s">
        <v>101</v>
      </c>
      <c r="D21" s="26" t="s">
        <v>112</v>
      </c>
      <c r="E21" s="9" t="s">
        <v>93</v>
      </c>
      <c r="F21" s="9"/>
      <c r="G21" s="17">
        <v>20</v>
      </c>
      <c r="H21" s="18">
        <v>17.02575</v>
      </c>
      <c r="I21" s="19">
        <f t="shared" si="0"/>
        <v>340.515</v>
      </c>
    </row>
    <row r="22" ht="56.25" spans="1:9">
      <c r="A22" s="14">
        <v>16</v>
      </c>
      <c r="B22" s="15">
        <v>50102008001</v>
      </c>
      <c r="C22" s="16" t="s">
        <v>115</v>
      </c>
      <c r="D22" s="26" t="s">
        <v>149</v>
      </c>
      <c r="E22" s="9" t="s">
        <v>117</v>
      </c>
      <c r="F22" s="9"/>
      <c r="G22" s="17">
        <v>28.8</v>
      </c>
      <c r="H22" s="18">
        <v>3.79845</v>
      </c>
      <c r="I22" s="19">
        <f t="shared" si="0"/>
        <v>109.39536</v>
      </c>
    </row>
    <row r="23" ht="45" spans="1:9">
      <c r="A23" s="14">
        <v>17</v>
      </c>
      <c r="B23" s="15">
        <v>50102007001</v>
      </c>
      <c r="C23" s="16" t="s">
        <v>129</v>
      </c>
      <c r="D23" s="26" t="s">
        <v>322</v>
      </c>
      <c r="E23" s="9" t="s">
        <v>117</v>
      </c>
      <c r="F23" s="9"/>
      <c r="G23" s="17">
        <v>295.9</v>
      </c>
      <c r="H23" s="18">
        <v>3.7881</v>
      </c>
      <c r="I23" s="19">
        <f t="shared" si="0"/>
        <v>1120.89879</v>
      </c>
    </row>
    <row r="24" ht="48" spans="1:9">
      <c r="A24" s="14">
        <v>18</v>
      </c>
      <c r="B24" s="15">
        <v>50102008002</v>
      </c>
      <c r="C24" s="16" t="s">
        <v>115</v>
      </c>
      <c r="D24" s="16" t="s">
        <v>323</v>
      </c>
      <c r="E24" s="9" t="s">
        <v>117</v>
      </c>
      <c r="F24" s="9"/>
      <c r="G24" s="17">
        <v>7.2</v>
      </c>
      <c r="H24" s="18">
        <v>3.79845</v>
      </c>
      <c r="I24" s="19">
        <f t="shared" si="0"/>
        <v>27.34884</v>
      </c>
    </row>
    <row r="25" ht="56.25" spans="1:9">
      <c r="A25" s="14">
        <v>19</v>
      </c>
      <c r="B25" s="15">
        <v>50102007002</v>
      </c>
      <c r="C25" s="16" t="s">
        <v>129</v>
      </c>
      <c r="D25" s="26" t="s">
        <v>130</v>
      </c>
      <c r="E25" s="9" t="s">
        <v>117</v>
      </c>
      <c r="F25" s="9"/>
      <c r="G25" s="17">
        <v>42</v>
      </c>
      <c r="H25" s="18">
        <v>3.7881</v>
      </c>
      <c r="I25" s="19">
        <f t="shared" si="0"/>
        <v>159.1002</v>
      </c>
    </row>
    <row r="26" ht="60" spans="1:9">
      <c r="A26" s="14">
        <v>20</v>
      </c>
      <c r="B26" s="15">
        <v>50102007003</v>
      </c>
      <c r="C26" s="16" t="s">
        <v>129</v>
      </c>
      <c r="D26" s="16" t="s">
        <v>132</v>
      </c>
      <c r="E26" s="9" t="s">
        <v>117</v>
      </c>
      <c r="F26" s="9"/>
      <c r="G26" s="17">
        <v>34.1</v>
      </c>
      <c r="H26" s="18">
        <v>5.1129</v>
      </c>
      <c r="I26" s="19">
        <f t="shared" si="0"/>
        <v>174.34989</v>
      </c>
    </row>
    <row r="27" ht="60" spans="1:9">
      <c r="A27" s="14">
        <v>21</v>
      </c>
      <c r="B27" s="15">
        <v>50102007004</v>
      </c>
      <c r="C27" s="16" t="s">
        <v>129</v>
      </c>
      <c r="D27" s="16" t="s">
        <v>324</v>
      </c>
      <c r="E27" s="9" t="s">
        <v>117</v>
      </c>
      <c r="F27" s="9"/>
      <c r="G27" s="17">
        <v>714.8</v>
      </c>
      <c r="H27" s="18">
        <v>3.7881</v>
      </c>
      <c r="I27" s="19">
        <f t="shared" si="0"/>
        <v>2707.73388</v>
      </c>
    </row>
    <row r="28" ht="72" spans="1:9">
      <c r="A28" s="14">
        <v>22</v>
      </c>
      <c r="B28" s="15">
        <v>50102008003</v>
      </c>
      <c r="C28" s="16" t="s">
        <v>325</v>
      </c>
      <c r="D28" s="16" t="s">
        <v>150</v>
      </c>
      <c r="E28" s="9" t="s">
        <v>117</v>
      </c>
      <c r="F28" s="9"/>
      <c r="G28" s="17">
        <v>166</v>
      </c>
      <c r="H28" s="18">
        <v>3.7881</v>
      </c>
      <c r="I28" s="19">
        <f t="shared" si="0"/>
        <v>628.8246</v>
      </c>
    </row>
    <row r="29" ht="60" spans="1:9">
      <c r="A29" s="14">
        <v>23</v>
      </c>
      <c r="B29" s="15">
        <v>50102007006</v>
      </c>
      <c r="C29" s="16" t="s">
        <v>129</v>
      </c>
      <c r="D29" s="16" t="s">
        <v>133</v>
      </c>
      <c r="E29" s="9" t="s">
        <v>117</v>
      </c>
      <c r="F29" s="9"/>
      <c r="G29" s="17">
        <v>248</v>
      </c>
      <c r="H29" s="18">
        <v>5.1129</v>
      </c>
      <c r="I29" s="19">
        <f t="shared" si="0"/>
        <v>1267.9992</v>
      </c>
    </row>
    <row r="30" ht="48" spans="1:9">
      <c r="A30" s="14">
        <v>24</v>
      </c>
      <c r="B30" s="15">
        <v>50102008005</v>
      </c>
      <c r="C30" s="16" t="s">
        <v>115</v>
      </c>
      <c r="D30" s="16" t="s">
        <v>119</v>
      </c>
      <c r="E30" s="9" t="s">
        <v>117</v>
      </c>
      <c r="F30" s="9"/>
      <c r="G30" s="17">
        <v>101.8</v>
      </c>
      <c r="H30" s="18">
        <v>3.7881</v>
      </c>
      <c r="I30" s="19">
        <f t="shared" si="0"/>
        <v>385.62858</v>
      </c>
    </row>
    <row r="31" ht="56.25" spans="1:9">
      <c r="A31" s="14">
        <v>25</v>
      </c>
      <c r="B31" s="15">
        <v>50102007007</v>
      </c>
      <c r="C31" s="16" t="s">
        <v>129</v>
      </c>
      <c r="D31" s="26" t="s">
        <v>152</v>
      </c>
      <c r="E31" s="9" t="s">
        <v>117</v>
      </c>
      <c r="F31" s="9"/>
      <c r="G31" s="17">
        <v>40.6</v>
      </c>
      <c r="H31" s="18">
        <v>3.7881</v>
      </c>
      <c r="I31" s="19">
        <f t="shared" si="0"/>
        <v>153.79686</v>
      </c>
    </row>
    <row r="32" ht="60" spans="1:9">
      <c r="A32" s="14">
        <v>26</v>
      </c>
      <c r="B32" s="15">
        <v>50102008006</v>
      </c>
      <c r="C32" s="16" t="s">
        <v>115</v>
      </c>
      <c r="D32" s="16" t="s">
        <v>256</v>
      </c>
      <c r="E32" s="9" t="s">
        <v>117</v>
      </c>
      <c r="F32" s="9"/>
      <c r="G32" s="17">
        <v>364.5</v>
      </c>
      <c r="H32" s="18">
        <v>3.7881</v>
      </c>
      <c r="I32" s="19">
        <f t="shared" si="0"/>
        <v>1380.76245</v>
      </c>
    </row>
    <row r="33" ht="60" spans="1:9">
      <c r="A33" s="14">
        <v>27</v>
      </c>
      <c r="B33" s="15">
        <v>50102008007</v>
      </c>
      <c r="C33" s="16" t="s">
        <v>115</v>
      </c>
      <c r="D33" s="16" t="s">
        <v>121</v>
      </c>
      <c r="E33" s="9" t="s">
        <v>117</v>
      </c>
      <c r="F33" s="9"/>
      <c r="G33" s="17">
        <v>38.2</v>
      </c>
      <c r="H33" s="18">
        <v>3.7881</v>
      </c>
      <c r="I33" s="19">
        <f t="shared" si="0"/>
        <v>144.70542</v>
      </c>
    </row>
    <row r="34" ht="48" spans="1:9">
      <c r="A34" s="14">
        <v>28</v>
      </c>
      <c r="B34" s="15">
        <v>50102008008</v>
      </c>
      <c r="C34" s="16" t="s">
        <v>115</v>
      </c>
      <c r="D34" s="16" t="s">
        <v>326</v>
      </c>
      <c r="E34" s="9" t="s">
        <v>117</v>
      </c>
      <c r="F34" s="9"/>
      <c r="G34" s="17">
        <v>3800</v>
      </c>
      <c r="H34" s="18">
        <v>3.7881</v>
      </c>
      <c r="I34" s="19">
        <f t="shared" si="0"/>
        <v>14394.78</v>
      </c>
    </row>
    <row r="35" ht="48" spans="1:9">
      <c r="A35" s="14">
        <v>29</v>
      </c>
      <c r="B35" s="15">
        <v>50102008009</v>
      </c>
      <c r="C35" s="16" t="s">
        <v>115</v>
      </c>
      <c r="D35" s="16" t="s">
        <v>327</v>
      </c>
      <c r="E35" s="9" t="s">
        <v>117</v>
      </c>
      <c r="F35" s="9"/>
      <c r="G35" s="17">
        <v>70</v>
      </c>
      <c r="H35" s="18">
        <v>3.7881</v>
      </c>
      <c r="I35" s="19">
        <f t="shared" si="0"/>
        <v>265.167</v>
      </c>
    </row>
    <row r="36" ht="48" spans="1:9">
      <c r="A36" s="14">
        <v>30</v>
      </c>
      <c r="B36" s="15">
        <v>50102008010</v>
      </c>
      <c r="C36" s="16" t="s">
        <v>115</v>
      </c>
      <c r="D36" s="16" t="s">
        <v>154</v>
      </c>
      <c r="E36" s="9" t="s">
        <v>117</v>
      </c>
      <c r="F36" s="9"/>
      <c r="G36" s="17">
        <v>800.1</v>
      </c>
      <c r="H36" s="18">
        <v>3.7881</v>
      </c>
      <c r="I36" s="19">
        <f t="shared" si="0"/>
        <v>3030.85881</v>
      </c>
    </row>
    <row r="37" ht="48" spans="1:9">
      <c r="A37" s="14">
        <v>31</v>
      </c>
      <c r="B37" s="15">
        <v>50102008011</v>
      </c>
      <c r="C37" s="16" t="s">
        <v>115</v>
      </c>
      <c r="D37" s="16" t="s">
        <v>328</v>
      </c>
      <c r="E37" s="9" t="s">
        <v>117</v>
      </c>
      <c r="F37" s="9"/>
      <c r="G37" s="17">
        <v>1837.3</v>
      </c>
      <c r="H37" s="18">
        <v>3.7881</v>
      </c>
      <c r="I37" s="19">
        <f t="shared" si="0"/>
        <v>6959.87613</v>
      </c>
    </row>
    <row r="38" ht="48" spans="1:9">
      <c r="A38" s="14">
        <v>32</v>
      </c>
      <c r="B38" s="15">
        <v>50102008012</v>
      </c>
      <c r="C38" s="16" t="s">
        <v>115</v>
      </c>
      <c r="D38" s="16" t="s">
        <v>127</v>
      </c>
      <c r="E38" s="9" t="s">
        <v>117</v>
      </c>
      <c r="F38" s="9"/>
      <c r="G38" s="17">
        <v>119</v>
      </c>
      <c r="H38" s="18">
        <v>3.7881</v>
      </c>
      <c r="I38" s="19">
        <f t="shared" si="0"/>
        <v>450.7839</v>
      </c>
    </row>
    <row r="39" ht="48" spans="1:9">
      <c r="A39" s="14">
        <v>33</v>
      </c>
      <c r="B39" s="15">
        <v>50102008013</v>
      </c>
      <c r="C39" s="16" t="s">
        <v>115</v>
      </c>
      <c r="D39" s="16" t="s">
        <v>156</v>
      </c>
      <c r="E39" s="9" t="s">
        <v>117</v>
      </c>
      <c r="F39" s="9"/>
      <c r="G39" s="17">
        <v>117.6</v>
      </c>
      <c r="H39" s="18">
        <v>3.7881</v>
      </c>
      <c r="I39" s="19">
        <f t="shared" si="0"/>
        <v>445.48056</v>
      </c>
    </row>
    <row r="40" ht="45" spans="1:9">
      <c r="A40" s="14">
        <v>34</v>
      </c>
      <c r="B40" s="15">
        <v>50102008016</v>
      </c>
      <c r="C40" s="16" t="s">
        <v>115</v>
      </c>
      <c r="D40" s="26" t="s">
        <v>124</v>
      </c>
      <c r="E40" s="9" t="s">
        <v>117</v>
      </c>
      <c r="F40" s="9"/>
      <c r="G40" s="17">
        <v>17.1</v>
      </c>
      <c r="H40" s="18">
        <v>3.79845</v>
      </c>
      <c r="I40" s="19">
        <f t="shared" si="0"/>
        <v>64.953495</v>
      </c>
    </row>
    <row r="41" ht="45" spans="1:9">
      <c r="A41" s="14">
        <v>35</v>
      </c>
      <c r="B41" s="15">
        <v>50102008015</v>
      </c>
      <c r="C41" s="16" t="s">
        <v>115</v>
      </c>
      <c r="D41" s="26" t="s">
        <v>125</v>
      </c>
      <c r="E41" s="9" t="s">
        <v>117</v>
      </c>
      <c r="F41" s="9"/>
      <c r="G41" s="17">
        <v>177.2</v>
      </c>
      <c r="H41" s="18">
        <v>3.7881</v>
      </c>
      <c r="I41" s="19">
        <f t="shared" si="0"/>
        <v>671.25132</v>
      </c>
    </row>
    <row r="42" ht="60" spans="1:9">
      <c r="A42" s="14">
        <v>36</v>
      </c>
      <c r="B42" s="15">
        <v>50102012001</v>
      </c>
      <c r="C42" s="16" t="s">
        <v>136</v>
      </c>
      <c r="D42" s="16" t="s">
        <v>158</v>
      </c>
      <c r="E42" s="9" t="s">
        <v>117</v>
      </c>
      <c r="F42" s="9"/>
      <c r="G42" s="17">
        <v>10296.8</v>
      </c>
      <c r="H42" s="18">
        <v>7.48305</v>
      </c>
      <c r="I42" s="19">
        <f t="shared" si="0"/>
        <v>77051.46924</v>
      </c>
    </row>
    <row r="43" ht="36" spans="1:9">
      <c r="A43" s="14">
        <v>37</v>
      </c>
      <c r="B43" s="15">
        <v>50102007008</v>
      </c>
      <c r="C43" s="16" t="s">
        <v>129</v>
      </c>
      <c r="D43" s="16" t="s">
        <v>329</v>
      </c>
      <c r="E43" s="9" t="s">
        <v>117</v>
      </c>
      <c r="F43" s="9"/>
      <c r="G43" s="17">
        <v>283.3</v>
      </c>
      <c r="H43" s="18">
        <v>3.7881</v>
      </c>
      <c r="I43" s="19">
        <f t="shared" si="0"/>
        <v>1073.16873</v>
      </c>
    </row>
    <row r="44" ht="36" spans="1:9">
      <c r="A44" s="14">
        <v>38</v>
      </c>
      <c r="B44" s="15">
        <v>50102007009</v>
      </c>
      <c r="C44" s="16" t="s">
        <v>129</v>
      </c>
      <c r="D44" s="16" t="s">
        <v>330</v>
      </c>
      <c r="E44" s="9" t="s">
        <v>117</v>
      </c>
      <c r="F44" s="9"/>
      <c r="G44" s="17">
        <v>90</v>
      </c>
      <c r="H44" s="18">
        <v>3.7881</v>
      </c>
      <c r="I44" s="19">
        <f t="shared" si="0"/>
        <v>340.929</v>
      </c>
    </row>
    <row r="45" ht="45" spans="1:9">
      <c r="A45" s="9"/>
      <c r="B45" s="10" t="s">
        <v>89</v>
      </c>
      <c r="C45" s="10" t="s">
        <v>331</v>
      </c>
      <c r="D45" s="10"/>
      <c r="E45" s="11"/>
      <c r="F45" s="11"/>
      <c r="G45" s="23"/>
      <c r="H45" s="18"/>
      <c r="I45" s="13"/>
    </row>
    <row r="46" ht="48" spans="1:9">
      <c r="A46" s="14">
        <v>39</v>
      </c>
      <c r="B46" s="15">
        <v>50102002015</v>
      </c>
      <c r="C46" s="16" t="s">
        <v>101</v>
      </c>
      <c r="D46" s="16" t="s">
        <v>332</v>
      </c>
      <c r="E46" s="9" t="s">
        <v>93</v>
      </c>
      <c r="F46" s="9"/>
      <c r="G46" s="17">
        <v>150</v>
      </c>
      <c r="H46" s="18">
        <v>11.87145</v>
      </c>
      <c r="I46" s="19">
        <f t="shared" ref="I46:I56" si="1">G46*H46</f>
        <v>1780.7175</v>
      </c>
    </row>
    <row r="47" ht="48" spans="1:9">
      <c r="A47" s="14">
        <v>40</v>
      </c>
      <c r="B47" s="15">
        <v>50102002016</v>
      </c>
      <c r="C47" s="16" t="s">
        <v>101</v>
      </c>
      <c r="D47" s="16" t="s">
        <v>333</v>
      </c>
      <c r="E47" s="9" t="s">
        <v>93</v>
      </c>
      <c r="F47" s="9"/>
      <c r="G47" s="17">
        <v>154</v>
      </c>
      <c r="H47" s="18">
        <v>16.0218</v>
      </c>
      <c r="I47" s="19">
        <f t="shared" si="1"/>
        <v>2467.3572</v>
      </c>
    </row>
    <row r="48" ht="60" spans="1:9">
      <c r="A48" s="14">
        <v>41</v>
      </c>
      <c r="B48" s="15">
        <v>50102001008</v>
      </c>
      <c r="C48" s="16" t="s">
        <v>91</v>
      </c>
      <c r="D48" s="16" t="s">
        <v>334</v>
      </c>
      <c r="E48" s="9" t="s">
        <v>93</v>
      </c>
      <c r="F48" s="9"/>
      <c r="G48" s="17">
        <v>158</v>
      </c>
      <c r="H48" s="18">
        <v>45.57105</v>
      </c>
      <c r="I48" s="19">
        <f t="shared" si="1"/>
        <v>7200.2259</v>
      </c>
    </row>
    <row r="49" ht="48" spans="1:9">
      <c r="A49" s="14">
        <v>42</v>
      </c>
      <c r="B49" s="15">
        <v>50102001009</v>
      </c>
      <c r="C49" s="16" t="s">
        <v>91</v>
      </c>
      <c r="D49" s="16" t="s">
        <v>335</v>
      </c>
      <c r="E49" s="9" t="s">
        <v>93</v>
      </c>
      <c r="F49" s="9"/>
      <c r="G49" s="17">
        <v>151</v>
      </c>
      <c r="H49" s="18">
        <v>55.79685</v>
      </c>
      <c r="I49" s="19">
        <f t="shared" si="1"/>
        <v>8425.32435</v>
      </c>
    </row>
    <row r="50" ht="60" spans="1:9">
      <c r="A50" s="14">
        <v>43</v>
      </c>
      <c r="B50" s="15">
        <v>50102001010</v>
      </c>
      <c r="C50" s="16" t="s">
        <v>91</v>
      </c>
      <c r="D50" s="16" t="s">
        <v>336</v>
      </c>
      <c r="E50" s="9" t="s">
        <v>93</v>
      </c>
      <c r="F50" s="9"/>
      <c r="G50" s="17">
        <v>161</v>
      </c>
      <c r="H50" s="18">
        <v>31.90905</v>
      </c>
      <c r="I50" s="19">
        <f t="shared" si="1"/>
        <v>5137.35705</v>
      </c>
    </row>
    <row r="51" ht="48" spans="1:9">
      <c r="A51" s="14">
        <v>44</v>
      </c>
      <c r="B51" s="15">
        <v>50102001012</v>
      </c>
      <c r="C51" s="16" t="s">
        <v>91</v>
      </c>
      <c r="D51" s="16" t="s">
        <v>337</v>
      </c>
      <c r="E51" s="9" t="s">
        <v>93</v>
      </c>
      <c r="F51" s="9"/>
      <c r="G51" s="17">
        <v>79</v>
      </c>
      <c r="H51" s="18">
        <v>40.365</v>
      </c>
      <c r="I51" s="19">
        <f t="shared" si="1"/>
        <v>3188.835</v>
      </c>
    </row>
    <row r="52" ht="48" spans="1:9">
      <c r="A52" s="14">
        <v>45</v>
      </c>
      <c r="B52" s="15">
        <v>50102001011</v>
      </c>
      <c r="C52" s="16" t="s">
        <v>91</v>
      </c>
      <c r="D52" s="16" t="s">
        <v>338</v>
      </c>
      <c r="E52" s="9" t="s">
        <v>93</v>
      </c>
      <c r="F52" s="9"/>
      <c r="G52" s="17">
        <v>27</v>
      </c>
      <c r="H52" s="18">
        <v>57.4011</v>
      </c>
      <c r="I52" s="19">
        <f t="shared" si="1"/>
        <v>1549.8297</v>
      </c>
    </row>
    <row r="53" ht="36" spans="1:9">
      <c r="A53" s="14">
        <v>46</v>
      </c>
      <c r="B53" s="15">
        <v>50102002018</v>
      </c>
      <c r="C53" s="16" t="s">
        <v>101</v>
      </c>
      <c r="D53" s="16" t="s">
        <v>339</v>
      </c>
      <c r="E53" s="9" t="s">
        <v>93</v>
      </c>
      <c r="F53" s="9"/>
      <c r="G53" s="17">
        <v>43</v>
      </c>
      <c r="H53" s="18">
        <v>28.36935</v>
      </c>
      <c r="I53" s="19">
        <f t="shared" si="1"/>
        <v>1219.88205</v>
      </c>
    </row>
    <row r="54" ht="48" spans="1:9">
      <c r="A54" s="14">
        <v>47</v>
      </c>
      <c r="B54" s="15">
        <v>50102002017</v>
      </c>
      <c r="C54" s="16" t="s">
        <v>101</v>
      </c>
      <c r="D54" s="16" t="s">
        <v>340</v>
      </c>
      <c r="E54" s="9" t="s">
        <v>93</v>
      </c>
      <c r="F54" s="9"/>
      <c r="G54" s="17">
        <v>16</v>
      </c>
      <c r="H54" s="18">
        <v>11.87145</v>
      </c>
      <c r="I54" s="19">
        <f t="shared" si="1"/>
        <v>189.9432</v>
      </c>
    </row>
    <row r="55" ht="36" spans="1:9">
      <c r="A55" s="14">
        <v>48</v>
      </c>
      <c r="B55" s="15">
        <v>50102002019</v>
      </c>
      <c r="C55" s="16" t="s">
        <v>101</v>
      </c>
      <c r="D55" s="16" t="s">
        <v>341</v>
      </c>
      <c r="E55" s="9" t="s">
        <v>93</v>
      </c>
      <c r="F55" s="9"/>
      <c r="G55" s="17">
        <v>3</v>
      </c>
      <c r="H55" s="18">
        <v>34.8588</v>
      </c>
      <c r="I55" s="19">
        <f t="shared" si="1"/>
        <v>104.5764</v>
      </c>
    </row>
    <row r="56" ht="48" spans="1:9">
      <c r="A56" s="14">
        <v>49</v>
      </c>
      <c r="B56" s="15">
        <v>50102001013</v>
      </c>
      <c r="C56" s="16" t="s">
        <v>91</v>
      </c>
      <c r="D56" s="16" t="s">
        <v>342</v>
      </c>
      <c r="E56" s="9" t="s">
        <v>93</v>
      </c>
      <c r="F56" s="9"/>
      <c r="G56" s="17">
        <v>3</v>
      </c>
      <c r="H56" s="18">
        <v>57.4011</v>
      </c>
      <c r="I56" s="19">
        <f t="shared" si="1"/>
        <v>172.2033</v>
      </c>
    </row>
    <row r="57" ht="45" spans="1:9">
      <c r="A57" s="9"/>
      <c r="B57" s="10" t="s">
        <v>89</v>
      </c>
      <c r="C57" s="10" t="s">
        <v>343</v>
      </c>
      <c r="D57" s="10"/>
      <c r="E57" s="11"/>
      <c r="F57" s="11"/>
      <c r="G57" s="23"/>
      <c r="H57" s="18"/>
      <c r="I57" s="13"/>
    </row>
    <row r="58" ht="48" spans="1:9">
      <c r="A58" s="14">
        <v>50</v>
      </c>
      <c r="B58" s="15">
        <v>50102002020</v>
      </c>
      <c r="C58" s="16" t="s">
        <v>101</v>
      </c>
      <c r="D58" s="16" t="s">
        <v>344</v>
      </c>
      <c r="E58" s="9" t="s">
        <v>93</v>
      </c>
      <c r="F58" s="9"/>
      <c r="G58" s="17">
        <v>213</v>
      </c>
      <c r="H58" s="18">
        <v>25.5438</v>
      </c>
      <c r="I58" s="19">
        <f t="shared" ref="I58:I64" si="2">G58*H58</f>
        <v>5440.8294</v>
      </c>
    </row>
    <row r="59" ht="36" spans="1:9">
      <c r="A59" s="14">
        <v>51</v>
      </c>
      <c r="B59" s="15">
        <v>50102001014</v>
      </c>
      <c r="C59" s="16" t="s">
        <v>91</v>
      </c>
      <c r="D59" s="16" t="s">
        <v>345</v>
      </c>
      <c r="E59" s="9" t="s">
        <v>93</v>
      </c>
      <c r="F59" s="9"/>
      <c r="G59" s="17">
        <v>915</v>
      </c>
      <c r="H59" s="18">
        <v>57.4011</v>
      </c>
      <c r="I59" s="19">
        <f t="shared" si="2"/>
        <v>52522.0065</v>
      </c>
    </row>
    <row r="60" ht="36" spans="1:9">
      <c r="A60" s="14">
        <v>52</v>
      </c>
      <c r="B60" s="15">
        <v>50102001015</v>
      </c>
      <c r="C60" s="16" t="s">
        <v>91</v>
      </c>
      <c r="D60" s="16" t="s">
        <v>346</v>
      </c>
      <c r="E60" s="9" t="s">
        <v>93</v>
      </c>
      <c r="F60" s="9"/>
      <c r="G60" s="17">
        <v>281</v>
      </c>
      <c r="H60" s="18">
        <v>40.365</v>
      </c>
      <c r="I60" s="19">
        <f t="shared" si="2"/>
        <v>11342.565</v>
      </c>
    </row>
    <row r="61" ht="36" spans="1:9">
      <c r="A61" s="14">
        <v>53</v>
      </c>
      <c r="B61" s="15">
        <v>50102001016</v>
      </c>
      <c r="C61" s="16" t="s">
        <v>91</v>
      </c>
      <c r="D61" s="16" t="s">
        <v>347</v>
      </c>
      <c r="E61" s="9" t="s">
        <v>93</v>
      </c>
      <c r="F61" s="9"/>
      <c r="G61" s="17">
        <v>94</v>
      </c>
      <c r="H61" s="18">
        <v>57.4011</v>
      </c>
      <c r="I61" s="19">
        <f t="shared" si="2"/>
        <v>5395.7034</v>
      </c>
    </row>
    <row r="62" ht="36" spans="1:9">
      <c r="A62" s="14">
        <v>54</v>
      </c>
      <c r="B62" s="15">
        <v>50102001017</v>
      </c>
      <c r="C62" s="16" t="s">
        <v>91</v>
      </c>
      <c r="D62" s="16" t="s">
        <v>348</v>
      </c>
      <c r="E62" s="9" t="s">
        <v>93</v>
      </c>
      <c r="F62" s="9"/>
      <c r="G62" s="17">
        <v>19</v>
      </c>
      <c r="H62" s="18">
        <v>45.57105</v>
      </c>
      <c r="I62" s="19">
        <f t="shared" si="2"/>
        <v>865.84995</v>
      </c>
    </row>
    <row r="63" ht="36" spans="1:9">
      <c r="A63" s="14">
        <v>55</v>
      </c>
      <c r="B63" s="15">
        <v>50102001018</v>
      </c>
      <c r="C63" s="16" t="s">
        <v>91</v>
      </c>
      <c r="D63" s="16" t="s">
        <v>349</v>
      </c>
      <c r="E63" s="9" t="s">
        <v>93</v>
      </c>
      <c r="F63" s="9"/>
      <c r="G63" s="17">
        <v>16</v>
      </c>
      <c r="H63" s="18">
        <v>57.4011</v>
      </c>
      <c r="I63" s="19">
        <f t="shared" si="2"/>
        <v>918.4176</v>
      </c>
    </row>
    <row r="64" ht="36" spans="1:9">
      <c r="A64" s="14">
        <v>56</v>
      </c>
      <c r="B64" s="15">
        <v>50102001019</v>
      </c>
      <c r="C64" s="16" t="s">
        <v>91</v>
      </c>
      <c r="D64" s="16" t="s">
        <v>350</v>
      </c>
      <c r="E64" s="9" t="s">
        <v>93</v>
      </c>
      <c r="F64" s="9"/>
      <c r="G64" s="17">
        <v>5</v>
      </c>
      <c r="H64" s="18">
        <v>57.4011</v>
      </c>
      <c r="I64" s="19">
        <f t="shared" si="2"/>
        <v>287.0055</v>
      </c>
    </row>
    <row r="65" s="1" customFormat="1" ht="29.6" customHeight="1" spans="1:9">
      <c r="A65" s="7"/>
      <c r="B65" s="7"/>
      <c r="C65" s="7" t="s">
        <v>79</v>
      </c>
      <c r="D65" s="7"/>
      <c r="E65" s="7"/>
      <c r="F65" s="7"/>
      <c r="G65" s="7"/>
      <c r="H65" s="8"/>
      <c r="I65" s="20">
        <f>SUM(I7:I64)</f>
        <v>227228.871105</v>
      </c>
    </row>
  </sheetData>
  <mergeCells count="71">
    <mergeCell ref="A1:I1"/>
    <mergeCell ref="A3:E3"/>
    <mergeCell ref="F3:I3"/>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E59:F59"/>
    <mergeCell ref="E60:F60"/>
    <mergeCell ref="E61:F61"/>
    <mergeCell ref="E62:F62"/>
    <mergeCell ref="E63:F63"/>
    <mergeCell ref="E64:F64"/>
    <mergeCell ref="E65:F65"/>
    <mergeCell ref="A4:A5"/>
    <mergeCell ref="B4:B5"/>
    <mergeCell ref="C4:C5"/>
    <mergeCell ref="D4:D5"/>
    <mergeCell ref="G4:G5"/>
    <mergeCell ref="H4:H5"/>
    <mergeCell ref="I4:I5"/>
    <mergeCell ref="E4:F5"/>
  </mergeCells>
  <pageMargins left="0.786805555555556" right="0.511805555555556" top="0.472222222222222" bottom="0.786805555555556" header="0" footer="0"/>
  <pageSetup paperSize="9" scale="92" fitToHeight="0"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0"/>
  <sheetViews>
    <sheetView topLeftCell="A20" workbookViewId="0">
      <selection activeCell="H21" sqref="H21"/>
    </sheetView>
  </sheetViews>
  <sheetFormatPr defaultColWidth="9" defaultRowHeight="12.75"/>
  <cols>
    <col min="1" max="1" width="5.00952380952381" customWidth="1"/>
    <col min="2" max="2" width="12.2" customWidth="1"/>
    <col min="3" max="3" width="11.0380952380952" customWidth="1"/>
    <col min="4" max="4" width="24.5714285714286" customWidth="1"/>
    <col min="5" max="5" width="5.00952380952381" customWidth="1"/>
    <col min="6" max="6" width="1.02857142857143" customWidth="1"/>
    <col min="7" max="7" width="7.05714285714286" customWidth="1"/>
    <col min="8" max="9" width="15.8571428571429" style="2" customWidth="1"/>
  </cols>
  <sheetData>
    <row r="1" ht="28.85" customHeight="1" spans="1:9">
      <c r="A1" s="3" t="s">
        <v>80</v>
      </c>
      <c r="B1" s="3"/>
      <c r="C1" s="3"/>
      <c r="D1" s="3"/>
      <c r="E1" s="3"/>
      <c r="F1" s="3"/>
      <c r="G1" s="3"/>
      <c r="H1" s="4"/>
      <c r="I1" s="4"/>
    </row>
    <row r="2" ht="11.85" customHeight="1"/>
    <row r="3" ht="23.7" customHeight="1" spans="1:9">
      <c r="A3" s="5" t="s">
        <v>351</v>
      </c>
      <c r="B3" s="5"/>
      <c r="C3" s="5"/>
      <c r="D3" s="5"/>
      <c r="E3" s="5"/>
      <c r="F3" s="5"/>
      <c r="G3" s="5"/>
      <c r="H3" s="6"/>
      <c r="I3" s="6"/>
    </row>
    <row r="4" ht="17" customHeight="1" spans="1:9">
      <c r="A4" s="7" t="s">
        <v>25</v>
      </c>
      <c r="B4" s="7" t="s">
        <v>82</v>
      </c>
      <c r="C4" s="7" t="s">
        <v>83</v>
      </c>
      <c r="D4" s="7" t="s">
        <v>84</v>
      </c>
      <c r="E4" s="7" t="s">
        <v>85</v>
      </c>
      <c r="F4" s="7"/>
      <c r="G4" s="7" t="s">
        <v>86</v>
      </c>
      <c r="H4" s="8" t="s">
        <v>87</v>
      </c>
      <c r="I4" s="8" t="s">
        <v>88</v>
      </c>
    </row>
    <row r="5" ht="17.75" customHeight="1" spans="1:9">
      <c r="A5" s="7"/>
      <c r="B5" s="7"/>
      <c r="C5" s="7"/>
      <c r="D5" s="7"/>
      <c r="E5" s="7"/>
      <c r="F5" s="7"/>
      <c r="G5" s="7"/>
      <c r="H5" s="8"/>
      <c r="I5" s="8"/>
    </row>
    <row r="6" ht="33.75" spans="1:9">
      <c r="A6" s="9"/>
      <c r="B6" s="10" t="s">
        <v>89</v>
      </c>
      <c r="C6" s="10" t="s">
        <v>352</v>
      </c>
      <c r="D6" s="10"/>
      <c r="E6" s="11"/>
      <c r="F6" s="11"/>
      <c r="G6" s="23"/>
      <c r="H6" s="13"/>
      <c r="I6" s="13"/>
    </row>
    <row r="7" ht="72" spans="1:9">
      <c r="A7" s="14">
        <v>1</v>
      </c>
      <c r="B7" s="15">
        <v>50102012001</v>
      </c>
      <c r="C7" s="16" t="s">
        <v>136</v>
      </c>
      <c r="D7" s="16" t="s">
        <v>353</v>
      </c>
      <c r="E7" s="9" t="s">
        <v>117</v>
      </c>
      <c r="F7" s="9"/>
      <c r="G7" s="17">
        <v>18500</v>
      </c>
      <c r="H7" s="18">
        <v>7.31745</v>
      </c>
      <c r="I7" s="19">
        <f t="shared" ref="I7:I20" si="0">G7*H7</f>
        <v>135372.825</v>
      </c>
    </row>
    <row r="8" ht="45" spans="1:9">
      <c r="A8" s="9"/>
      <c r="B8" s="10" t="s">
        <v>89</v>
      </c>
      <c r="C8" s="10" t="s">
        <v>354</v>
      </c>
      <c r="D8" s="10"/>
      <c r="E8" s="11"/>
      <c r="F8" s="11"/>
      <c r="G8" s="23"/>
      <c r="H8" s="18"/>
      <c r="I8" s="13"/>
    </row>
    <row r="9" ht="48" spans="1:9">
      <c r="A9" s="14">
        <v>2</v>
      </c>
      <c r="B9" s="15">
        <v>50102001001</v>
      </c>
      <c r="C9" s="16" t="s">
        <v>91</v>
      </c>
      <c r="D9" s="16" t="s">
        <v>355</v>
      </c>
      <c r="E9" s="9" t="s">
        <v>93</v>
      </c>
      <c r="F9" s="9"/>
      <c r="G9" s="17">
        <v>61</v>
      </c>
      <c r="H9" s="18">
        <v>31.28805</v>
      </c>
      <c r="I9" s="19">
        <f t="shared" si="0"/>
        <v>1908.57105</v>
      </c>
    </row>
    <row r="10" ht="48" spans="1:9">
      <c r="A10" s="14">
        <v>3</v>
      </c>
      <c r="B10" s="15">
        <v>50102001002</v>
      </c>
      <c r="C10" s="16" t="s">
        <v>91</v>
      </c>
      <c r="D10" s="16" t="s">
        <v>356</v>
      </c>
      <c r="E10" s="9" t="s">
        <v>93</v>
      </c>
      <c r="F10" s="9"/>
      <c r="G10" s="17">
        <v>30</v>
      </c>
      <c r="H10" s="18">
        <v>44.6706</v>
      </c>
      <c r="I10" s="19">
        <f t="shared" si="0"/>
        <v>1340.118</v>
      </c>
    </row>
    <row r="11" ht="48" spans="1:9">
      <c r="A11" s="14">
        <v>4</v>
      </c>
      <c r="B11" s="15">
        <v>50102001003</v>
      </c>
      <c r="C11" s="16" t="s">
        <v>91</v>
      </c>
      <c r="D11" s="16" t="s">
        <v>357</v>
      </c>
      <c r="E11" s="9" t="s">
        <v>93</v>
      </c>
      <c r="F11" s="9"/>
      <c r="G11" s="17">
        <v>35</v>
      </c>
      <c r="H11" s="18">
        <v>39.56805</v>
      </c>
      <c r="I11" s="19">
        <f t="shared" si="0"/>
        <v>1384.88175</v>
      </c>
    </row>
    <row r="12" ht="48" spans="1:9">
      <c r="A12" s="14">
        <v>5</v>
      </c>
      <c r="B12" s="15">
        <v>50102001004</v>
      </c>
      <c r="C12" s="16" t="s">
        <v>91</v>
      </c>
      <c r="D12" s="16" t="s">
        <v>358</v>
      </c>
      <c r="E12" s="9" t="s">
        <v>93</v>
      </c>
      <c r="F12" s="9"/>
      <c r="G12" s="17">
        <v>6</v>
      </c>
      <c r="H12" s="18">
        <v>56.27295</v>
      </c>
      <c r="I12" s="19">
        <f t="shared" si="0"/>
        <v>337.6377</v>
      </c>
    </row>
    <row r="13" ht="48" spans="1:9">
      <c r="A13" s="14">
        <v>6</v>
      </c>
      <c r="B13" s="15">
        <v>50102001005</v>
      </c>
      <c r="C13" s="16" t="s">
        <v>91</v>
      </c>
      <c r="D13" s="16" t="s">
        <v>359</v>
      </c>
      <c r="E13" s="9" t="s">
        <v>93</v>
      </c>
      <c r="F13" s="9"/>
      <c r="G13" s="17">
        <v>192</v>
      </c>
      <c r="H13" s="18">
        <v>44.6706</v>
      </c>
      <c r="I13" s="19">
        <f t="shared" si="0"/>
        <v>8576.7552</v>
      </c>
    </row>
    <row r="14" ht="36" spans="1:9">
      <c r="A14" s="14">
        <v>7</v>
      </c>
      <c r="B14" s="15">
        <v>50102005001</v>
      </c>
      <c r="C14" s="16" t="s">
        <v>180</v>
      </c>
      <c r="D14" s="16" t="s">
        <v>360</v>
      </c>
      <c r="E14" s="9" t="s">
        <v>238</v>
      </c>
      <c r="F14" s="9"/>
      <c r="G14" s="17">
        <v>120</v>
      </c>
      <c r="H14" s="18">
        <v>13.71375</v>
      </c>
      <c r="I14" s="19">
        <f t="shared" si="0"/>
        <v>1645.65</v>
      </c>
    </row>
    <row r="15" ht="48" spans="1:9">
      <c r="A15" s="14">
        <v>8</v>
      </c>
      <c r="B15" s="15">
        <v>50102001006</v>
      </c>
      <c r="C15" s="16" t="s">
        <v>91</v>
      </c>
      <c r="D15" s="16" t="s">
        <v>361</v>
      </c>
      <c r="E15" s="9" t="s">
        <v>93</v>
      </c>
      <c r="F15" s="9"/>
      <c r="G15" s="17">
        <v>5</v>
      </c>
      <c r="H15" s="18">
        <v>54.7101</v>
      </c>
      <c r="I15" s="19">
        <f t="shared" si="0"/>
        <v>273.5505</v>
      </c>
    </row>
    <row r="16" ht="48" spans="1:9">
      <c r="A16" s="14">
        <v>9</v>
      </c>
      <c r="B16" s="15">
        <v>50102001007</v>
      </c>
      <c r="C16" s="16" t="s">
        <v>91</v>
      </c>
      <c r="D16" s="16" t="s">
        <v>362</v>
      </c>
      <c r="E16" s="9" t="s">
        <v>93</v>
      </c>
      <c r="F16" s="9"/>
      <c r="G16" s="17">
        <v>2</v>
      </c>
      <c r="H16" s="18">
        <v>56.27295</v>
      </c>
      <c r="I16" s="19">
        <f t="shared" si="0"/>
        <v>112.5459</v>
      </c>
    </row>
    <row r="17" ht="48" spans="1:9">
      <c r="A17" s="14">
        <v>10</v>
      </c>
      <c r="B17" s="15">
        <v>50102001008</v>
      </c>
      <c r="C17" s="16" t="s">
        <v>91</v>
      </c>
      <c r="D17" s="16" t="s">
        <v>363</v>
      </c>
      <c r="E17" s="9" t="s">
        <v>93</v>
      </c>
      <c r="F17" s="9"/>
      <c r="G17" s="17">
        <v>30</v>
      </c>
      <c r="H17" s="18">
        <v>44.6706</v>
      </c>
      <c r="I17" s="19">
        <f t="shared" si="0"/>
        <v>1340.118</v>
      </c>
    </row>
    <row r="18" ht="48" spans="1:9">
      <c r="A18" s="14">
        <v>11</v>
      </c>
      <c r="B18" s="15">
        <v>50102001009</v>
      </c>
      <c r="C18" s="16" t="s">
        <v>91</v>
      </c>
      <c r="D18" s="16" t="s">
        <v>364</v>
      </c>
      <c r="E18" s="9" t="s">
        <v>93</v>
      </c>
      <c r="F18" s="9"/>
      <c r="G18" s="17">
        <v>1</v>
      </c>
      <c r="H18" s="18">
        <v>44.6706</v>
      </c>
      <c r="I18" s="19">
        <f t="shared" si="0"/>
        <v>44.6706</v>
      </c>
    </row>
    <row r="19" ht="48" spans="1:9">
      <c r="A19" s="14">
        <v>12</v>
      </c>
      <c r="B19" s="15">
        <v>50102001010</v>
      </c>
      <c r="C19" s="16" t="s">
        <v>91</v>
      </c>
      <c r="D19" s="16" t="s">
        <v>365</v>
      </c>
      <c r="E19" s="9" t="s">
        <v>93</v>
      </c>
      <c r="F19" s="9"/>
      <c r="G19" s="17">
        <v>170</v>
      </c>
      <c r="H19" s="18">
        <v>39.56805</v>
      </c>
      <c r="I19" s="19">
        <f t="shared" si="0"/>
        <v>6726.5685</v>
      </c>
    </row>
    <row r="20" ht="48" spans="1:9">
      <c r="A20" s="14">
        <v>13</v>
      </c>
      <c r="B20" s="15">
        <v>50102001011</v>
      </c>
      <c r="C20" s="16" t="s">
        <v>91</v>
      </c>
      <c r="D20" s="16" t="s">
        <v>366</v>
      </c>
      <c r="E20" s="9" t="s">
        <v>93</v>
      </c>
      <c r="F20" s="9"/>
      <c r="G20" s="17">
        <v>4</v>
      </c>
      <c r="H20" s="18">
        <v>68.87925</v>
      </c>
      <c r="I20" s="19">
        <f t="shared" si="0"/>
        <v>275.517</v>
      </c>
    </row>
    <row r="21" ht="45" spans="1:9">
      <c r="A21" s="9"/>
      <c r="B21" s="10" t="s">
        <v>89</v>
      </c>
      <c r="C21" s="10" t="s">
        <v>367</v>
      </c>
      <c r="D21" s="10"/>
      <c r="E21" s="11"/>
      <c r="F21" s="11"/>
      <c r="G21" s="23"/>
      <c r="H21" s="18"/>
      <c r="I21" s="13"/>
    </row>
    <row r="22" ht="36" spans="1:9">
      <c r="A22" s="14">
        <v>14</v>
      </c>
      <c r="B22" s="15">
        <v>50102001012</v>
      </c>
      <c r="C22" s="16" t="s">
        <v>91</v>
      </c>
      <c r="D22" s="16" t="s">
        <v>368</v>
      </c>
      <c r="E22" s="9" t="s">
        <v>93</v>
      </c>
      <c r="F22" s="9"/>
      <c r="G22" s="17">
        <v>167</v>
      </c>
      <c r="H22" s="18">
        <v>39.56805</v>
      </c>
      <c r="I22" s="19">
        <f t="shared" ref="I22:I29" si="1">G22*H22</f>
        <v>6607.86435</v>
      </c>
    </row>
    <row r="23" ht="36" spans="1:9">
      <c r="A23" s="14">
        <v>15</v>
      </c>
      <c r="B23" s="15">
        <v>50102002001</v>
      </c>
      <c r="C23" s="16" t="s">
        <v>101</v>
      </c>
      <c r="D23" s="16" t="s">
        <v>369</v>
      </c>
      <c r="E23" s="9" t="s">
        <v>93</v>
      </c>
      <c r="F23" s="9"/>
      <c r="G23" s="17">
        <v>198</v>
      </c>
      <c r="H23" s="18">
        <v>27.8208</v>
      </c>
      <c r="I23" s="19">
        <f t="shared" si="1"/>
        <v>5508.5184</v>
      </c>
    </row>
    <row r="24" ht="36" spans="1:9">
      <c r="A24" s="14">
        <v>16</v>
      </c>
      <c r="B24" s="15">
        <v>50102002002</v>
      </c>
      <c r="C24" s="16" t="s">
        <v>101</v>
      </c>
      <c r="D24" s="16" t="s">
        <v>370</v>
      </c>
      <c r="E24" s="9" t="s">
        <v>93</v>
      </c>
      <c r="F24" s="9"/>
      <c r="G24" s="17">
        <v>65</v>
      </c>
      <c r="H24" s="18">
        <v>21.33135</v>
      </c>
      <c r="I24" s="19">
        <f t="shared" si="1"/>
        <v>1386.53775</v>
      </c>
    </row>
    <row r="25" ht="36" spans="1:9">
      <c r="A25" s="14">
        <v>17</v>
      </c>
      <c r="B25" s="15">
        <v>50102001013</v>
      </c>
      <c r="C25" s="16" t="s">
        <v>91</v>
      </c>
      <c r="D25" s="16" t="s">
        <v>371</v>
      </c>
      <c r="E25" s="9" t="s">
        <v>93</v>
      </c>
      <c r="F25" s="9"/>
      <c r="G25" s="17">
        <v>116</v>
      </c>
      <c r="H25" s="18">
        <v>44.6706</v>
      </c>
      <c r="I25" s="19">
        <f t="shared" si="1"/>
        <v>5181.7896</v>
      </c>
    </row>
    <row r="26" ht="36" spans="1:9">
      <c r="A26" s="14">
        <v>18</v>
      </c>
      <c r="B26" s="15">
        <v>50102002003</v>
      </c>
      <c r="C26" s="16" t="s">
        <v>101</v>
      </c>
      <c r="D26" s="16" t="s">
        <v>141</v>
      </c>
      <c r="E26" s="9" t="s">
        <v>93</v>
      </c>
      <c r="F26" s="9"/>
      <c r="G26" s="17">
        <v>52</v>
      </c>
      <c r="H26" s="18">
        <v>27.8208</v>
      </c>
      <c r="I26" s="19">
        <f t="shared" si="1"/>
        <v>1446.6816</v>
      </c>
    </row>
    <row r="27" ht="36" spans="1:9">
      <c r="A27" s="14">
        <v>19</v>
      </c>
      <c r="B27" s="15">
        <v>50102002004</v>
      </c>
      <c r="C27" s="16" t="s">
        <v>101</v>
      </c>
      <c r="D27" s="16" t="s">
        <v>372</v>
      </c>
      <c r="E27" s="9" t="s">
        <v>93</v>
      </c>
      <c r="F27" s="9"/>
      <c r="G27" s="17">
        <v>10</v>
      </c>
      <c r="H27" s="18">
        <v>21.33135</v>
      </c>
      <c r="I27" s="19">
        <f t="shared" si="1"/>
        <v>213.3135</v>
      </c>
    </row>
    <row r="28" ht="36" spans="1:9">
      <c r="A28" s="14">
        <v>20</v>
      </c>
      <c r="B28" s="15">
        <v>50102002005</v>
      </c>
      <c r="C28" s="16" t="s">
        <v>101</v>
      </c>
      <c r="D28" s="16" t="s">
        <v>373</v>
      </c>
      <c r="E28" s="9" t="s">
        <v>93</v>
      </c>
      <c r="F28" s="9"/>
      <c r="G28" s="17">
        <v>48</v>
      </c>
      <c r="H28" s="18">
        <v>27.8208</v>
      </c>
      <c r="I28" s="19">
        <f t="shared" si="1"/>
        <v>1335.3984</v>
      </c>
    </row>
    <row r="29" ht="36" spans="1:9">
      <c r="A29" s="14">
        <v>21</v>
      </c>
      <c r="B29" s="15">
        <v>50102002006</v>
      </c>
      <c r="C29" s="16" t="s">
        <v>101</v>
      </c>
      <c r="D29" s="16" t="s">
        <v>374</v>
      </c>
      <c r="E29" s="9" t="s">
        <v>93</v>
      </c>
      <c r="F29" s="9"/>
      <c r="G29" s="17">
        <v>19</v>
      </c>
      <c r="H29" s="18">
        <v>21.33135</v>
      </c>
      <c r="I29" s="19">
        <f t="shared" si="1"/>
        <v>405.29565</v>
      </c>
    </row>
    <row r="30" s="1" customFormat="1" ht="28.85" customHeight="1" spans="1:9">
      <c r="A30" s="7"/>
      <c r="B30" s="7"/>
      <c r="C30" s="7" t="s">
        <v>79</v>
      </c>
      <c r="D30" s="7"/>
      <c r="E30" s="7"/>
      <c r="F30" s="7"/>
      <c r="G30" s="7"/>
      <c r="H30" s="8"/>
      <c r="I30" s="20">
        <f>SUM(I7:I29)</f>
        <v>181424.80845</v>
      </c>
    </row>
  </sheetData>
  <mergeCells count="36">
    <mergeCell ref="A1:I1"/>
    <mergeCell ref="A3:E3"/>
    <mergeCell ref="F3:I3"/>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A4:A5"/>
    <mergeCell ref="B4:B5"/>
    <mergeCell ref="C4:C5"/>
    <mergeCell ref="D4:D5"/>
    <mergeCell ref="G4:G5"/>
    <mergeCell ref="H4:H5"/>
    <mergeCell ref="I4:I5"/>
    <mergeCell ref="E4:F5"/>
  </mergeCells>
  <pageMargins left="0.786805555555556" right="0.511805555555556" top="0.472222222222222" bottom="0.786805555555556" header="0" footer="0"/>
  <pageSetup paperSize="9" scale="93" fitToHeight="0"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2"/>
  <sheetViews>
    <sheetView topLeftCell="A35" workbookViewId="0">
      <selection activeCell="M11" sqref="M11"/>
    </sheetView>
  </sheetViews>
  <sheetFormatPr defaultColWidth="9" defaultRowHeight="12.75"/>
  <cols>
    <col min="1" max="1" width="5.00952380952381" customWidth="1"/>
    <col min="2" max="2" width="12.2" customWidth="1"/>
    <col min="3" max="3" width="11.0380952380952" customWidth="1"/>
    <col min="4" max="4" width="22.1428571428571" customWidth="1"/>
    <col min="5" max="5" width="5.00952380952381" customWidth="1"/>
    <col min="6" max="6" width="1.02857142857143" customWidth="1"/>
    <col min="7" max="7" width="7.05714285714286" customWidth="1"/>
    <col min="8" max="9" width="16.1428571428571" style="2" customWidth="1"/>
  </cols>
  <sheetData>
    <row r="1" ht="28.85" customHeight="1" spans="1:9">
      <c r="A1" s="3" t="s">
        <v>80</v>
      </c>
      <c r="B1" s="3"/>
      <c r="C1" s="3"/>
      <c r="D1" s="3"/>
      <c r="E1" s="3"/>
      <c r="F1" s="3"/>
      <c r="G1" s="3"/>
      <c r="H1" s="4"/>
      <c r="I1" s="4"/>
    </row>
    <row r="2" ht="11.85" customHeight="1"/>
    <row r="3" ht="34.05" customHeight="1" spans="1:9">
      <c r="A3" s="5" t="s">
        <v>375</v>
      </c>
      <c r="B3" s="5"/>
      <c r="C3" s="5"/>
      <c r="D3" s="5"/>
      <c r="E3" s="5"/>
      <c r="F3" s="5"/>
      <c r="G3" s="5"/>
      <c r="H3" s="6"/>
      <c r="I3" s="6"/>
    </row>
    <row r="4" ht="17.75" customHeight="1" spans="1:9">
      <c r="A4" s="7" t="s">
        <v>25</v>
      </c>
      <c r="B4" s="7" t="s">
        <v>82</v>
      </c>
      <c r="C4" s="7" t="s">
        <v>83</v>
      </c>
      <c r="D4" s="7" t="s">
        <v>84</v>
      </c>
      <c r="E4" s="7" t="s">
        <v>85</v>
      </c>
      <c r="F4" s="7"/>
      <c r="G4" s="7" t="s">
        <v>86</v>
      </c>
      <c r="H4" s="8" t="s">
        <v>87</v>
      </c>
      <c r="I4" s="8" t="s">
        <v>88</v>
      </c>
    </row>
    <row r="5" ht="17" customHeight="1" spans="1:9">
      <c r="A5" s="7"/>
      <c r="B5" s="7"/>
      <c r="C5" s="7"/>
      <c r="D5" s="7"/>
      <c r="E5" s="7"/>
      <c r="F5" s="7"/>
      <c r="G5" s="7"/>
      <c r="H5" s="8"/>
      <c r="I5" s="8"/>
    </row>
    <row r="6" ht="33.75" spans="1:9">
      <c r="A6" s="9"/>
      <c r="B6" s="10" t="s">
        <v>89</v>
      </c>
      <c r="C6" s="10" t="s">
        <v>43</v>
      </c>
      <c r="D6" s="10"/>
      <c r="E6" s="11"/>
      <c r="F6" s="11"/>
      <c r="G6" s="12"/>
      <c r="H6" s="13"/>
      <c r="I6" s="13"/>
    </row>
    <row r="7" ht="67.5" spans="1:9">
      <c r="A7" s="14">
        <v>1</v>
      </c>
      <c r="B7" s="15">
        <v>50102001040</v>
      </c>
      <c r="C7" s="16" t="s">
        <v>91</v>
      </c>
      <c r="D7" s="26" t="s">
        <v>376</v>
      </c>
      <c r="E7" s="9" t="s">
        <v>93</v>
      </c>
      <c r="F7" s="9"/>
      <c r="G7" s="17">
        <v>18</v>
      </c>
      <c r="H7" s="18">
        <v>68.5584</v>
      </c>
      <c r="I7" s="19">
        <f t="shared" ref="I7:I41" si="0">G7*H7</f>
        <v>1234.0512</v>
      </c>
    </row>
    <row r="8" ht="67.5" spans="1:9">
      <c r="A8" s="14">
        <v>2</v>
      </c>
      <c r="B8" s="15">
        <v>50102001039</v>
      </c>
      <c r="C8" s="16" t="s">
        <v>91</v>
      </c>
      <c r="D8" s="26" t="s">
        <v>377</v>
      </c>
      <c r="E8" s="9" t="s">
        <v>93</v>
      </c>
      <c r="F8" s="9"/>
      <c r="G8" s="17">
        <v>28</v>
      </c>
      <c r="H8" s="18">
        <v>68.5584</v>
      </c>
      <c r="I8" s="19">
        <f t="shared" si="0"/>
        <v>1919.6352</v>
      </c>
    </row>
    <row r="9" ht="67.5" spans="1:9">
      <c r="A9" s="14">
        <v>3</v>
      </c>
      <c r="B9" s="15">
        <v>50102001042</v>
      </c>
      <c r="C9" s="16" t="s">
        <v>91</v>
      </c>
      <c r="D9" s="26" t="s">
        <v>378</v>
      </c>
      <c r="E9" s="9" t="s">
        <v>93</v>
      </c>
      <c r="F9" s="9"/>
      <c r="G9" s="17">
        <v>5</v>
      </c>
      <c r="H9" s="18">
        <v>56.0142</v>
      </c>
      <c r="I9" s="19">
        <f t="shared" si="0"/>
        <v>280.071</v>
      </c>
    </row>
    <row r="10" ht="67.5" spans="1:9">
      <c r="A10" s="14">
        <v>4</v>
      </c>
      <c r="B10" s="15">
        <v>50102001043</v>
      </c>
      <c r="C10" s="16" t="s">
        <v>91</v>
      </c>
      <c r="D10" s="26" t="s">
        <v>379</v>
      </c>
      <c r="E10" s="9" t="s">
        <v>93</v>
      </c>
      <c r="F10" s="9"/>
      <c r="G10" s="17">
        <v>3</v>
      </c>
      <c r="H10" s="18">
        <v>56.0142</v>
      </c>
      <c r="I10" s="19">
        <f t="shared" si="0"/>
        <v>168.0426</v>
      </c>
    </row>
    <row r="11" ht="67.5" spans="1:9">
      <c r="A11" s="14">
        <v>5</v>
      </c>
      <c r="B11" s="15">
        <v>50102001041</v>
      </c>
      <c r="C11" s="16" t="s">
        <v>91</v>
      </c>
      <c r="D11" s="26" t="s">
        <v>380</v>
      </c>
      <c r="E11" s="9" t="s">
        <v>93</v>
      </c>
      <c r="F11" s="9"/>
      <c r="G11" s="17">
        <v>224</v>
      </c>
      <c r="H11" s="18">
        <v>56.0142</v>
      </c>
      <c r="I11" s="19">
        <f t="shared" si="0"/>
        <v>12547.1808</v>
      </c>
    </row>
    <row r="12" ht="56.25" spans="1:9">
      <c r="A12" s="14">
        <v>6</v>
      </c>
      <c r="B12" s="15">
        <v>50102002067</v>
      </c>
      <c r="C12" s="16" t="s">
        <v>101</v>
      </c>
      <c r="D12" s="26" t="s">
        <v>381</v>
      </c>
      <c r="E12" s="9" t="s">
        <v>93</v>
      </c>
      <c r="F12" s="9"/>
      <c r="G12" s="17">
        <v>29</v>
      </c>
      <c r="H12" s="18">
        <v>24.93315</v>
      </c>
      <c r="I12" s="19">
        <f t="shared" si="0"/>
        <v>723.06135</v>
      </c>
    </row>
    <row r="13" ht="56.25" spans="1:9">
      <c r="A13" s="14">
        <v>7</v>
      </c>
      <c r="B13" s="15">
        <v>50102002068</v>
      </c>
      <c r="C13" s="16" t="s">
        <v>101</v>
      </c>
      <c r="D13" s="26" t="s">
        <v>382</v>
      </c>
      <c r="E13" s="9" t="s">
        <v>93</v>
      </c>
      <c r="F13" s="9"/>
      <c r="G13" s="17">
        <v>41</v>
      </c>
      <c r="H13" s="18">
        <v>24.93315</v>
      </c>
      <c r="I13" s="19">
        <f t="shared" si="0"/>
        <v>1022.25915</v>
      </c>
    </row>
    <row r="14" ht="60" spans="1:9">
      <c r="A14" s="14">
        <v>8</v>
      </c>
      <c r="B14" s="15">
        <v>50102002069</v>
      </c>
      <c r="C14" s="16" t="s">
        <v>101</v>
      </c>
      <c r="D14" s="16" t="s">
        <v>383</v>
      </c>
      <c r="E14" s="9" t="s">
        <v>93</v>
      </c>
      <c r="F14" s="9"/>
      <c r="G14" s="17">
        <v>85</v>
      </c>
      <c r="H14" s="18">
        <v>20.11005</v>
      </c>
      <c r="I14" s="19">
        <f t="shared" si="0"/>
        <v>1709.35425</v>
      </c>
    </row>
    <row r="15" ht="60" spans="1:9">
      <c r="A15" s="14">
        <v>9</v>
      </c>
      <c r="B15" s="15">
        <v>50102002062</v>
      </c>
      <c r="C15" s="16" t="s">
        <v>101</v>
      </c>
      <c r="D15" s="16" t="s">
        <v>384</v>
      </c>
      <c r="E15" s="9" t="s">
        <v>93</v>
      </c>
      <c r="F15" s="9"/>
      <c r="G15" s="17">
        <v>50</v>
      </c>
      <c r="H15" s="18">
        <v>11.58165</v>
      </c>
      <c r="I15" s="19">
        <f t="shared" si="0"/>
        <v>579.0825</v>
      </c>
    </row>
    <row r="16" ht="60" spans="1:9">
      <c r="A16" s="14">
        <v>10</v>
      </c>
      <c r="B16" s="15">
        <v>50102002065</v>
      </c>
      <c r="C16" s="16" t="s">
        <v>101</v>
      </c>
      <c r="D16" s="16" t="s">
        <v>107</v>
      </c>
      <c r="E16" s="9" t="s">
        <v>93</v>
      </c>
      <c r="F16" s="9"/>
      <c r="G16" s="17">
        <v>8</v>
      </c>
      <c r="H16" s="18">
        <v>21.2382</v>
      </c>
      <c r="I16" s="19">
        <f t="shared" si="0"/>
        <v>169.9056</v>
      </c>
    </row>
    <row r="17" ht="56.25" spans="1:9">
      <c r="A17" s="14">
        <v>11</v>
      </c>
      <c r="B17" s="15">
        <v>50102002066</v>
      </c>
      <c r="C17" s="16" t="s">
        <v>101</v>
      </c>
      <c r="D17" s="26" t="s">
        <v>385</v>
      </c>
      <c r="E17" s="9" t="s">
        <v>93</v>
      </c>
      <c r="F17" s="9"/>
      <c r="G17" s="17">
        <v>6</v>
      </c>
      <c r="H17" s="18">
        <v>21.24855</v>
      </c>
      <c r="I17" s="19">
        <f t="shared" si="0"/>
        <v>127.4913</v>
      </c>
    </row>
    <row r="18" ht="60" spans="1:9">
      <c r="A18" s="14">
        <v>12</v>
      </c>
      <c r="B18" s="15">
        <v>50102002064</v>
      </c>
      <c r="C18" s="16" t="s">
        <v>101</v>
      </c>
      <c r="D18" s="16" t="s">
        <v>113</v>
      </c>
      <c r="E18" s="9" t="s">
        <v>93</v>
      </c>
      <c r="F18" s="9"/>
      <c r="G18" s="17">
        <v>9</v>
      </c>
      <c r="H18" s="18">
        <v>21.2382</v>
      </c>
      <c r="I18" s="19">
        <f t="shared" si="0"/>
        <v>191.1438</v>
      </c>
    </row>
    <row r="19" ht="56.25" spans="1:9">
      <c r="A19" s="14">
        <v>13</v>
      </c>
      <c r="B19" s="15">
        <v>50102008070</v>
      </c>
      <c r="C19" s="16" t="s">
        <v>115</v>
      </c>
      <c r="D19" s="26" t="s">
        <v>386</v>
      </c>
      <c r="E19" s="9" t="s">
        <v>117</v>
      </c>
      <c r="F19" s="9"/>
      <c r="G19" s="17">
        <v>42</v>
      </c>
      <c r="H19" s="18">
        <v>3.71565</v>
      </c>
      <c r="I19" s="19">
        <f t="shared" si="0"/>
        <v>156.0573</v>
      </c>
    </row>
    <row r="20" ht="56.25" spans="1:9">
      <c r="A20" s="14">
        <v>14</v>
      </c>
      <c r="B20" s="15">
        <v>50102007005</v>
      </c>
      <c r="C20" s="16" t="s">
        <v>129</v>
      </c>
      <c r="D20" s="26" t="s">
        <v>387</v>
      </c>
      <c r="E20" s="9" t="s">
        <v>117</v>
      </c>
      <c r="F20" s="9"/>
      <c r="G20" s="17">
        <v>722</v>
      </c>
      <c r="H20" s="18">
        <v>4.9887</v>
      </c>
      <c r="I20" s="19">
        <f t="shared" si="0"/>
        <v>3601.8414</v>
      </c>
    </row>
    <row r="21" ht="60" spans="1:9">
      <c r="A21" s="14">
        <v>15</v>
      </c>
      <c r="B21" s="15">
        <v>50102007006</v>
      </c>
      <c r="C21" s="16" t="s">
        <v>129</v>
      </c>
      <c r="D21" s="16" t="s">
        <v>388</v>
      </c>
      <c r="E21" s="9" t="s">
        <v>117</v>
      </c>
      <c r="F21" s="9"/>
      <c r="G21" s="17">
        <v>26</v>
      </c>
      <c r="H21" s="18">
        <v>3.71565</v>
      </c>
      <c r="I21" s="19">
        <f t="shared" si="0"/>
        <v>96.6069</v>
      </c>
    </row>
    <row r="22" ht="56.25" spans="1:9">
      <c r="A22" s="14">
        <v>16</v>
      </c>
      <c r="B22" s="15">
        <v>50102008063</v>
      </c>
      <c r="C22" s="16" t="s">
        <v>115</v>
      </c>
      <c r="D22" s="26" t="s">
        <v>389</v>
      </c>
      <c r="E22" s="9" t="s">
        <v>117</v>
      </c>
      <c r="F22" s="9"/>
      <c r="G22" s="17">
        <v>25</v>
      </c>
      <c r="H22" s="18">
        <v>3.71565</v>
      </c>
      <c r="I22" s="19">
        <f t="shared" si="0"/>
        <v>92.89125</v>
      </c>
    </row>
    <row r="23" ht="56.25" spans="1:9">
      <c r="A23" s="14">
        <v>17</v>
      </c>
      <c r="B23" s="15">
        <v>50102008064</v>
      </c>
      <c r="C23" s="16" t="s">
        <v>115</v>
      </c>
      <c r="D23" s="26" t="s">
        <v>390</v>
      </c>
      <c r="E23" s="9" t="s">
        <v>117</v>
      </c>
      <c r="F23" s="9"/>
      <c r="G23" s="17">
        <v>68.5</v>
      </c>
      <c r="H23" s="18">
        <v>3.71565</v>
      </c>
      <c r="I23" s="19">
        <f t="shared" si="0"/>
        <v>254.522025</v>
      </c>
    </row>
    <row r="24" ht="60" spans="1:9">
      <c r="A24" s="14">
        <v>18</v>
      </c>
      <c r="B24" s="15">
        <v>50102008065</v>
      </c>
      <c r="C24" s="16" t="s">
        <v>115</v>
      </c>
      <c r="D24" s="16" t="s">
        <v>391</v>
      </c>
      <c r="E24" s="9" t="s">
        <v>117</v>
      </c>
      <c r="F24" s="9"/>
      <c r="G24" s="17">
        <v>125</v>
      </c>
      <c r="H24" s="18">
        <v>4.9887</v>
      </c>
      <c r="I24" s="19">
        <f t="shared" si="0"/>
        <v>623.5875</v>
      </c>
    </row>
    <row r="25" ht="60" spans="1:9">
      <c r="A25" s="14">
        <v>19</v>
      </c>
      <c r="B25" s="15">
        <v>50102008066</v>
      </c>
      <c r="C25" s="16" t="s">
        <v>115</v>
      </c>
      <c r="D25" s="16" t="s">
        <v>392</v>
      </c>
      <c r="E25" s="9" t="s">
        <v>117</v>
      </c>
      <c r="F25" s="9"/>
      <c r="G25" s="17">
        <v>129</v>
      </c>
      <c r="H25" s="18">
        <v>3.71565</v>
      </c>
      <c r="I25" s="19">
        <f t="shared" si="0"/>
        <v>479.31885</v>
      </c>
    </row>
    <row r="26" ht="60" spans="1:9">
      <c r="A26" s="14">
        <v>20</v>
      </c>
      <c r="B26" s="15">
        <v>50102008067</v>
      </c>
      <c r="C26" s="16" t="s">
        <v>115</v>
      </c>
      <c r="D26" s="16" t="s">
        <v>393</v>
      </c>
      <c r="E26" s="9" t="s">
        <v>117</v>
      </c>
      <c r="F26" s="9"/>
      <c r="G26" s="17">
        <v>81</v>
      </c>
      <c r="H26" s="18">
        <v>3.71565</v>
      </c>
      <c r="I26" s="19">
        <f t="shared" si="0"/>
        <v>300.96765</v>
      </c>
    </row>
    <row r="27" ht="56.25" spans="1:9">
      <c r="A27" s="14">
        <v>21</v>
      </c>
      <c r="B27" s="15">
        <v>50102008060</v>
      </c>
      <c r="C27" s="16" t="s">
        <v>115</v>
      </c>
      <c r="D27" s="26" t="s">
        <v>394</v>
      </c>
      <c r="E27" s="9" t="s">
        <v>117</v>
      </c>
      <c r="F27" s="9"/>
      <c r="G27" s="17">
        <v>40</v>
      </c>
      <c r="H27" s="18">
        <v>3.71565</v>
      </c>
      <c r="I27" s="19">
        <f t="shared" si="0"/>
        <v>148.626</v>
      </c>
    </row>
    <row r="28" ht="60" spans="1:9">
      <c r="A28" s="14">
        <v>22</v>
      </c>
      <c r="B28" s="15">
        <v>50102008061</v>
      </c>
      <c r="C28" s="16" t="s">
        <v>115</v>
      </c>
      <c r="D28" s="16" t="s">
        <v>395</v>
      </c>
      <c r="E28" s="9" t="s">
        <v>117</v>
      </c>
      <c r="F28" s="9"/>
      <c r="G28" s="17">
        <v>111</v>
      </c>
      <c r="H28" s="18">
        <v>3.71565</v>
      </c>
      <c r="I28" s="19">
        <f t="shared" si="0"/>
        <v>412.43715</v>
      </c>
    </row>
    <row r="29" ht="60" spans="1:9">
      <c r="A29" s="14">
        <v>23</v>
      </c>
      <c r="B29" s="15">
        <v>50102007004</v>
      </c>
      <c r="C29" s="16" t="s">
        <v>129</v>
      </c>
      <c r="D29" s="16" t="s">
        <v>396</v>
      </c>
      <c r="E29" s="9" t="s">
        <v>117</v>
      </c>
      <c r="F29" s="9"/>
      <c r="G29" s="17">
        <v>158</v>
      </c>
      <c r="H29" s="18">
        <v>3.71565</v>
      </c>
      <c r="I29" s="19">
        <f t="shared" si="0"/>
        <v>587.0727</v>
      </c>
    </row>
    <row r="30" ht="48" spans="1:9">
      <c r="A30" s="14">
        <v>24</v>
      </c>
      <c r="B30" s="15">
        <v>50102008062</v>
      </c>
      <c r="C30" s="16" t="s">
        <v>115</v>
      </c>
      <c r="D30" s="16" t="s">
        <v>397</v>
      </c>
      <c r="E30" s="9" t="s">
        <v>117</v>
      </c>
      <c r="F30" s="9"/>
      <c r="G30" s="17">
        <v>90</v>
      </c>
      <c r="H30" s="18">
        <v>3.71565</v>
      </c>
      <c r="I30" s="19">
        <f t="shared" si="0"/>
        <v>334.4085</v>
      </c>
    </row>
    <row r="31" ht="48" spans="1:9">
      <c r="A31" s="14">
        <v>25</v>
      </c>
      <c r="B31" s="15">
        <v>50102008057</v>
      </c>
      <c r="C31" s="16" t="s">
        <v>115</v>
      </c>
      <c r="D31" s="16" t="s">
        <v>398</v>
      </c>
      <c r="E31" s="9" t="s">
        <v>117</v>
      </c>
      <c r="F31" s="9"/>
      <c r="G31" s="17">
        <v>78</v>
      </c>
      <c r="H31" s="18">
        <v>3.71565</v>
      </c>
      <c r="I31" s="19">
        <f t="shared" si="0"/>
        <v>289.8207</v>
      </c>
    </row>
    <row r="32" ht="48" spans="1:9">
      <c r="A32" s="14">
        <v>26</v>
      </c>
      <c r="B32" s="15">
        <v>50102007003</v>
      </c>
      <c r="C32" s="16" t="s">
        <v>129</v>
      </c>
      <c r="D32" s="16" t="s">
        <v>127</v>
      </c>
      <c r="E32" s="9" t="s">
        <v>117</v>
      </c>
      <c r="F32" s="9"/>
      <c r="G32" s="17">
        <v>511</v>
      </c>
      <c r="H32" s="18">
        <v>3.71565</v>
      </c>
      <c r="I32" s="19">
        <f t="shared" si="0"/>
        <v>1898.69715</v>
      </c>
    </row>
    <row r="33" ht="45" spans="1:9">
      <c r="A33" s="14">
        <v>27</v>
      </c>
      <c r="B33" s="15">
        <v>50102008052</v>
      </c>
      <c r="C33" s="16" t="s">
        <v>115</v>
      </c>
      <c r="D33" s="26" t="s">
        <v>155</v>
      </c>
      <c r="E33" s="9" t="s">
        <v>117</v>
      </c>
      <c r="F33" s="9"/>
      <c r="G33" s="17">
        <v>318</v>
      </c>
      <c r="H33" s="18">
        <v>3.71565</v>
      </c>
      <c r="I33" s="19">
        <f t="shared" si="0"/>
        <v>1181.5767</v>
      </c>
    </row>
    <row r="34" ht="48" spans="1:9">
      <c r="A34" s="14">
        <v>28</v>
      </c>
      <c r="B34" s="15">
        <v>50102007002</v>
      </c>
      <c r="C34" s="16" t="s">
        <v>129</v>
      </c>
      <c r="D34" s="16" t="s">
        <v>399</v>
      </c>
      <c r="E34" s="9" t="s">
        <v>117</v>
      </c>
      <c r="F34" s="9"/>
      <c r="G34" s="17">
        <v>404.5</v>
      </c>
      <c r="H34" s="18">
        <v>3.71565</v>
      </c>
      <c r="I34" s="19">
        <f t="shared" si="0"/>
        <v>1502.980425</v>
      </c>
    </row>
    <row r="35" ht="56.25" spans="1:9">
      <c r="A35" s="14">
        <v>29</v>
      </c>
      <c r="B35" s="15">
        <v>50102008056</v>
      </c>
      <c r="C35" s="16" t="s">
        <v>115</v>
      </c>
      <c r="D35" s="26" t="s">
        <v>124</v>
      </c>
      <c r="E35" s="9" t="s">
        <v>117</v>
      </c>
      <c r="F35" s="9"/>
      <c r="G35" s="17">
        <v>147</v>
      </c>
      <c r="H35" s="18">
        <v>3.71565</v>
      </c>
      <c r="I35" s="19">
        <f t="shared" si="0"/>
        <v>546.20055</v>
      </c>
    </row>
    <row r="36" ht="45" spans="1:9">
      <c r="A36" s="14">
        <v>30</v>
      </c>
      <c r="B36" s="15">
        <v>50102008042</v>
      </c>
      <c r="C36" s="16" t="s">
        <v>115</v>
      </c>
      <c r="D36" s="26" t="s">
        <v>400</v>
      </c>
      <c r="E36" s="9" t="s">
        <v>117</v>
      </c>
      <c r="F36" s="9"/>
      <c r="G36" s="17">
        <v>21</v>
      </c>
      <c r="H36" s="18">
        <v>3.71565</v>
      </c>
      <c r="I36" s="19">
        <f t="shared" si="0"/>
        <v>78.02865</v>
      </c>
    </row>
    <row r="37" ht="48" spans="1:9">
      <c r="A37" s="14">
        <v>31</v>
      </c>
      <c r="B37" s="15">
        <v>50102008071</v>
      </c>
      <c r="C37" s="16" t="s">
        <v>115</v>
      </c>
      <c r="D37" s="16" t="s">
        <v>401</v>
      </c>
      <c r="E37" s="9" t="s">
        <v>117</v>
      </c>
      <c r="F37" s="9"/>
      <c r="G37" s="17">
        <v>85</v>
      </c>
      <c r="H37" s="18">
        <v>3.71565</v>
      </c>
      <c r="I37" s="19">
        <f t="shared" si="0"/>
        <v>315.83025</v>
      </c>
    </row>
    <row r="38" ht="48" spans="1:9">
      <c r="A38" s="14">
        <v>32</v>
      </c>
      <c r="B38" s="15">
        <v>50102008037</v>
      </c>
      <c r="C38" s="16" t="s">
        <v>115</v>
      </c>
      <c r="D38" s="16" t="s">
        <v>402</v>
      </c>
      <c r="E38" s="9" t="s">
        <v>117</v>
      </c>
      <c r="F38" s="9"/>
      <c r="G38" s="17">
        <v>29</v>
      </c>
      <c r="H38" s="18">
        <v>3.71565</v>
      </c>
      <c r="I38" s="19">
        <f t="shared" si="0"/>
        <v>107.75385</v>
      </c>
    </row>
    <row r="39" ht="60" spans="1:9">
      <c r="A39" s="14">
        <v>33</v>
      </c>
      <c r="B39" s="15">
        <v>50102012001</v>
      </c>
      <c r="C39" s="16" t="s">
        <v>136</v>
      </c>
      <c r="D39" s="16" t="s">
        <v>403</v>
      </c>
      <c r="E39" s="9" t="s">
        <v>117</v>
      </c>
      <c r="F39" s="9"/>
      <c r="G39" s="17">
        <v>12982</v>
      </c>
      <c r="H39" s="18">
        <v>7.2864</v>
      </c>
      <c r="I39" s="19">
        <f t="shared" si="0"/>
        <v>94592.0448</v>
      </c>
    </row>
    <row r="40" ht="45" spans="1:9">
      <c r="A40" s="14">
        <v>34</v>
      </c>
      <c r="B40" s="15">
        <v>50102005001</v>
      </c>
      <c r="C40" s="16" t="s">
        <v>180</v>
      </c>
      <c r="D40" s="26" t="s">
        <v>404</v>
      </c>
      <c r="E40" s="9" t="s">
        <v>117</v>
      </c>
      <c r="F40" s="9"/>
      <c r="G40" s="17">
        <v>1176</v>
      </c>
      <c r="H40" s="18">
        <v>14.6142</v>
      </c>
      <c r="I40" s="19">
        <f t="shared" si="0"/>
        <v>17186.2992</v>
      </c>
    </row>
    <row r="41" ht="45" spans="1:9">
      <c r="A41" s="14">
        <v>35</v>
      </c>
      <c r="B41" s="15">
        <v>50102005002</v>
      </c>
      <c r="C41" s="16" t="s">
        <v>180</v>
      </c>
      <c r="D41" s="26" t="s">
        <v>405</v>
      </c>
      <c r="E41" s="9" t="s">
        <v>117</v>
      </c>
      <c r="F41" s="9"/>
      <c r="G41" s="17">
        <v>150</v>
      </c>
      <c r="H41" s="18">
        <v>8.55945</v>
      </c>
      <c r="I41" s="19">
        <f t="shared" si="0"/>
        <v>1283.9175</v>
      </c>
    </row>
    <row r="42" s="1" customFormat="1" ht="30" customHeight="1" spans="1:9">
      <c r="A42" s="7"/>
      <c r="B42" s="7"/>
      <c r="C42" s="7" t="s">
        <v>79</v>
      </c>
      <c r="D42" s="7"/>
      <c r="E42" s="7"/>
      <c r="F42" s="7"/>
      <c r="G42" s="7"/>
      <c r="H42" s="8"/>
      <c r="I42" s="20">
        <f>SUM(I7:I41)</f>
        <v>146742.76575</v>
      </c>
    </row>
  </sheetData>
  <mergeCells count="48">
    <mergeCell ref="A1:I1"/>
    <mergeCell ref="A3:E3"/>
    <mergeCell ref="F3:I3"/>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A4:A5"/>
    <mergeCell ref="B4:B5"/>
    <mergeCell ref="C4:C5"/>
    <mergeCell ref="D4:D5"/>
    <mergeCell ref="G4:G5"/>
    <mergeCell ref="H4:H5"/>
    <mergeCell ref="I4:I5"/>
    <mergeCell ref="E4:F5"/>
  </mergeCells>
  <pageMargins left="0.786805555555556" right="0.511805555555556" top="0.472222222222222" bottom="0.786805555555556" header="0" footer="0"/>
  <pageSetup paperSize="9" scale="94"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26</vt:i4>
      </vt:variant>
    </vt:vector>
  </HeadingPairs>
  <TitlesOfParts>
    <vt:vector size="26" baseType="lpstr">
      <vt:lpstr>封面</vt:lpstr>
      <vt:lpstr>总说明</vt:lpstr>
      <vt:lpstr>汇总表</vt:lpstr>
      <vt:lpstr>迎春路</vt:lpstr>
      <vt:lpstr>浙江路</vt:lpstr>
      <vt:lpstr>济川路</vt:lpstr>
      <vt:lpstr>兴工路</vt:lpstr>
      <vt:lpstr>兴业路</vt:lpstr>
      <vt:lpstr>泰盛路（兴工路以北-横六路以南）</vt:lpstr>
      <vt:lpstr>金东路</vt:lpstr>
      <vt:lpstr>向阳路</vt:lpstr>
      <vt:lpstr>育才路</vt:lpstr>
      <vt:lpstr>兴园路</vt:lpstr>
      <vt:lpstr>海姜大道</vt:lpstr>
      <vt:lpstr>春兰路西</vt:lpstr>
      <vt:lpstr>兴陵路</vt:lpstr>
      <vt:lpstr>横六路</vt:lpstr>
      <vt:lpstr>泰安路</vt:lpstr>
      <vt:lpstr>春华路（森园路—运河东路）</vt:lpstr>
      <vt:lpstr>规划支路</vt:lpstr>
      <vt:lpstr>芦花路</vt:lpstr>
      <vt:lpstr>泰盛路（育才路-冯塘路、兴陵路-凤凰路）</vt:lpstr>
      <vt:lpstr>凤凰路、海姜大道、迎春路增绿</vt:lpstr>
      <vt:lpstr>凤凰东路（泰康路以东）</vt:lpstr>
      <vt:lpstr>永吉路</vt:lpstr>
      <vt:lpstr>五岔河路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dc:title>
  <dc:subject>Report</dc:subject>
  <cp:lastModifiedBy>小西瓜。</cp:lastModifiedBy>
  <dcterms:created xsi:type="dcterms:W3CDTF">2025-12-18T21:45:00Z</dcterms:created>
  <dcterms:modified xsi:type="dcterms:W3CDTF">2025-12-31T07:31:55Z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8503FC72A6A544F8B361FDA6E580AC99_12</vt:lpwstr>
  </property>
  <property fmtid="{D5CDD505-2E9C-101B-9397-08002B2CF9AE}" pid="3" name="KSOProductBuildVer">
    <vt:lpwstr>2052-12.1.0.24034</vt:lpwstr>
  </property>
  <property fmtid="{D5CDD505-2E9C-101B-9397-08002B2CF9AE}" pid="4" name="CalculationRule">
    <vt:i4>0</vt:i4>
  </property>
</Properties>
</file>