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3" activeTab="2"/>
  </bookViews>
  <sheets>
    <sheet name="【标表1】投标报价汇总表_(2018范本)" sheetId="1" r:id="rId1"/>
    <sheet name="表-01 总说明" sheetId="3" r:id="rId2"/>
    <sheet name="【标表2-1】工程量清单表（招标）" sheetId="2" r:id="rId3"/>
  </sheets>
  <calcPr calcId="144525"/>
</workbook>
</file>

<file path=xl/sharedStrings.xml><?xml version="1.0" encoding="utf-8"?>
<sst xmlns="http://schemas.openxmlformats.org/spreadsheetml/2006/main" count="429" uniqueCount="143">
  <si>
    <t>投标报价汇总表</t>
  </si>
  <si>
    <t>合同段：沭阳县陇集镇2025年度村级公益事业一事一议财政奖补项目</t>
  </si>
  <si>
    <t>标表1</t>
  </si>
  <si>
    <t>序号</t>
  </si>
  <si>
    <t>章次</t>
  </si>
  <si>
    <t>科目名称</t>
  </si>
  <si>
    <t>金额（元）</t>
  </si>
  <si>
    <t>100</t>
  </si>
  <si>
    <t>总则</t>
  </si>
  <si>
    <t>200</t>
  </si>
  <si>
    <t>路基（云墩路）</t>
  </si>
  <si>
    <t>路基（圩外南北路）</t>
  </si>
  <si>
    <t>路基（谢墩小区西侧路）</t>
  </si>
  <si>
    <t>路基（园北路）</t>
  </si>
  <si>
    <t>路基（汤胡路）</t>
  </si>
  <si>
    <t>300</t>
  </si>
  <si>
    <t>路面（云墩路）</t>
  </si>
  <si>
    <t>路面（圩外南北路）</t>
  </si>
  <si>
    <t>路面（谢墩小区西侧路）</t>
  </si>
  <si>
    <t>路面（园北路）</t>
  </si>
  <si>
    <t>路面（汤胡路）</t>
  </si>
  <si>
    <t>400</t>
  </si>
  <si>
    <t>桥梁、涵洞（云墩路）</t>
  </si>
  <si>
    <t>桥梁、涵洞（园北路）</t>
  </si>
  <si>
    <t>600</t>
  </si>
  <si>
    <t>安全设施及预埋管线</t>
  </si>
  <si>
    <t>第100章至第700章合计</t>
  </si>
  <si>
    <t>已包含在清单合计中的材料、工程设备、专业工程暂估价合计</t>
  </si>
  <si>
    <t>清单合计减去材料、工程设备、专业工程暂估价合计</t>
  </si>
  <si>
    <t>计日工合计</t>
  </si>
  <si>
    <t>暂列金额（不含计日工总额）</t>
  </si>
  <si>
    <t>投标报价</t>
  </si>
  <si>
    <t>清单   第  1  页  共  1  页</t>
  </si>
  <si>
    <t>总  说  明</t>
  </si>
  <si>
    <t>工程名称： 沭阳县陇集镇2025年度村级公益事业一事一议财政奖补项目</t>
  </si>
  <si>
    <t>第 1 页  共 1 页</t>
  </si>
  <si>
    <t xml:space="preserve">"一、沭阳县陇集镇2025年度村级公益事业一事一议财政奖补项目。
二、工程量清单、工程预算编制依据
1、交通部颁《公路工程基本建设项目概算预算编制方法》（JTG 3830-2018）。
2、交通部《公路工程预算定额》JTG/T3832-2018。
3、交通部《公路工程机械台班费用定额》JTGT 3833-2018。
4、人工工资单价及取费：执行苏交建[2019]22号文件。
5、材料单价：《宿迁市工程造价管理》2025年第9期信息指导价及市场价。
6、执行交通部2019年第26号公告、执行苏建函价〔2019〕178号文。
7、投标人报价应结合施工图纸与《公路工程标准施工招标文件》（2018年版）中第八章—-《工程量清单计量规则》中各子目名称的工作内容结合起来理解、报价。
8、本招标项目工程施工所需临时供电、临时道路、临时供水由投标人承担并综合报价于各项内。
9、安全生产费，投标报价按最高投标限价的 1.5%计入（不可竞争）。
三、暂列金额：无。 四、暂估价：无
五、投标报价说明
2.1工程量清单中的每一子目须填入单价或价格，且只允许有一个报价。
2.2除非合同另有规定，工程量清单中有标价的单价和总额价均已包括了为实施和完成合同工程所需的劳务、材料、机械、质检（自检）、安装、缺陷修复、管理、保险、税费、利润等费用，以及合同明示或暗示的所有责任、义务和一般风险。               
2.3 工程量清单中投标人没有填入单价或价格的子目，其费用视为已分摊在工程量清单中其他相关子目的单价或价格之中。承包人必须按监理人指令完成工程量清单中未填入单价或价格的子目，但不能得到结算与支付。
2.4 符合合同条款规定的全部费用应认为已被计入有标价的工程量清单所列各子目之中，未列子目不予计量的工作，其费用应视为已分摊在本合同工程的有关子目的单价或总额价之中。
2.5 承包人用于本合同工程的各类装备的提供、运输、维护、拆卸、拼装等支付的费用，已包括在工程量清单的单价与总额价之中。 
2.6标识牌包含基础立柱铝合金牌反光膜等。
2.7混凝土均要求使用商品混凝土 ；
六、本说明未尽之处，详招标文件。"  </t>
  </si>
  <si>
    <t>表-01</t>
  </si>
  <si>
    <t>工程量清单表（招标）</t>
  </si>
  <si>
    <t>标表2</t>
  </si>
  <si>
    <t>第100章 总则</t>
  </si>
  <si>
    <t>子目号</t>
  </si>
  <si>
    <t>子目名称</t>
  </si>
  <si>
    <t>单位</t>
  </si>
  <si>
    <t>数量</t>
  </si>
  <si>
    <t>单价</t>
  </si>
  <si>
    <t>合价</t>
  </si>
  <si>
    <t>101</t>
  </si>
  <si>
    <t>通则</t>
  </si>
  <si>
    <t>101-1</t>
  </si>
  <si>
    <t>保险费</t>
  </si>
  <si>
    <t>-a</t>
  </si>
  <si>
    <t>按合同条款规定，提供建筑工程一切险</t>
  </si>
  <si>
    <t>总额</t>
  </si>
  <si>
    <t>-b</t>
  </si>
  <si>
    <t>按合同条款规定，提供第三者责任险</t>
  </si>
  <si>
    <t>102</t>
  </si>
  <si>
    <t>工程管理</t>
  </si>
  <si>
    <t>102-1</t>
  </si>
  <si>
    <t>竣工文件</t>
  </si>
  <si>
    <t>102-2</t>
  </si>
  <si>
    <t>施工环保费</t>
  </si>
  <si>
    <t>102-3</t>
  </si>
  <si>
    <t>安全生产费(投标最高限价×1.5%)</t>
  </si>
  <si>
    <t>103</t>
  </si>
  <si>
    <t>临时工程与设施</t>
  </si>
  <si>
    <t>103-2</t>
  </si>
  <si>
    <t>临时占地、临时供电、承包人驻地建设及施工驻地等</t>
  </si>
  <si>
    <t>第100章 合计 人民币：  （单位:元）</t>
  </si>
  <si>
    <t>清单 第  1  页  共  14  页</t>
  </si>
  <si>
    <t>第200章 路基（云墩路）</t>
  </si>
  <si>
    <t>202-1</t>
  </si>
  <si>
    <t>清理与掘除</t>
  </si>
  <si>
    <t>清理现场厚度按20cm记取（场地平整，现场清理，废料外运，运距投标人自行考虑）</t>
  </si>
  <si>
    <t>m2</t>
  </si>
  <si>
    <t>203</t>
  </si>
  <si>
    <t>挖方路基</t>
  </si>
  <si>
    <t>203-1</t>
  </si>
  <si>
    <t>路基挖方</t>
  </si>
  <si>
    <t>挖土方：土壤类别:综合，路基等部位挖方，运距投标人自行考虑，渣土费等施工单位需全部考虑在报价中，综合考虑场内土方利用的倒运费</t>
  </si>
  <si>
    <t>m3</t>
  </si>
  <si>
    <t>第200章 合计 人民币：  （单位:元）</t>
  </si>
  <si>
    <t>清单 第  2  页  共  14  页</t>
  </si>
  <si>
    <t>第200章 路基（圩外南北路）</t>
  </si>
  <si>
    <t>清单 第  3  页  共  14  页</t>
  </si>
  <si>
    <t>第200章 路基（谢墩小区西侧路）</t>
  </si>
  <si>
    <t>清单 第  4  页  共  14  页</t>
  </si>
  <si>
    <t>第200章 路基（园北路）</t>
  </si>
  <si>
    <t>清单 第  5  页  共  14  页</t>
  </si>
  <si>
    <t>第200章 路基（汤胡路）</t>
  </si>
  <si>
    <t>202</t>
  </si>
  <si>
    <t>场地清理</t>
  </si>
  <si>
    <t>202-2</t>
  </si>
  <si>
    <t>挖除旧路面（含运输及填埋碾压等）</t>
  </si>
  <si>
    <t>挖除原有破损水泥路面，用于路基填筑（位置由业主现场确认，包含运输及填埋碾压费用等），垃圾及余土外运</t>
  </si>
  <si>
    <t>清单 第  6  页  共  14  页</t>
  </si>
  <si>
    <t>第300章 路面（云墩路）</t>
  </si>
  <si>
    <t>303-3</t>
  </si>
  <si>
    <t>石灰稳定土基层</t>
  </si>
  <si>
    <t>20cm厚12%石灰土，压实度满足相关文件要求，含石灰消解、养生</t>
  </si>
  <si>
    <t>312</t>
  </si>
  <si>
    <t>水泥混凝土面板</t>
  </si>
  <si>
    <t>312-1</t>
  </si>
  <si>
    <t>厚18cmC30预拌砼（抗弯拉强度≥4.0MPA），包含模板、锯缝（缝内均用沥青填实）、刻痕、养护等所有工序</t>
  </si>
  <si>
    <t>新老路交接处理</t>
  </si>
  <si>
    <t>项</t>
  </si>
  <si>
    <t>313</t>
  </si>
  <si>
    <t>路肩培土</t>
  </si>
  <si>
    <t>313-1</t>
  </si>
  <si>
    <t>路肩培土，两边各50cm宽，厚度约30cm，压实度满足相关文件要求，土源投标单位自行考虑，含在投标报价内，结算不调整</t>
  </si>
  <si>
    <t>第300章 合计 人民币：  （单位:元）</t>
  </si>
  <si>
    <t>清单 第  7  页  共  14  页</t>
  </si>
  <si>
    <t>第300章 路面（圩外南北路）</t>
  </si>
  <si>
    <t>清单 第  8  页  共  14  页</t>
  </si>
  <si>
    <t>第300章 路面（谢墩小区西侧路）</t>
  </si>
  <si>
    <t>清单 第  9  页  共  14  页</t>
  </si>
  <si>
    <t>第300章 路面（园北路）</t>
  </si>
  <si>
    <t>清单 第  10  页  共  14  页</t>
  </si>
  <si>
    <t>第300章 路面（汤胡路）</t>
  </si>
  <si>
    <t>清单 第  11  页  共  14  页</t>
  </si>
  <si>
    <t>第400章 桥梁、涵洞（云墩路）</t>
  </si>
  <si>
    <t>419</t>
  </si>
  <si>
    <t>圆管涵</t>
  </si>
  <si>
    <t>419-1</t>
  </si>
  <si>
    <t>φ400mmII级钢筋砼管涵：报价包括挖土、回土（管顶覆土）、碎石垫层、120°C15商品砼管涵基础、钢丝网接口、两侧砖砌挡墙、抹灰、刷漆等。</t>
  </si>
  <si>
    <t>m</t>
  </si>
  <si>
    <t>第400章 合计 人民币：  （单位:元）</t>
  </si>
  <si>
    <t>清单 第  12  页  共  14  页</t>
  </si>
  <si>
    <t>第400章 桥梁、涵洞（园北路）</t>
  </si>
  <si>
    <t>清单 第  13  页  共  14  页</t>
  </si>
  <si>
    <t>第600章 安全设施及预埋管线</t>
  </si>
  <si>
    <t>604-1</t>
  </si>
  <si>
    <t>单柱式交通标志（版面内容根据现场制定）</t>
  </si>
  <si>
    <t>个</t>
  </si>
  <si>
    <t>604-8</t>
  </si>
  <si>
    <t>路铭牌，长800mm*宽600mm，采用黑色大理石，报价包括底座、制作安装、碑面刻字等全部内容。</t>
  </si>
  <si>
    <t>606</t>
  </si>
  <si>
    <t>路灯</t>
  </si>
  <si>
    <t>606-1</t>
  </si>
  <si>
    <t>太阳能路灯：总高6米，口径150-60mm，2.5mm壁厚，采用Q235钢板卷压制造，无环缝焊接，热镀锌静电喷塑，高温烘烤，防腐处理，产品设计寿命15年以上；路灯功率60W，设计寿命大于等于5万小时，5万小时后光衰不超过25%，100W高转换率多晶硅片，100AH太阳能专用锂电池，电压等级DC-12V,寿命3年以上，在温度-35℃-70℃正常工作，电脑智能控制，时控+光控，防过充电、过放电保护，在-30℃到50℃天气下能正常工作，具有温度补偿功能，轻松实现365天不灭灯。每天工作6小时，连续阴雨天5天以上；配套太阳能路灯专用电缆线，配套法兰、螺栓路灯基础C25商砼，基础尺寸:60cm×60cm×100cm，箍筋采用φ10圆钢3道，含挖填土、道路拆除恢复及绿化拆除恢复等内容。</t>
  </si>
  <si>
    <t>套</t>
  </si>
  <si>
    <t>第600章 合计 人民币：  （单位:元）</t>
  </si>
  <si>
    <t>清单 第  14  页  共  14  页</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</si>
</sst>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9"/>
      <color theme="1"/>
      <name val="??"/>
      <charset val="134"/>
      <scheme val="minor"/>
    </font>
    <font>
      <b/>
      <sz val="18"/>
      <name val="宋体"/>
      <charset val="134"/>
    </font>
    <font>
      <sz val="9"/>
      <name val="宋体"/>
      <charset val="134"/>
    </font>
    <font>
      <b/>
      <sz val="22"/>
      <name val="宋体"/>
      <charset val="134"/>
    </font>
    <font>
      <sz val="11"/>
      <name val="宋体"/>
      <charset val="134"/>
    </font>
    <font>
      <sz val="11"/>
      <color theme="1"/>
      <name val="??"/>
      <charset val="134"/>
      <scheme val="minor"/>
    </font>
    <font>
      <sz val="11"/>
      <color theme="1"/>
      <name val="??"/>
      <charset val="0"/>
      <scheme val="minor"/>
    </font>
    <font>
      <sz val="11"/>
      <color rgb="FF3F3F76"/>
      <name val="??"/>
      <charset val="0"/>
      <scheme val="minor"/>
    </font>
    <font>
      <sz val="11"/>
      <color rgb="FF9C0006"/>
      <name val="??"/>
      <charset val="0"/>
      <scheme val="minor"/>
    </font>
    <font>
      <sz val="11"/>
      <color theme="0"/>
      <name val="??"/>
      <charset val="0"/>
      <scheme val="minor"/>
    </font>
    <font>
      <u/>
      <sz val="11"/>
      <color rgb="FF0000FF"/>
      <name val="??"/>
      <charset val="0"/>
      <scheme val="minor"/>
    </font>
    <font>
      <u/>
      <sz val="11"/>
      <color rgb="FF800080"/>
      <name val="??"/>
      <charset val="0"/>
      <scheme val="minor"/>
    </font>
    <font>
      <b/>
      <sz val="11"/>
      <color theme="3"/>
      <name val="??"/>
      <charset val="134"/>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6500"/>
      <name val="??"/>
      <charset val="0"/>
      <scheme val="minor"/>
    </font>
  </fonts>
  <fills count="34">
    <fill>
      <patternFill patternType="none"/>
    </fill>
    <fill>
      <patternFill patternType="gray125"/>
    </fill>
    <fill>
      <patternFill patternType="solid">
        <fgColor indexed="9"/>
        <bgColor indexed="1"/>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thin">
        <color indexed="8"/>
      </top>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5"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1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8" borderId="15"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6" applyNumberFormat="0" applyFill="0" applyAlignment="0" applyProtection="0">
      <alignment vertical="center"/>
    </xf>
    <xf numFmtId="0" fontId="9" fillId="10" borderId="0" applyNumberFormat="0" applyBorder="0" applyAlignment="0" applyProtection="0">
      <alignment vertical="center"/>
    </xf>
    <xf numFmtId="0" fontId="12" fillId="0" borderId="17" applyNumberFormat="0" applyFill="0" applyAlignment="0" applyProtection="0">
      <alignment vertical="center"/>
    </xf>
    <xf numFmtId="0" fontId="9" fillId="11" borderId="0" applyNumberFormat="0" applyBorder="0" applyAlignment="0" applyProtection="0">
      <alignment vertical="center"/>
    </xf>
    <xf numFmtId="0" fontId="18" fillId="12" borderId="18" applyNumberFormat="0" applyAlignment="0" applyProtection="0">
      <alignment vertical="center"/>
    </xf>
    <xf numFmtId="0" fontId="19" fillId="12" borderId="14" applyNumberFormat="0" applyAlignment="0" applyProtection="0">
      <alignment vertical="center"/>
    </xf>
    <xf numFmtId="0" fontId="20" fillId="13" borderId="19"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xf numFmtId="0" fontId="0" fillId="0" borderId="0"/>
  </cellStyleXfs>
  <cellXfs count="31">
    <xf numFmtId="0" fontId="0" fillId="0" borderId="0" xfId="49"/>
    <xf numFmtId="0" fontId="1" fillId="2" borderId="0" xfId="49" applyFont="1" applyFill="1" applyAlignment="1">
      <alignment horizontal="center" vertical="center" wrapText="1"/>
    </xf>
    <xf numFmtId="0" fontId="2" fillId="2" borderId="0" xfId="49" applyFont="1" applyFill="1" applyAlignment="1">
      <alignment horizontal="left" vertical="center" wrapText="1"/>
    </xf>
    <xf numFmtId="0" fontId="2" fillId="2" borderId="0" xfId="49" applyFont="1" applyFill="1" applyAlignment="1">
      <alignment horizontal="center" vertical="center" wrapText="1"/>
    </xf>
    <xf numFmtId="0" fontId="2" fillId="2" borderId="0" xfId="49" applyFont="1" applyFill="1" applyAlignment="1">
      <alignment horizontal="right" vertical="center"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0" fontId="2" fillId="2" borderId="6" xfId="49"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right" vertical="center" wrapText="1"/>
    </xf>
    <xf numFmtId="0" fontId="2" fillId="2" borderId="6" xfId="49" applyFont="1" applyFill="1" applyBorder="1" applyAlignment="1">
      <alignment horizontal="right" vertical="center" wrapText="1"/>
    </xf>
    <xf numFmtId="0" fontId="2" fillId="2" borderId="5" xfId="49" applyFont="1" applyFill="1" applyBorder="1" applyAlignment="1" applyProtection="1">
      <alignment horizontal="right" vertical="center" wrapText="1"/>
      <protection locked="0"/>
    </xf>
    <xf numFmtId="176" fontId="2" fillId="2" borderId="6" xfId="49" applyNumberFormat="1" applyFont="1" applyFill="1" applyBorder="1" applyAlignment="1">
      <alignment horizontal="right" vertical="center" wrapText="1"/>
    </xf>
    <xf numFmtId="176" fontId="2" fillId="2" borderId="5" xfId="49" applyNumberFormat="1" applyFont="1" applyFill="1" applyBorder="1" applyAlignment="1">
      <alignment horizontal="right" vertical="center" wrapText="1"/>
    </xf>
    <xf numFmtId="176" fontId="2" fillId="2" borderId="5" xfId="49" applyNumberFormat="1" applyFont="1" applyFill="1" applyBorder="1" applyAlignment="1" applyProtection="1">
      <alignment horizontal="right" vertical="center" wrapText="1"/>
      <protection locked="0"/>
    </xf>
    <xf numFmtId="0" fontId="2" fillId="2" borderId="7"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2" fillId="2" borderId="9" xfId="49" applyFont="1" applyFill="1" applyBorder="1" applyAlignment="1">
      <alignment horizontal="center" vertical="center" wrapText="1"/>
    </xf>
    <xf numFmtId="0" fontId="2" fillId="2" borderId="10" xfId="49" applyFont="1" applyFill="1" applyBorder="1" applyAlignment="1">
      <alignment vertical="center" wrapText="1"/>
    </xf>
    <xf numFmtId="0" fontId="0" fillId="0" borderId="0" xfId="49" applyFont="1" applyFill="1" applyAlignment="1"/>
    <xf numFmtId="0" fontId="3" fillId="2" borderId="0" xfId="49" applyFont="1" applyFill="1" applyAlignment="1">
      <alignment horizontal="center" vertical="center" wrapText="1"/>
    </xf>
    <xf numFmtId="0" fontId="4" fillId="2" borderId="0" xfId="49" applyFont="1" applyFill="1" applyAlignment="1">
      <alignment horizontal="left" wrapText="1"/>
    </xf>
    <xf numFmtId="0" fontId="4" fillId="2" borderId="0" xfId="49" applyFont="1" applyFill="1" applyAlignment="1">
      <alignment horizontal="right" wrapText="1"/>
    </xf>
    <xf numFmtId="0" fontId="4" fillId="2" borderId="5" xfId="49" applyFont="1" applyFill="1" applyBorder="1" applyAlignment="1">
      <alignment horizontal="left" vertical="top" wrapText="1"/>
    </xf>
    <xf numFmtId="0" fontId="2" fillId="2" borderId="11" xfId="49" applyFont="1" applyFill="1" applyBorder="1" applyAlignment="1">
      <alignment horizontal="right" vertical="top" wrapText="1"/>
    </xf>
    <xf numFmtId="0" fontId="2" fillId="2" borderId="12" xfId="49" applyFont="1" applyFill="1" applyBorder="1" applyAlignment="1">
      <alignment horizontal="center" vertical="center" wrapText="1"/>
    </xf>
    <xf numFmtId="0" fontId="2" fillId="2" borderId="13" xfId="49" applyFont="1" applyFill="1" applyBorder="1" applyAlignment="1">
      <alignment horizontal="center" vertical="center" wrapText="1"/>
    </xf>
    <xf numFmtId="0" fontId="2" fillId="2" borderId="10" xfId="49" applyFont="1" applyFill="1" applyBorder="1" applyAlignment="1">
      <alignment horizontal="righ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9"/>
  <sheetViews>
    <sheetView showGridLines="0" workbookViewId="0">
      <selection activeCell="B23" sqref="B23:E23"/>
    </sheetView>
  </sheetViews>
  <sheetFormatPr defaultColWidth="9" defaultRowHeight="12" outlineLevelCol="5"/>
  <cols>
    <col min="1" max="1" width="12.6666666666667" customWidth="1"/>
    <col min="2" max="2" width="10" customWidth="1"/>
    <col min="3" max="3" width="12.1714285714286" customWidth="1"/>
    <col min="4" max="4" width="37.3333333333333" customWidth="1"/>
    <col min="5" max="5" width="8.42857142857143" customWidth="1"/>
    <col min="6" max="6" width="18.5047619047619" customWidth="1"/>
  </cols>
  <sheetData>
    <row r="1" ht="26.25" customHeight="1" spans="1:6">
      <c r="A1" s="1" t="s">
        <v>0</v>
      </c>
      <c r="B1" s="1"/>
      <c r="C1" s="1"/>
      <c r="D1" s="1"/>
      <c r="E1" s="1"/>
      <c r="F1" s="1"/>
    </row>
    <row r="2" ht="25.5" customHeight="1" spans="1:6">
      <c r="A2" s="2" t="s">
        <v>1</v>
      </c>
      <c r="B2" s="2"/>
      <c r="C2" s="2"/>
      <c r="D2" s="3"/>
      <c r="E2" s="4" t="s">
        <v>2</v>
      </c>
      <c r="F2" s="4"/>
    </row>
    <row r="3" ht="14.25" customHeight="1" spans="1:6">
      <c r="A3" s="5" t="s">
        <v>3</v>
      </c>
      <c r="B3" s="6" t="s">
        <v>4</v>
      </c>
      <c r="C3" s="6" t="s">
        <v>5</v>
      </c>
      <c r="D3" s="6"/>
      <c r="E3" s="6"/>
      <c r="F3" s="7" t="s">
        <v>6</v>
      </c>
    </row>
    <row r="4" ht="14.25" customHeight="1" spans="1:6">
      <c r="A4" s="8">
        <v>1</v>
      </c>
      <c r="B4" s="9" t="s">
        <v>7</v>
      </c>
      <c r="C4" s="9" t="s">
        <v>8</v>
      </c>
      <c r="D4" s="9"/>
      <c r="E4" s="9"/>
      <c r="F4" s="15">
        <f>'【标表2-1】工程量清单表（招标）'!H46</f>
        <v>20751.45</v>
      </c>
    </row>
    <row r="5" ht="14.25" customHeight="1" spans="1:6">
      <c r="A5" s="8">
        <v>2</v>
      </c>
      <c r="B5" s="9" t="s">
        <v>9</v>
      </c>
      <c r="C5" s="9" t="s">
        <v>10</v>
      </c>
      <c r="D5" s="9"/>
      <c r="E5" s="9"/>
      <c r="F5" s="15">
        <f>'【标表2-1】工程量清单表（招标）'!H91</f>
        <v>0</v>
      </c>
    </row>
    <row r="6" ht="14.25" customHeight="1" spans="1:6">
      <c r="A6" s="8">
        <v>3</v>
      </c>
      <c r="B6" s="9" t="s">
        <v>9</v>
      </c>
      <c r="C6" s="9" t="s">
        <v>11</v>
      </c>
      <c r="D6" s="9"/>
      <c r="E6" s="9"/>
      <c r="F6" s="15">
        <f>'【标表2-1】工程量清单表（招标）'!H136</f>
        <v>0</v>
      </c>
    </row>
    <row r="7" ht="14.25" customHeight="1" spans="1:6">
      <c r="A7" s="8">
        <v>4</v>
      </c>
      <c r="B7" s="9" t="s">
        <v>9</v>
      </c>
      <c r="C7" s="9" t="s">
        <v>12</v>
      </c>
      <c r="D7" s="9"/>
      <c r="E7" s="9"/>
      <c r="F7" s="15">
        <f>'【标表2-1】工程量清单表（招标）'!H181</f>
        <v>0</v>
      </c>
    </row>
    <row r="8" ht="14.25" customHeight="1" spans="1:6">
      <c r="A8" s="8">
        <v>5</v>
      </c>
      <c r="B8" s="9" t="s">
        <v>9</v>
      </c>
      <c r="C8" s="9" t="s">
        <v>13</v>
      </c>
      <c r="D8" s="9"/>
      <c r="E8" s="9"/>
      <c r="F8" s="15">
        <f>'【标表2-1】工程量清单表（招标）'!H226</f>
        <v>0</v>
      </c>
    </row>
    <row r="9" ht="14.25" customHeight="1" spans="1:6">
      <c r="A9" s="8">
        <v>6</v>
      </c>
      <c r="B9" s="9" t="s">
        <v>9</v>
      </c>
      <c r="C9" s="9" t="s">
        <v>14</v>
      </c>
      <c r="D9" s="9"/>
      <c r="E9" s="9"/>
      <c r="F9" s="15">
        <f>'【标表2-1】工程量清单表（招标）'!H267</f>
        <v>0</v>
      </c>
    </row>
    <row r="10" ht="14.25" customHeight="1" spans="1:6">
      <c r="A10" s="8">
        <v>7</v>
      </c>
      <c r="B10" s="9" t="s">
        <v>15</v>
      </c>
      <c r="C10" s="9" t="s">
        <v>16</v>
      </c>
      <c r="D10" s="9"/>
      <c r="E10" s="9"/>
      <c r="F10" s="15">
        <f>'【标表2-1】工程量清单表（招标）'!H311</f>
        <v>0</v>
      </c>
    </row>
    <row r="11" ht="14.25" customHeight="1" spans="1:6">
      <c r="A11" s="8">
        <v>8</v>
      </c>
      <c r="B11" s="9" t="s">
        <v>15</v>
      </c>
      <c r="C11" s="9" t="s">
        <v>17</v>
      </c>
      <c r="D11" s="9"/>
      <c r="E11" s="9"/>
      <c r="F11" s="15">
        <f>'【标表2-1】工程量清单表（招标）'!H355</f>
        <v>0</v>
      </c>
    </row>
    <row r="12" ht="14.25" customHeight="1" spans="1:6">
      <c r="A12" s="8">
        <v>9</v>
      </c>
      <c r="B12" s="9" t="s">
        <v>15</v>
      </c>
      <c r="C12" s="9" t="s">
        <v>18</v>
      </c>
      <c r="D12" s="9"/>
      <c r="E12" s="9"/>
      <c r="F12" s="15">
        <f>'【标表2-1】工程量清单表（招标）'!H399</f>
        <v>0</v>
      </c>
    </row>
    <row r="13" ht="14.25" customHeight="1" spans="1:6">
      <c r="A13" s="8">
        <v>10</v>
      </c>
      <c r="B13" s="9" t="s">
        <v>15</v>
      </c>
      <c r="C13" s="9" t="s">
        <v>19</v>
      </c>
      <c r="D13" s="9"/>
      <c r="E13" s="9"/>
      <c r="F13" s="15">
        <f>'【标表2-1】工程量清单表（招标）'!H443</f>
        <v>0</v>
      </c>
    </row>
    <row r="14" ht="14.25" customHeight="1" spans="1:6">
      <c r="A14" s="8">
        <v>11</v>
      </c>
      <c r="B14" s="9" t="s">
        <v>15</v>
      </c>
      <c r="C14" s="9" t="s">
        <v>20</v>
      </c>
      <c r="D14" s="9"/>
      <c r="E14" s="9"/>
      <c r="F14" s="15">
        <f>'【标表2-1】工程量清单表（招标）'!H487</f>
        <v>0</v>
      </c>
    </row>
    <row r="15" ht="14.25" customHeight="1" spans="1:6">
      <c r="A15" s="8">
        <v>12</v>
      </c>
      <c r="B15" s="9" t="s">
        <v>21</v>
      </c>
      <c r="C15" s="9" t="s">
        <v>22</v>
      </c>
      <c r="D15" s="9"/>
      <c r="E15" s="9"/>
      <c r="F15" s="15">
        <f>'【标表2-1】工程量清单表（招标）'!H533</f>
        <v>0</v>
      </c>
    </row>
    <row r="16" ht="14.25" customHeight="1" spans="1:6">
      <c r="A16" s="8">
        <v>13</v>
      </c>
      <c r="B16" s="9" t="s">
        <v>21</v>
      </c>
      <c r="C16" s="9" t="s">
        <v>23</v>
      </c>
      <c r="D16" s="9"/>
      <c r="E16" s="9"/>
      <c r="F16" s="15">
        <f>'【标表2-1】工程量清单表（招标）'!H579</f>
        <v>0</v>
      </c>
    </row>
    <row r="17" ht="14.25" customHeight="1" spans="1:6">
      <c r="A17" s="8">
        <v>14</v>
      </c>
      <c r="B17" s="9" t="s">
        <v>24</v>
      </c>
      <c r="C17" s="9" t="s">
        <v>25</v>
      </c>
      <c r="D17" s="9"/>
      <c r="E17" s="9"/>
      <c r="F17" s="15">
        <f>'【标表2-1】工程量清单表（招标）'!H611</f>
        <v>0</v>
      </c>
    </row>
    <row r="18" ht="14.25" customHeight="1" spans="1:6">
      <c r="A18" s="8">
        <v>15</v>
      </c>
      <c r="B18" s="9" t="s">
        <v>26</v>
      </c>
      <c r="C18" s="9"/>
      <c r="D18" s="9"/>
      <c r="E18" s="9"/>
      <c r="F18" s="15">
        <f>SUM(F4:F17)</f>
        <v>20751.45</v>
      </c>
    </row>
    <row r="19" ht="14.25" customHeight="1" spans="1:6">
      <c r="A19" s="8">
        <v>16</v>
      </c>
      <c r="B19" s="9" t="s">
        <v>27</v>
      </c>
      <c r="C19" s="9"/>
      <c r="D19" s="9"/>
      <c r="E19" s="9"/>
      <c r="F19" s="15"/>
    </row>
    <row r="20" ht="14.25" customHeight="1" spans="1:6">
      <c r="A20" s="8">
        <v>17</v>
      </c>
      <c r="B20" s="9" t="s">
        <v>28</v>
      </c>
      <c r="C20" s="9"/>
      <c r="D20" s="9"/>
      <c r="E20" s="9"/>
      <c r="F20" s="15">
        <f>F18</f>
        <v>20751.45</v>
      </c>
    </row>
    <row r="21" ht="14.25" customHeight="1" spans="1:6">
      <c r="A21" s="8">
        <v>18</v>
      </c>
      <c r="B21" s="9" t="s">
        <v>29</v>
      </c>
      <c r="C21" s="9"/>
      <c r="D21" s="9"/>
      <c r="E21" s="9"/>
      <c r="F21" s="15"/>
    </row>
    <row r="22" ht="14.25" customHeight="1" spans="1:6">
      <c r="A22" s="8">
        <v>19</v>
      </c>
      <c r="B22" s="9" t="s">
        <v>30</v>
      </c>
      <c r="C22" s="9"/>
      <c r="D22" s="9"/>
      <c r="E22" s="9"/>
      <c r="F22" s="15"/>
    </row>
    <row r="23" ht="14.25" customHeight="1" spans="1:6">
      <c r="A23" s="8">
        <v>20</v>
      </c>
      <c r="B23" s="9" t="s">
        <v>31</v>
      </c>
      <c r="C23" s="9"/>
      <c r="D23" s="9"/>
      <c r="E23" s="9"/>
      <c r="F23" s="15">
        <f>F20</f>
        <v>20751.45</v>
      </c>
    </row>
    <row r="24" ht="13.5" customHeight="1" spans="1:6">
      <c r="A24" s="8"/>
      <c r="B24" s="9"/>
      <c r="C24" s="9"/>
      <c r="D24" s="9"/>
      <c r="E24" s="9"/>
      <c r="F24" s="13"/>
    </row>
    <row r="25" ht="13.5" customHeight="1" spans="1:6">
      <c r="A25" s="8"/>
      <c r="B25" s="9"/>
      <c r="C25" s="9"/>
      <c r="D25" s="9"/>
      <c r="E25" s="9"/>
      <c r="F25" s="13"/>
    </row>
    <row r="26" ht="13.5" customHeight="1" spans="1:6">
      <c r="A26" s="8"/>
      <c r="B26" s="9"/>
      <c r="C26" s="9"/>
      <c r="D26" s="9"/>
      <c r="E26" s="9"/>
      <c r="F26" s="13"/>
    </row>
    <row r="27" ht="13.5" customHeight="1" spans="1:6">
      <c r="A27" s="8"/>
      <c r="B27" s="9"/>
      <c r="C27" s="9"/>
      <c r="D27" s="9"/>
      <c r="E27" s="9"/>
      <c r="F27" s="13"/>
    </row>
    <row r="28" ht="13.5" customHeight="1" spans="1:6">
      <c r="A28" s="8"/>
      <c r="B28" s="9"/>
      <c r="C28" s="9"/>
      <c r="D28" s="9"/>
      <c r="E28" s="9"/>
      <c r="F28" s="13"/>
    </row>
    <row r="29" ht="13.5" customHeight="1" spans="1:6">
      <c r="A29" s="8"/>
      <c r="B29" s="9"/>
      <c r="C29" s="9"/>
      <c r="D29" s="9"/>
      <c r="E29" s="9"/>
      <c r="F29" s="13"/>
    </row>
    <row r="30" ht="13.5" customHeight="1" spans="1:6">
      <c r="A30" s="8"/>
      <c r="B30" s="9"/>
      <c r="C30" s="9"/>
      <c r="D30" s="9"/>
      <c r="E30" s="9"/>
      <c r="F30" s="13"/>
    </row>
    <row r="31" ht="13.5" customHeight="1" spans="1:6">
      <c r="A31" s="8"/>
      <c r="B31" s="9"/>
      <c r="C31" s="9"/>
      <c r="D31" s="9"/>
      <c r="E31" s="9"/>
      <c r="F31" s="13"/>
    </row>
    <row r="32" ht="13.5" customHeight="1" spans="1:6">
      <c r="A32" s="8"/>
      <c r="B32" s="9"/>
      <c r="C32" s="9"/>
      <c r="D32" s="9"/>
      <c r="E32" s="9"/>
      <c r="F32" s="13"/>
    </row>
    <row r="33" ht="13.5" customHeight="1" spans="1:6">
      <c r="A33" s="8"/>
      <c r="B33" s="9"/>
      <c r="C33" s="9"/>
      <c r="D33" s="9"/>
      <c r="E33" s="9"/>
      <c r="F33" s="13"/>
    </row>
    <row r="34" ht="13.5" customHeight="1" spans="1:6">
      <c r="A34" s="8"/>
      <c r="B34" s="9"/>
      <c r="C34" s="9"/>
      <c r="D34" s="9"/>
      <c r="E34" s="9"/>
      <c r="F34" s="13"/>
    </row>
    <row r="35" ht="13.5" customHeight="1" spans="1:6">
      <c r="A35" s="8"/>
      <c r="B35" s="9"/>
      <c r="C35" s="9"/>
      <c r="D35" s="9"/>
      <c r="E35" s="9"/>
      <c r="F35" s="13"/>
    </row>
    <row r="36" ht="13.5" customHeight="1" spans="1:6">
      <c r="A36" s="8"/>
      <c r="B36" s="9"/>
      <c r="C36" s="9"/>
      <c r="D36" s="9"/>
      <c r="E36" s="9"/>
      <c r="F36" s="13"/>
    </row>
    <row r="37" ht="13.5" customHeight="1" spans="1:6">
      <c r="A37" s="8"/>
      <c r="B37" s="9"/>
      <c r="C37" s="9"/>
      <c r="D37" s="9"/>
      <c r="E37" s="9"/>
      <c r="F37" s="13"/>
    </row>
    <row r="38" ht="13.5" customHeight="1" spans="1:6">
      <c r="A38" s="8"/>
      <c r="B38" s="9"/>
      <c r="C38" s="9"/>
      <c r="D38" s="9"/>
      <c r="E38" s="9"/>
      <c r="F38" s="13"/>
    </row>
    <row r="39" ht="13.5" customHeight="1" spans="1:6">
      <c r="A39" s="8"/>
      <c r="B39" s="9"/>
      <c r="C39" s="9"/>
      <c r="D39" s="9"/>
      <c r="E39" s="9"/>
      <c r="F39" s="13"/>
    </row>
    <row r="40" ht="13.5" customHeight="1" spans="1:6">
      <c r="A40" s="8"/>
      <c r="B40" s="9"/>
      <c r="C40" s="9"/>
      <c r="D40" s="9"/>
      <c r="E40" s="9"/>
      <c r="F40" s="13"/>
    </row>
    <row r="41" ht="13.5" customHeight="1" spans="1:6">
      <c r="A41" s="8"/>
      <c r="B41" s="9"/>
      <c r="C41" s="9"/>
      <c r="D41" s="9"/>
      <c r="E41" s="9"/>
      <c r="F41" s="13"/>
    </row>
    <row r="42" ht="13.5" customHeight="1" spans="1:6">
      <c r="A42" s="8"/>
      <c r="B42" s="9"/>
      <c r="C42" s="9"/>
      <c r="D42" s="9"/>
      <c r="E42" s="9"/>
      <c r="F42" s="13"/>
    </row>
    <row r="43" ht="13.5" customHeight="1" spans="1:6">
      <c r="A43" s="8"/>
      <c r="B43" s="9"/>
      <c r="C43" s="9"/>
      <c r="D43" s="9"/>
      <c r="E43" s="9"/>
      <c r="F43" s="13"/>
    </row>
    <row r="44" ht="13.5" customHeight="1" spans="1:6">
      <c r="A44" s="8"/>
      <c r="B44" s="9"/>
      <c r="C44" s="9"/>
      <c r="D44" s="9"/>
      <c r="E44" s="9"/>
      <c r="F44" s="13"/>
    </row>
    <row r="45" ht="13.5" customHeight="1" spans="1:6">
      <c r="A45" s="8"/>
      <c r="B45" s="9"/>
      <c r="C45" s="9"/>
      <c r="D45" s="9"/>
      <c r="E45" s="9"/>
      <c r="F45" s="13"/>
    </row>
    <row r="46" ht="13.5" customHeight="1" spans="1:6">
      <c r="A46" s="8"/>
      <c r="B46" s="9"/>
      <c r="C46" s="9"/>
      <c r="D46" s="9"/>
      <c r="E46" s="9"/>
      <c r="F46" s="13"/>
    </row>
    <row r="47" ht="13.5" customHeight="1" spans="1:6">
      <c r="A47" s="8"/>
      <c r="B47" s="9"/>
      <c r="C47" s="9"/>
      <c r="D47" s="9"/>
      <c r="E47" s="9"/>
      <c r="F47" s="13"/>
    </row>
    <row r="48" ht="13.5" customHeight="1" spans="1:6">
      <c r="A48" s="28"/>
      <c r="B48" s="29"/>
      <c r="C48" s="29"/>
      <c r="D48" s="29"/>
      <c r="E48" s="29"/>
      <c r="F48" s="30"/>
    </row>
    <row r="49" ht="14.25" customHeight="1" spans="1:6">
      <c r="A49" s="2"/>
      <c r="B49" s="2"/>
      <c r="C49" s="2"/>
      <c r="D49" s="4" t="s">
        <v>32</v>
      </c>
      <c r="E49" s="4"/>
      <c r="F49" s="4"/>
    </row>
  </sheetData>
  <sheetProtection algorithmName="SHA-512" hashValue="C/VuVkBvQdVxacROdXif+cpy+cCOfRKUXyC69Avz+JO9ZxgcSQsaalm/fCC5/S33KV7ZLNMb0Tgxv4kXm8UqEg==" saltValue="K9m8ixtK80hL2aSBhNXyvQ==" spinCount="100000" sheet="1" objects="1"/>
  <mergeCells count="51">
    <mergeCell ref="A1:F1"/>
    <mergeCell ref="A2:C2"/>
    <mergeCell ref="E2:F2"/>
    <mergeCell ref="C3:E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A49:C49"/>
    <mergeCell ref="D49:F49"/>
  </mergeCells>
  <printOptions horizontalCentered="1"/>
  <pageMargins left="0.19975" right="0.19975" top="0.59375" bottom="0" header="0.59375"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showGridLines="0" workbookViewId="0">
      <selection activeCell="A3" sqref="A3:C3"/>
    </sheetView>
  </sheetViews>
  <sheetFormatPr defaultColWidth="9" defaultRowHeight="12" outlineLevelRow="4" outlineLevelCol="2"/>
  <cols>
    <col min="1" max="1" width="34.5047619047619" style="22" customWidth="1"/>
    <col min="2" max="2" width="38.7142857142857" style="22" customWidth="1"/>
    <col min="3" max="3" width="23.7142857142857" style="22" customWidth="1"/>
    <col min="4" max="16384" width="9" style="22"/>
  </cols>
  <sheetData>
    <row r="1" ht="75" customHeight="1" spans="1:3">
      <c r="A1" s="23" t="s">
        <v>33</v>
      </c>
      <c r="B1" s="23"/>
      <c r="C1" s="23"/>
    </row>
    <row r="2" ht="31.5" customHeight="1" spans="1:3">
      <c r="A2" s="24" t="s">
        <v>34</v>
      </c>
      <c r="B2" s="24"/>
      <c r="C2" s="25" t="s">
        <v>35</v>
      </c>
    </row>
    <row r="3" ht="409.5" customHeight="1" spans="1:3">
      <c r="A3" s="26" t="s">
        <v>36</v>
      </c>
      <c r="B3" s="26"/>
      <c r="C3" s="26"/>
    </row>
    <row r="4" ht="18" customHeight="1" spans="1:3">
      <c r="A4" s="27"/>
      <c r="B4" s="27"/>
      <c r="C4" s="27"/>
    </row>
    <row r="5" ht="18" customHeight="1" spans="1:3">
      <c r="A5" s="2"/>
      <c r="B5" s="3"/>
      <c r="C5" s="4" t="s">
        <v>37</v>
      </c>
    </row>
  </sheetData>
  <sheetProtection algorithmName="SHA-512" hashValue="ZKJygmHZoPZOXfABG94XWAqtVVQzcrdYVQ2Oz8/3ImSr7fU5O1iK8HtulxArgV3i8afv9MIcabp+uAJgMRIPwQ==" saltValue="ax62Ojwv6LVNUHqTOwkmJg==" spinCount="100000" sheet="1" objects="1"/>
  <mergeCells count="4">
    <mergeCell ref="A1:C1"/>
    <mergeCell ref="A2:B2"/>
    <mergeCell ref="A3:C3"/>
    <mergeCell ref="A4:C4"/>
  </mergeCells>
  <printOptions horizontalCentered="1"/>
  <pageMargins left="0.116416666666667" right="0.116416666666667" top="0.59375" bottom="0" header="0.59375"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12"/>
  <sheetViews>
    <sheetView showGridLines="0" tabSelected="1" workbookViewId="0">
      <selection activeCell="G13" sqref="G13"/>
    </sheetView>
  </sheetViews>
  <sheetFormatPr defaultColWidth="9" defaultRowHeight="12" outlineLevelCol="7"/>
  <cols>
    <col min="1" max="1" width="17.2857142857143" customWidth="1"/>
    <col min="2" max="2" width="17" customWidth="1"/>
    <col min="3" max="3" width="14.2857142857143" customWidth="1"/>
    <col min="4" max="4" width="9.14285714285714" customWidth="1"/>
    <col min="5" max="5" width="10.5047619047619" customWidth="1"/>
    <col min="6" max="6" width="2.71428571428571" customWidth="1"/>
    <col min="7" max="7" width="16.5714285714286" customWidth="1"/>
    <col min="8" max="8" width="17.5714285714286" customWidth="1"/>
  </cols>
  <sheetData>
    <row r="1" ht="26.25" customHeight="1" spans="1:8">
      <c r="A1" s="1" t="s">
        <v>38</v>
      </c>
      <c r="B1" s="1"/>
      <c r="C1" s="1"/>
      <c r="D1" s="1"/>
      <c r="E1" s="1"/>
      <c r="F1" s="1"/>
      <c r="G1" s="1"/>
      <c r="H1" s="1"/>
    </row>
    <row r="2" ht="25.5" customHeight="1" spans="1:8">
      <c r="A2" s="2" t="s">
        <v>1</v>
      </c>
      <c r="B2" s="2"/>
      <c r="C2" s="3"/>
      <c r="D2" s="3"/>
      <c r="E2" s="3"/>
      <c r="F2" s="4" t="s">
        <v>39</v>
      </c>
      <c r="G2" s="4"/>
      <c r="H2" s="4"/>
    </row>
    <row r="3" ht="14.25" customHeight="1" spans="1:8">
      <c r="A3" s="5" t="s">
        <v>40</v>
      </c>
      <c r="B3" s="6"/>
      <c r="C3" s="6"/>
      <c r="D3" s="6"/>
      <c r="E3" s="6"/>
      <c r="F3" s="6"/>
      <c r="G3" s="6"/>
      <c r="H3" s="7"/>
    </row>
    <row r="4" ht="14.25" customHeight="1" spans="1:8">
      <c r="A4" s="8" t="s">
        <v>41</v>
      </c>
      <c r="B4" s="9" t="s">
        <v>42</v>
      </c>
      <c r="C4" s="9"/>
      <c r="D4" s="9" t="s">
        <v>43</v>
      </c>
      <c r="E4" s="9" t="s">
        <v>44</v>
      </c>
      <c r="F4" s="9"/>
      <c r="G4" s="9" t="s">
        <v>45</v>
      </c>
      <c r="H4" s="10" t="s">
        <v>46</v>
      </c>
    </row>
    <row r="5" ht="14.25" customHeight="1" spans="1:8">
      <c r="A5" s="8" t="s">
        <v>47</v>
      </c>
      <c r="B5" s="11" t="s">
        <v>48</v>
      </c>
      <c r="C5" s="11"/>
      <c r="D5" s="9"/>
      <c r="E5" s="12"/>
      <c r="F5" s="12"/>
      <c r="G5" s="12"/>
      <c r="H5" s="13"/>
    </row>
    <row r="6" ht="14.25" customHeight="1" spans="1:8">
      <c r="A6" s="8" t="s">
        <v>49</v>
      </c>
      <c r="B6" s="11" t="s">
        <v>50</v>
      </c>
      <c r="C6" s="11"/>
      <c r="D6" s="9"/>
      <c r="E6" s="12"/>
      <c r="F6" s="12"/>
      <c r="G6" s="12"/>
      <c r="H6" s="13"/>
    </row>
    <row r="7" ht="25.5" customHeight="1" spans="1:8">
      <c r="A7" s="8" t="s">
        <v>51</v>
      </c>
      <c r="B7" s="11" t="s">
        <v>52</v>
      </c>
      <c r="C7" s="11"/>
      <c r="D7" s="9" t="s">
        <v>53</v>
      </c>
      <c r="E7" s="12">
        <v>1</v>
      </c>
      <c r="F7" s="12"/>
      <c r="G7" s="14"/>
      <c r="H7" s="15">
        <f>G7*E7</f>
        <v>0</v>
      </c>
    </row>
    <row r="8" ht="25.5" customHeight="1" spans="1:8">
      <c r="A8" s="8" t="s">
        <v>54</v>
      </c>
      <c r="B8" s="11" t="s">
        <v>55</v>
      </c>
      <c r="C8" s="11"/>
      <c r="D8" s="9" t="s">
        <v>53</v>
      </c>
      <c r="E8" s="12">
        <v>1</v>
      </c>
      <c r="F8" s="12"/>
      <c r="G8" s="14"/>
      <c r="H8" s="15">
        <f t="shared" ref="H8:H14" si="0">G8*E8</f>
        <v>0</v>
      </c>
    </row>
    <row r="9" ht="14.25" customHeight="1" spans="1:8">
      <c r="A9" s="8" t="s">
        <v>56</v>
      </c>
      <c r="B9" s="11" t="s">
        <v>57</v>
      </c>
      <c r="C9" s="11"/>
      <c r="D9" s="9"/>
      <c r="E9" s="12"/>
      <c r="F9" s="12"/>
      <c r="G9" s="16"/>
      <c r="H9" s="15"/>
    </row>
    <row r="10" ht="14.25" customHeight="1" spans="1:8">
      <c r="A10" s="8" t="s">
        <v>58</v>
      </c>
      <c r="B10" s="11" t="s">
        <v>59</v>
      </c>
      <c r="C10" s="11"/>
      <c r="D10" s="9" t="s">
        <v>53</v>
      </c>
      <c r="E10" s="12">
        <v>1</v>
      </c>
      <c r="F10" s="12"/>
      <c r="G10" s="14"/>
      <c r="H10" s="15">
        <f t="shared" si="0"/>
        <v>0</v>
      </c>
    </row>
    <row r="11" ht="14.25" customHeight="1" spans="1:8">
      <c r="A11" s="8" t="s">
        <v>60</v>
      </c>
      <c r="B11" s="11" t="s">
        <v>61</v>
      </c>
      <c r="C11" s="11"/>
      <c r="D11" s="9" t="s">
        <v>53</v>
      </c>
      <c r="E11" s="12">
        <v>1</v>
      </c>
      <c r="F11" s="12"/>
      <c r="G11" s="14"/>
      <c r="H11" s="15">
        <f t="shared" si="0"/>
        <v>0</v>
      </c>
    </row>
    <row r="12" ht="14.25" customHeight="1" spans="1:8">
      <c r="A12" s="8" t="s">
        <v>62</v>
      </c>
      <c r="B12" s="11" t="s">
        <v>63</v>
      </c>
      <c r="C12" s="11"/>
      <c r="D12" s="9" t="s">
        <v>53</v>
      </c>
      <c r="E12" s="12">
        <v>1</v>
      </c>
      <c r="F12" s="12"/>
      <c r="G12" s="16">
        <f>1383430*0.015</f>
        <v>20751.45</v>
      </c>
      <c r="H12" s="15">
        <f t="shared" si="0"/>
        <v>20751.45</v>
      </c>
    </row>
    <row r="13" ht="14.25" customHeight="1" spans="1:8">
      <c r="A13" s="8" t="s">
        <v>64</v>
      </c>
      <c r="B13" s="11" t="s">
        <v>65</v>
      </c>
      <c r="C13" s="11"/>
      <c r="D13" s="9"/>
      <c r="E13" s="12"/>
      <c r="F13" s="12"/>
      <c r="G13" s="17"/>
      <c r="H13" s="15"/>
    </row>
    <row r="14" ht="25.5" customHeight="1" spans="1:8">
      <c r="A14" s="8" t="s">
        <v>66</v>
      </c>
      <c r="B14" s="11" t="s">
        <v>67</v>
      </c>
      <c r="C14" s="11"/>
      <c r="D14" s="9" t="s">
        <v>53</v>
      </c>
      <c r="E14" s="12">
        <v>1</v>
      </c>
      <c r="F14" s="12"/>
      <c r="G14" s="14"/>
      <c r="H14" s="15">
        <f t="shared" si="0"/>
        <v>0</v>
      </c>
    </row>
    <row r="15" ht="13.5" customHeight="1" spans="1:8">
      <c r="A15" s="8"/>
      <c r="B15" s="11"/>
      <c r="C15" s="11"/>
      <c r="D15" s="9"/>
      <c r="E15" s="12"/>
      <c r="F15" s="12"/>
      <c r="G15" s="12"/>
      <c r="H15" s="13"/>
    </row>
    <row r="16" ht="13.5" customHeight="1" spans="1:8">
      <c r="A16" s="8"/>
      <c r="B16" s="11"/>
      <c r="C16" s="11"/>
      <c r="D16" s="9"/>
      <c r="E16" s="12"/>
      <c r="F16" s="12"/>
      <c r="G16" s="12"/>
      <c r="H16" s="13"/>
    </row>
    <row r="17" ht="13.5" customHeight="1" spans="1:8">
      <c r="A17" s="8"/>
      <c r="B17" s="11"/>
      <c r="C17" s="11"/>
      <c r="D17" s="9"/>
      <c r="E17" s="12"/>
      <c r="F17" s="12"/>
      <c r="G17" s="12"/>
      <c r="H17" s="13"/>
    </row>
    <row r="18" ht="13.5" customHeight="1" spans="1:8">
      <c r="A18" s="8"/>
      <c r="B18" s="11"/>
      <c r="C18" s="11"/>
      <c r="D18" s="9"/>
      <c r="E18" s="12"/>
      <c r="F18" s="12"/>
      <c r="G18" s="12"/>
      <c r="H18" s="13"/>
    </row>
    <row r="19" ht="13.5" customHeight="1" spans="1:8">
      <c r="A19" s="8"/>
      <c r="B19" s="11"/>
      <c r="C19" s="11"/>
      <c r="D19" s="9"/>
      <c r="E19" s="12"/>
      <c r="F19" s="12"/>
      <c r="G19" s="12"/>
      <c r="H19" s="13"/>
    </row>
    <row r="20" ht="13.5" customHeight="1" spans="1:8">
      <c r="A20" s="8"/>
      <c r="B20" s="11"/>
      <c r="C20" s="11"/>
      <c r="D20" s="9"/>
      <c r="E20" s="12"/>
      <c r="F20" s="12"/>
      <c r="G20" s="12"/>
      <c r="H20" s="13"/>
    </row>
    <row r="21" ht="13.5" customHeight="1" spans="1:8">
      <c r="A21" s="8"/>
      <c r="B21" s="11"/>
      <c r="C21" s="11"/>
      <c r="D21" s="9"/>
      <c r="E21" s="12"/>
      <c r="F21" s="12"/>
      <c r="G21" s="12"/>
      <c r="H21" s="13"/>
    </row>
    <row r="22" ht="13.5" customHeight="1" spans="1:8">
      <c r="A22" s="8"/>
      <c r="B22" s="11"/>
      <c r="C22" s="11"/>
      <c r="D22" s="9"/>
      <c r="E22" s="12"/>
      <c r="F22" s="12"/>
      <c r="G22" s="12"/>
      <c r="H22" s="13"/>
    </row>
    <row r="23" ht="13.5" customHeight="1" spans="1:8">
      <c r="A23" s="8"/>
      <c r="B23" s="11"/>
      <c r="C23" s="11"/>
      <c r="D23" s="9"/>
      <c r="E23" s="12"/>
      <c r="F23" s="12"/>
      <c r="G23" s="12"/>
      <c r="H23" s="13"/>
    </row>
    <row r="24" ht="13.5" customHeight="1" spans="1:8">
      <c r="A24" s="8"/>
      <c r="B24" s="11"/>
      <c r="C24" s="11"/>
      <c r="D24" s="9"/>
      <c r="E24" s="12"/>
      <c r="F24" s="12"/>
      <c r="G24" s="12"/>
      <c r="H24" s="13"/>
    </row>
    <row r="25" ht="13.5" customHeight="1" spans="1:8">
      <c r="A25" s="8"/>
      <c r="B25" s="11"/>
      <c r="C25" s="11"/>
      <c r="D25" s="9"/>
      <c r="E25" s="12"/>
      <c r="F25" s="12"/>
      <c r="G25" s="12"/>
      <c r="H25" s="13"/>
    </row>
    <row r="26" ht="13.5" customHeight="1" spans="1:8">
      <c r="A26" s="8"/>
      <c r="B26" s="11"/>
      <c r="C26" s="11"/>
      <c r="D26" s="9"/>
      <c r="E26" s="12"/>
      <c r="F26" s="12"/>
      <c r="G26" s="12"/>
      <c r="H26" s="13"/>
    </row>
    <row r="27" ht="13.5" customHeight="1" spans="1:8">
      <c r="A27" s="8"/>
      <c r="B27" s="11"/>
      <c r="C27" s="11"/>
      <c r="D27" s="9"/>
      <c r="E27" s="12"/>
      <c r="F27" s="12"/>
      <c r="G27" s="12"/>
      <c r="H27" s="13"/>
    </row>
    <row r="28" ht="13.5" customHeight="1" spans="1:8">
      <c r="A28" s="8"/>
      <c r="B28" s="11"/>
      <c r="C28" s="11"/>
      <c r="D28" s="9"/>
      <c r="E28" s="12"/>
      <c r="F28" s="12"/>
      <c r="G28" s="12"/>
      <c r="H28" s="13"/>
    </row>
    <row r="29" ht="13.5" customHeight="1" spans="1:8">
      <c r="A29" s="8"/>
      <c r="B29" s="11"/>
      <c r="C29" s="11"/>
      <c r="D29" s="9"/>
      <c r="E29" s="12"/>
      <c r="F29" s="12"/>
      <c r="G29" s="12"/>
      <c r="H29" s="13"/>
    </row>
    <row r="30" ht="13.5" customHeight="1" spans="1:8">
      <c r="A30" s="8"/>
      <c r="B30" s="11"/>
      <c r="C30" s="11"/>
      <c r="D30" s="9"/>
      <c r="E30" s="12"/>
      <c r="F30" s="12"/>
      <c r="G30" s="12"/>
      <c r="H30" s="13"/>
    </row>
    <row r="31" ht="13.5" customHeight="1" spans="1:8">
      <c r="A31" s="8"/>
      <c r="B31" s="11"/>
      <c r="C31" s="11"/>
      <c r="D31" s="9"/>
      <c r="E31" s="12"/>
      <c r="F31" s="12"/>
      <c r="G31" s="12"/>
      <c r="H31" s="13"/>
    </row>
    <row r="32" ht="13.5" customHeight="1" spans="1:8">
      <c r="A32" s="8"/>
      <c r="B32" s="11"/>
      <c r="C32" s="11"/>
      <c r="D32" s="9"/>
      <c r="E32" s="12"/>
      <c r="F32" s="12"/>
      <c r="G32" s="12"/>
      <c r="H32" s="13"/>
    </row>
    <row r="33" ht="13.5" customHeight="1" spans="1:8">
      <c r="A33" s="8"/>
      <c r="B33" s="11"/>
      <c r="C33" s="11"/>
      <c r="D33" s="9"/>
      <c r="E33" s="12"/>
      <c r="F33" s="12"/>
      <c r="G33" s="12"/>
      <c r="H33" s="13"/>
    </row>
    <row r="34" ht="13.5" customHeight="1" spans="1:8">
      <c r="A34" s="8"/>
      <c r="B34" s="11"/>
      <c r="C34" s="11"/>
      <c r="D34" s="9"/>
      <c r="E34" s="12"/>
      <c r="F34" s="12"/>
      <c r="G34" s="12"/>
      <c r="H34" s="13"/>
    </row>
    <row r="35" ht="13.5" customHeight="1" spans="1:8">
      <c r="A35" s="8"/>
      <c r="B35" s="11"/>
      <c r="C35" s="11"/>
      <c r="D35" s="9"/>
      <c r="E35" s="12"/>
      <c r="F35" s="12"/>
      <c r="G35" s="12"/>
      <c r="H35" s="13"/>
    </row>
    <row r="36" ht="13.5" customHeight="1" spans="1:8">
      <c r="A36" s="8"/>
      <c r="B36" s="11"/>
      <c r="C36" s="11"/>
      <c r="D36" s="9"/>
      <c r="E36" s="12"/>
      <c r="F36" s="12"/>
      <c r="G36" s="12"/>
      <c r="H36" s="13"/>
    </row>
    <row r="37" ht="13.5" customHeight="1" spans="1:8">
      <c r="A37" s="8"/>
      <c r="B37" s="11"/>
      <c r="C37" s="11"/>
      <c r="D37" s="9"/>
      <c r="E37" s="12"/>
      <c r="F37" s="12"/>
      <c r="G37" s="12"/>
      <c r="H37" s="13"/>
    </row>
    <row r="38" ht="13.5" customHeight="1" spans="1:8">
      <c r="A38" s="8"/>
      <c r="B38" s="11"/>
      <c r="C38" s="11"/>
      <c r="D38" s="9"/>
      <c r="E38" s="12"/>
      <c r="F38" s="12"/>
      <c r="G38" s="12"/>
      <c r="H38" s="13"/>
    </row>
    <row r="39" ht="13.5" customHeight="1" spans="1:8">
      <c r="A39" s="8"/>
      <c r="B39" s="11"/>
      <c r="C39" s="11"/>
      <c r="D39" s="9"/>
      <c r="E39" s="12"/>
      <c r="F39" s="12"/>
      <c r="G39" s="12"/>
      <c r="H39" s="13"/>
    </row>
    <row r="40" ht="13.5" customHeight="1" spans="1:8">
      <c r="A40" s="8"/>
      <c r="B40" s="11"/>
      <c r="C40" s="11"/>
      <c r="D40" s="9"/>
      <c r="E40" s="12"/>
      <c r="F40" s="12"/>
      <c r="G40" s="12"/>
      <c r="H40" s="13"/>
    </row>
    <row r="41" ht="13.5" customHeight="1" spans="1:8">
      <c r="A41" s="8"/>
      <c r="B41" s="11"/>
      <c r="C41" s="11"/>
      <c r="D41" s="9"/>
      <c r="E41" s="12"/>
      <c r="F41" s="12"/>
      <c r="G41" s="12"/>
      <c r="H41" s="13"/>
    </row>
    <row r="42" ht="13.5" customHeight="1" spans="1:8">
      <c r="A42" s="8"/>
      <c r="B42" s="11"/>
      <c r="C42" s="11"/>
      <c r="D42" s="9"/>
      <c r="E42" s="12"/>
      <c r="F42" s="12"/>
      <c r="G42" s="12"/>
      <c r="H42" s="13"/>
    </row>
    <row r="43" ht="13.5" customHeight="1" spans="1:8">
      <c r="A43" s="8"/>
      <c r="B43" s="11"/>
      <c r="C43" s="11"/>
      <c r="D43" s="9"/>
      <c r="E43" s="12"/>
      <c r="F43" s="12"/>
      <c r="G43" s="12"/>
      <c r="H43" s="13"/>
    </row>
    <row r="44" ht="13.5" customHeight="1" spans="1:8">
      <c r="A44" s="8"/>
      <c r="B44" s="11"/>
      <c r="C44" s="11"/>
      <c r="D44" s="9"/>
      <c r="E44" s="12"/>
      <c r="F44" s="12"/>
      <c r="G44" s="12"/>
      <c r="H44" s="13"/>
    </row>
    <row r="45" ht="13.5" customHeight="1" spans="1:8">
      <c r="A45" s="8"/>
      <c r="B45" s="11"/>
      <c r="C45" s="11"/>
      <c r="D45" s="9"/>
      <c r="E45" s="12"/>
      <c r="F45" s="12"/>
      <c r="G45" s="12"/>
      <c r="H45" s="13"/>
    </row>
    <row r="46" ht="14.25" customHeight="1" spans="1:8">
      <c r="A46" s="18" t="s">
        <v>68</v>
      </c>
      <c r="B46" s="19"/>
      <c r="C46" s="19"/>
      <c r="D46" s="19"/>
      <c r="E46" s="19"/>
      <c r="F46" s="19"/>
      <c r="G46" s="20"/>
      <c r="H46" s="21">
        <f>H7+H8+H10+H11+H12+H14</f>
        <v>20751.45</v>
      </c>
    </row>
    <row r="47" ht="25.5" customHeight="1" spans="1:8">
      <c r="A47" s="2"/>
      <c r="B47" s="2"/>
      <c r="C47" s="3"/>
      <c r="D47" s="3"/>
      <c r="E47" s="3"/>
      <c r="F47" s="4" t="s">
        <v>69</v>
      </c>
      <c r="G47" s="4"/>
      <c r="H47" s="4"/>
    </row>
    <row r="48" ht="26.25" customHeight="1" spans="1:8">
      <c r="A48" s="1" t="s">
        <v>38</v>
      </c>
      <c r="B48" s="1"/>
      <c r="C48" s="1"/>
      <c r="D48" s="1"/>
      <c r="E48" s="1"/>
      <c r="F48" s="1"/>
      <c r="G48" s="1"/>
      <c r="H48" s="1"/>
    </row>
    <row r="49" ht="25.5" customHeight="1" spans="1:8">
      <c r="A49" s="2" t="s">
        <v>1</v>
      </c>
      <c r="B49" s="2"/>
      <c r="C49" s="3"/>
      <c r="D49" s="3"/>
      <c r="E49" s="3"/>
      <c r="F49" s="4" t="s">
        <v>39</v>
      </c>
      <c r="G49" s="4"/>
      <c r="H49" s="4"/>
    </row>
    <row r="50" ht="14.25" customHeight="1" spans="1:8">
      <c r="A50" s="5" t="s">
        <v>70</v>
      </c>
      <c r="B50" s="6"/>
      <c r="C50" s="6"/>
      <c r="D50" s="6"/>
      <c r="E50" s="6"/>
      <c r="F50" s="6"/>
      <c r="G50" s="6"/>
      <c r="H50" s="7"/>
    </row>
    <row r="51" ht="14.25" customHeight="1" spans="1:8">
      <c r="A51" s="8" t="s">
        <v>41</v>
      </c>
      <c r="B51" s="9" t="s">
        <v>42</v>
      </c>
      <c r="C51" s="9"/>
      <c r="D51" s="9" t="s">
        <v>43</v>
      </c>
      <c r="E51" s="9" t="s">
        <v>44</v>
      </c>
      <c r="F51" s="9"/>
      <c r="G51" s="9" t="s">
        <v>45</v>
      </c>
      <c r="H51" s="10" t="s">
        <v>46</v>
      </c>
    </row>
    <row r="52" ht="14.25" customHeight="1" spans="1:8">
      <c r="A52" s="8" t="s">
        <v>71</v>
      </c>
      <c r="B52" s="11" t="s">
        <v>72</v>
      </c>
      <c r="C52" s="11"/>
      <c r="D52" s="9"/>
      <c r="E52" s="12"/>
      <c r="F52" s="12"/>
      <c r="G52" s="12"/>
      <c r="H52" s="13"/>
    </row>
    <row r="53" ht="36.75" customHeight="1" spans="1:8">
      <c r="A53" s="8" t="s">
        <v>51</v>
      </c>
      <c r="B53" s="11" t="s">
        <v>73</v>
      </c>
      <c r="C53" s="11"/>
      <c r="D53" s="9" t="s">
        <v>74</v>
      </c>
      <c r="E53" s="12">
        <v>2400</v>
      </c>
      <c r="F53" s="12"/>
      <c r="G53" s="14"/>
      <c r="H53" s="15">
        <f>E53*G53</f>
        <v>0</v>
      </c>
    </row>
    <row r="54" ht="14.25" customHeight="1" spans="1:8">
      <c r="A54" s="8" t="s">
        <v>75</v>
      </c>
      <c r="B54" s="11" t="s">
        <v>76</v>
      </c>
      <c r="C54" s="11"/>
      <c r="D54" s="9"/>
      <c r="E54" s="12"/>
      <c r="F54" s="12"/>
      <c r="G54" s="16"/>
      <c r="H54" s="15"/>
    </row>
    <row r="55" ht="14.25" customHeight="1" spans="1:8">
      <c r="A55" s="8" t="s">
        <v>77</v>
      </c>
      <c r="B55" s="11" t="s">
        <v>78</v>
      </c>
      <c r="C55" s="11"/>
      <c r="D55" s="9"/>
      <c r="E55" s="12"/>
      <c r="F55" s="12"/>
      <c r="G55" s="16"/>
      <c r="H55" s="15"/>
    </row>
    <row r="56" ht="59.25" customHeight="1" spans="1:8">
      <c r="A56" s="8" t="s">
        <v>51</v>
      </c>
      <c r="B56" s="11" t="s">
        <v>79</v>
      </c>
      <c r="C56" s="11"/>
      <c r="D56" s="9" t="s">
        <v>80</v>
      </c>
      <c r="E56" s="12">
        <v>480</v>
      </c>
      <c r="F56" s="12"/>
      <c r="G56" s="14"/>
      <c r="H56" s="15">
        <f>E56*G56</f>
        <v>0</v>
      </c>
    </row>
    <row r="57" ht="13.5" customHeight="1" spans="1:8">
      <c r="A57" s="8"/>
      <c r="B57" s="11"/>
      <c r="C57" s="11"/>
      <c r="D57" s="9"/>
      <c r="E57" s="12"/>
      <c r="F57" s="12"/>
      <c r="G57" s="12"/>
      <c r="H57" s="13"/>
    </row>
    <row r="58" ht="13.5" customHeight="1" spans="1:8">
      <c r="A58" s="8"/>
      <c r="B58" s="11"/>
      <c r="C58" s="11"/>
      <c r="D58" s="9"/>
      <c r="E58" s="12"/>
      <c r="F58" s="12"/>
      <c r="G58" s="12"/>
      <c r="H58" s="13"/>
    </row>
    <row r="59" ht="13.5" customHeight="1" spans="1:8">
      <c r="A59" s="8"/>
      <c r="B59" s="11"/>
      <c r="C59" s="11"/>
      <c r="D59" s="9"/>
      <c r="E59" s="12"/>
      <c r="F59" s="12"/>
      <c r="G59" s="12"/>
      <c r="H59" s="13"/>
    </row>
    <row r="60" ht="13.5" customHeight="1" spans="1:8">
      <c r="A60" s="8"/>
      <c r="B60" s="11"/>
      <c r="C60" s="11"/>
      <c r="D60" s="9"/>
      <c r="E60" s="12"/>
      <c r="F60" s="12"/>
      <c r="G60" s="12"/>
      <c r="H60" s="13"/>
    </row>
    <row r="61" ht="13.5" customHeight="1" spans="1:8">
      <c r="A61" s="8"/>
      <c r="B61" s="11"/>
      <c r="C61" s="11"/>
      <c r="D61" s="9"/>
      <c r="E61" s="12"/>
      <c r="F61" s="12"/>
      <c r="G61" s="12"/>
      <c r="H61" s="13"/>
    </row>
    <row r="62" ht="13.5" customHeight="1" spans="1:8">
      <c r="A62" s="8"/>
      <c r="B62" s="11"/>
      <c r="C62" s="11"/>
      <c r="D62" s="9"/>
      <c r="E62" s="12"/>
      <c r="F62" s="12"/>
      <c r="G62" s="12"/>
      <c r="H62" s="13"/>
    </row>
    <row r="63" ht="13.5" customHeight="1" spans="1:8">
      <c r="A63" s="8"/>
      <c r="B63" s="11"/>
      <c r="C63" s="11"/>
      <c r="D63" s="9"/>
      <c r="E63" s="12"/>
      <c r="F63" s="12"/>
      <c r="G63" s="12"/>
      <c r="H63" s="13"/>
    </row>
    <row r="64" ht="13.5" customHeight="1" spans="1:8">
      <c r="A64" s="8"/>
      <c r="B64" s="11"/>
      <c r="C64" s="11"/>
      <c r="D64" s="9"/>
      <c r="E64" s="12"/>
      <c r="F64" s="12"/>
      <c r="G64" s="12"/>
      <c r="H64" s="13"/>
    </row>
    <row r="65" ht="13.5" customHeight="1" spans="1:8">
      <c r="A65" s="8"/>
      <c r="B65" s="11"/>
      <c r="C65" s="11"/>
      <c r="D65" s="9"/>
      <c r="E65" s="12"/>
      <c r="F65" s="12"/>
      <c r="G65" s="12"/>
      <c r="H65" s="13"/>
    </row>
    <row r="66" ht="13.5" customHeight="1" spans="1:8">
      <c r="A66" s="8"/>
      <c r="B66" s="11"/>
      <c r="C66" s="11"/>
      <c r="D66" s="9"/>
      <c r="E66" s="12"/>
      <c r="F66" s="12"/>
      <c r="G66" s="12"/>
      <c r="H66" s="13"/>
    </row>
    <row r="67" ht="13.5" customHeight="1" spans="1:8">
      <c r="A67" s="8"/>
      <c r="B67" s="11"/>
      <c r="C67" s="11"/>
      <c r="D67" s="9"/>
      <c r="E67" s="12"/>
      <c r="F67" s="12"/>
      <c r="G67" s="12"/>
      <c r="H67" s="13"/>
    </row>
    <row r="68" ht="13.5" customHeight="1" spans="1:8">
      <c r="A68" s="8"/>
      <c r="B68" s="11"/>
      <c r="C68" s="11"/>
      <c r="D68" s="9"/>
      <c r="E68" s="12"/>
      <c r="F68" s="12"/>
      <c r="G68" s="12"/>
      <c r="H68" s="13"/>
    </row>
    <row r="69" ht="13.5" customHeight="1" spans="1:8">
      <c r="A69" s="8"/>
      <c r="B69" s="11"/>
      <c r="C69" s="11"/>
      <c r="D69" s="9"/>
      <c r="E69" s="12"/>
      <c r="F69" s="12"/>
      <c r="G69" s="12"/>
      <c r="H69" s="13"/>
    </row>
    <row r="70" ht="13.5" customHeight="1" spans="1:8">
      <c r="A70" s="8"/>
      <c r="B70" s="11"/>
      <c r="C70" s="11"/>
      <c r="D70" s="9"/>
      <c r="E70" s="12"/>
      <c r="F70" s="12"/>
      <c r="G70" s="12"/>
      <c r="H70" s="13"/>
    </row>
    <row r="71" ht="13.5" customHeight="1" spans="1:8">
      <c r="A71" s="8"/>
      <c r="B71" s="11"/>
      <c r="C71" s="11"/>
      <c r="D71" s="9"/>
      <c r="E71" s="12"/>
      <c r="F71" s="12"/>
      <c r="G71" s="12"/>
      <c r="H71" s="13"/>
    </row>
    <row r="72" ht="13.5" customHeight="1" spans="1:8">
      <c r="A72" s="8"/>
      <c r="B72" s="11"/>
      <c r="C72" s="11"/>
      <c r="D72" s="9"/>
      <c r="E72" s="12"/>
      <c r="F72" s="12"/>
      <c r="G72" s="12"/>
      <c r="H72" s="13"/>
    </row>
    <row r="73" ht="13.5" customHeight="1" spans="1:8">
      <c r="A73" s="8"/>
      <c r="B73" s="11"/>
      <c r="C73" s="11"/>
      <c r="D73" s="9"/>
      <c r="E73" s="12"/>
      <c r="F73" s="12"/>
      <c r="G73" s="12"/>
      <c r="H73" s="13"/>
    </row>
    <row r="74" ht="13.5" customHeight="1" spans="1:8">
      <c r="A74" s="8"/>
      <c r="B74" s="11"/>
      <c r="C74" s="11"/>
      <c r="D74" s="9"/>
      <c r="E74" s="12"/>
      <c r="F74" s="12"/>
      <c r="G74" s="12"/>
      <c r="H74" s="13"/>
    </row>
    <row r="75" ht="13.5" customHeight="1" spans="1:8">
      <c r="A75" s="8"/>
      <c r="B75" s="11"/>
      <c r="C75" s="11"/>
      <c r="D75" s="9"/>
      <c r="E75" s="12"/>
      <c r="F75" s="12"/>
      <c r="G75" s="12"/>
      <c r="H75" s="13"/>
    </row>
    <row r="76" ht="13.5" customHeight="1" spans="1:8">
      <c r="A76" s="8"/>
      <c r="B76" s="11"/>
      <c r="C76" s="11"/>
      <c r="D76" s="9"/>
      <c r="E76" s="12"/>
      <c r="F76" s="12"/>
      <c r="G76" s="12"/>
      <c r="H76" s="13"/>
    </row>
    <row r="77" ht="13.5" customHeight="1" spans="1:8">
      <c r="A77" s="8"/>
      <c r="B77" s="11"/>
      <c r="C77" s="11"/>
      <c r="D77" s="9"/>
      <c r="E77" s="12"/>
      <c r="F77" s="12"/>
      <c r="G77" s="12"/>
      <c r="H77" s="13"/>
    </row>
    <row r="78" ht="13.5" customHeight="1" spans="1:8">
      <c r="A78" s="8"/>
      <c r="B78" s="11"/>
      <c r="C78" s="11"/>
      <c r="D78" s="9"/>
      <c r="E78" s="12"/>
      <c r="F78" s="12"/>
      <c r="G78" s="12"/>
      <c r="H78" s="13"/>
    </row>
    <row r="79" ht="13.5" customHeight="1" spans="1:8">
      <c r="A79" s="8"/>
      <c r="B79" s="11"/>
      <c r="C79" s="11"/>
      <c r="D79" s="9"/>
      <c r="E79" s="12"/>
      <c r="F79" s="12"/>
      <c r="G79" s="12"/>
      <c r="H79" s="13"/>
    </row>
    <row r="80" ht="13.5" customHeight="1" spans="1:8">
      <c r="A80" s="8"/>
      <c r="B80" s="11"/>
      <c r="C80" s="11"/>
      <c r="D80" s="9"/>
      <c r="E80" s="12"/>
      <c r="F80" s="12"/>
      <c r="G80" s="12"/>
      <c r="H80" s="13"/>
    </row>
    <row r="81" ht="13.5" customHeight="1" spans="1:8">
      <c r="A81" s="8"/>
      <c r="B81" s="11"/>
      <c r="C81" s="11"/>
      <c r="D81" s="9"/>
      <c r="E81" s="12"/>
      <c r="F81" s="12"/>
      <c r="G81" s="12"/>
      <c r="H81" s="13"/>
    </row>
    <row r="82" ht="13.5" customHeight="1" spans="1:8">
      <c r="A82" s="8"/>
      <c r="B82" s="11"/>
      <c r="C82" s="11"/>
      <c r="D82" s="9"/>
      <c r="E82" s="12"/>
      <c r="F82" s="12"/>
      <c r="G82" s="12"/>
      <c r="H82" s="13"/>
    </row>
    <row r="83" ht="13.5" customHeight="1" spans="1:8">
      <c r="A83" s="8"/>
      <c r="B83" s="11"/>
      <c r="C83" s="11"/>
      <c r="D83" s="9"/>
      <c r="E83" s="12"/>
      <c r="F83" s="12"/>
      <c r="G83" s="12"/>
      <c r="H83" s="13"/>
    </row>
    <row r="84" ht="13.5" customHeight="1" spans="1:8">
      <c r="A84" s="8"/>
      <c r="B84" s="11"/>
      <c r="C84" s="11"/>
      <c r="D84" s="9"/>
      <c r="E84" s="12"/>
      <c r="F84" s="12"/>
      <c r="G84" s="12"/>
      <c r="H84" s="13"/>
    </row>
    <row r="85" ht="13.5" customHeight="1" spans="1:8">
      <c r="A85" s="8"/>
      <c r="B85" s="11"/>
      <c r="C85" s="11"/>
      <c r="D85" s="9"/>
      <c r="E85" s="12"/>
      <c r="F85" s="12"/>
      <c r="G85" s="12"/>
      <c r="H85" s="13"/>
    </row>
    <row r="86" ht="13.5" customHeight="1" spans="1:8">
      <c r="A86" s="8"/>
      <c r="B86" s="11"/>
      <c r="C86" s="11"/>
      <c r="D86" s="9"/>
      <c r="E86" s="12"/>
      <c r="F86" s="12"/>
      <c r="G86" s="12"/>
      <c r="H86" s="13"/>
    </row>
    <row r="87" ht="13.5" customHeight="1" spans="1:8">
      <c r="A87" s="8"/>
      <c r="B87" s="11"/>
      <c r="C87" s="11"/>
      <c r="D87" s="9"/>
      <c r="E87" s="12"/>
      <c r="F87" s="12"/>
      <c r="G87" s="12"/>
      <c r="H87" s="13"/>
    </row>
    <row r="88" ht="13.5" customHeight="1" spans="1:8">
      <c r="A88" s="8"/>
      <c r="B88" s="11"/>
      <c r="C88" s="11"/>
      <c r="D88" s="9"/>
      <c r="E88" s="12"/>
      <c r="F88" s="12"/>
      <c r="G88" s="12"/>
      <c r="H88" s="13"/>
    </row>
    <row r="89" ht="13.5" customHeight="1" spans="1:8">
      <c r="A89" s="8"/>
      <c r="B89" s="11"/>
      <c r="C89" s="11"/>
      <c r="D89" s="9"/>
      <c r="E89" s="12"/>
      <c r="F89" s="12"/>
      <c r="G89" s="12"/>
      <c r="H89" s="13"/>
    </row>
    <row r="90" ht="13.5" customHeight="1" spans="1:8">
      <c r="A90" s="8"/>
      <c r="B90" s="11"/>
      <c r="C90" s="11"/>
      <c r="D90" s="9"/>
      <c r="E90" s="12"/>
      <c r="F90" s="12"/>
      <c r="G90" s="12"/>
      <c r="H90" s="13"/>
    </row>
    <row r="91" ht="14.25" customHeight="1" spans="1:8">
      <c r="A91" s="18" t="s">
        <v>81</v>
      </c>
      <c r="B91" s="19"/>
      <c r="C91" s="19"/>
      <c r="D91" s="19"/>
      <c r="E91" s="19"/>
      <c r="F91" s="19"/>
      <c r="G91" s="20"/>
      <c r="H91" s="21">
        <f>H53+H56</f>
        <v>0</v>
      </c>
    </row>
    <row r="92" ht="25.5" customHeight="1" spans="1:8">
      <c r="A92" s="2"/>
      <c r="B92" s="2"/>
      <c r="C92" s="3"/>
      <c r="D92" s="3"/>
      <c r="E92" s="3"/>
      <c r="F92" s="4" t="s">
        <v>82</v>
      </c>
      <c r="G92" s="4"/>
      <c r="H92" s="4"/>
    </row>
    <row r="93" ht="26.25" customHeight="1" spans="1:8">
      <c r="A93" s="1" t="s">
        <v>38</v>
      </c>
      <c r="B93" s="1"/>
      <c r="C93" s="1"/>
      <c r="D93" s="1"/>
      <c r="E93" s="1"/>
      <c r="F93" s="1"/>
      <c r="G93" s="1"/>
      <c r="H93" s="1"/>
    </row>
    <row r="94" ht="25.5" customHeight="1" spans="1:8">
      <c r="A94" s="2" t="s">
        <v>1</v>
      </c>
      <c r="B94" s="2"/>
      <c r="C94" s="3"/>
      <c r="D94" s="3"/>
      <c r="E94" s="3"/>
      <c r="F94" s="4" t="s">
        <v>39</v>
      </c>
      <c r="G94" s="4"/>
      <c r="H94" s="4"/>
    </row>
    <row r="95" ht="14.25" customHeight="1" spans="1:8">
      <c r="A95" s="5" t="s">
        <v>83</v>
      </c>
      <c r="B95" s="6"/>
      <c r="C95" s="6"/>
      <c r="D95" s="6"/>
      <c r="E95" s="6"/>
      <c r="F95" s="6"/>
      <c r="G95" s="6"/>
      <c r="H95" s="7"/>
    </row>
    <row r="96" ht="14.25" customHeight="1" spans="1:8">
      <c r="A96" s="8" t="s">
        <v>41</v>
      </c>
      <c r="B96" s="9" t="s">
        <v>42</v>
      </c>
      <c r="C96" s="9"/>
      <c r="D96" s="9" t="s">
        <v>43</v>
      </c>
      <c r="E96" s="9" t="s">
        <v>44</v>
      </c>
      <c r="F96" s="9"/>
      <c r="G96" s="9" t="s">
        <v>45</v>
      </c>
      <c r="H96" s="10" t="s">
        <v>46</v>
      </c>
    </row>
    <row r="97" ht="14.25" customHeight="1" spans="1:8">
      <c r="A97" s="8" t="s">
        <v>71</v>
      </c>
      <c r="B97" s="11" t="s">
        <v>72</v>
      </c>
      <c r="C97" s="11"/>
      <c r="D97" s="9"/>
      <c r="E97" s="12"/>
      <c r="F97" s="12"/>
      <c r="G97" s="12"/>
      <c r="H97" s="13"/>
    </row>
    <row r="98" ht="36.75" customHeight="1" spans="1:8">
      <c r="A98" s="8" t="s">
        <v>51</v>
      </c>
      <c r="B98" s="11" t="s">
        <v>73</v>
      </c>
      <c r="C98" s="11"/>
      <c r="D98" s="9" t="s">
        <v>74</v>
      </c>
      <c r="E98" s="12">
        <v>3120</v>
      </c>
      <c r="F98" s="12"/>
      <c r="G98" s="14"/>
      <c r="H98" s="15">
        <f>E98*G98</f>
        <v>0</v>
      </c>
    </row>
    <row r="99" ht="14.25" customHeight="1" spans="1:8">
      <c r="A99" s="8" t="s">
        <v>75</v>
      </c>
      <c r="B99" s="11" t="s">
        <v>76</v>
      </c>
      <c r="C99" s="11"/>
      <c r="D99" s="9"/>
      <c r="E99" s="12"/>
      <c r="F99" s="12"/>
      <c r="G99" s="16"/>
      <c r="H99" s="15"/>
    </row>
    <row r="100" ht="14.25" customHeight="1" spans="1:8">
      <c r="A100" s="8" t="s">
        <v>77</v>
      </c>
      <c r="B100" s="11" t="s">
        <v>78</v>
      </c>
      <c r="C100" s="11"/>
      <c r="D100" s="9"/>
      <c r="E100" s="12"/>
      <c r="F100" s="12"/>
      <c r="G100" s="16"/>
      <c r="H100" s="15"/>
    </row>
    <row r="101" ht="59.25" customHeight="1" spans="1:8">
      <c r="A101" s="8" t="s">
        <v>51</v>
      </c>
      <c r="B101" s="11" t="s">
        <v>79</v>
      </c>
      <c r="C101" s="11"/>
      <c r="D101" s="9" t="s">
        <v>80</v>
      </c>
      <c r="E101" s="12">
        <v>624</v>
      </c>
      <c r="F101" s="12"/>
      <c r="G101" s="14"/>
      <c r="H101" s="15">
        <f>E101*G101</f>
        <v>0</v>
      </c>
    </row>
    <row r="102" ht="13.5" customHeight="1" spans="1:8">
      <c r="A102" s="8"/>
      <c r="B102" s="11"/>
      <c r="C102" s="11"/>
      <c r="D102" s="9"/>
      <c r="E102" s="12"/>
      <c r="F102" s="12"/>
      <c r="G102" s="12"/>
      <c r="H102" s="13"/>
    </row>
    <row r="103" ht="13.5" customHeight="1" spans="1:8">
      <c r="A103" s="8"/>
      <c r="B103" s="11"/>
      <c r="C103" s="11"/>
      <c r="D103" s="9"/>
      <c r="E103" s="12"/>
      <c r="F103" s="12"/>
      <c r="G103" s="12"/>
      <c r="H103" s="13"/>
    </row>
    <row r="104" ht="13.5" customHeight="1" spans="1:8">
      <c r="A104" s="8"/>
      <c r="B104" s="11"/>
      <c r="C104" s="11"/>
      <c r="D104" s="9"/>
      <c r="E104" s="12"/>
      <c r="F104" s="12"/>
      <c r="G104" s="12"/>
      <c r="H104" s="13"/>
    </row>
    <row r="105" ht="13.5" customHeight="1" spans="1:8">
      <c r="A105" s="8"/>
      <c r="B105" s="11"/>
      <c r="C105" s="11"/>
      <c r="D105" s="9"/>
      <c r="E105" s="12"/>
      <c r="F105" s="12"/>
      <c r="G105" s="12"/>
      <c r="H105" s="13"/>
    </row>
    <row r="106" ht="13.5" customHeight="1" spans="1:8">
      <c r="A106" s="8"/>
      <c r="B106" s="11"/>
      <c r="C106" s="11"/>
      <c r="D106" s="9"/>
      <c r="E106" s="12"/>
      <c r="F106" s="12"/>
      <c r="G106" s="12"/>
      <c r="H106" s="13"/>
    </row>
    <row r="107" ht="13.5" customHeight="1" spans="1:8">
      <c r="A107" s="8"/>
      <c r="B107" s="11"/>
      <c r="C107" s="11"/>
      <c r="D107" s="9"/>
      <c r="E107" s="12"/>
      <c r="F107" s="12"/>
      <c r="G107" s="12"/>
      <c r="H107" s="13"/>
    </row>
    <row r="108" ht="13.5" customHeight="1" spans="1:8">
      <c r="A108" s="8"/>
      <c r="B108" s="11"/>
      <c r="C108" s="11"/>
      <c r="D108" s="9"/>
      <c r="E108" s="12"/>
      <c r="F108" s="12"/>
      <c r="G108" s="12"/>
      <c r="H108" s="13"/>
    </row>
    <row r="109" ht="13.5" customHeight="1" spans="1:8">
      <c r="A109" s="8"/>
      <c r="B109" s="11"/>
      <c r="C109" s="11"/>
      <c r="D109" s="9"/>
      <c r="E109" s="12"/>
      <c r="F109" s="12"/>
      <c r="G109" s="12"/>
      <c r="H109" s="13"/>
    </row>
    <row r="110" ht="13.5" customHeight="1" spans="1:8">
      <c r="A110" s="8"/>
      <c r="B110" s="11"/>
      <c r="C110" s="11"/>
      <c r="D110" s="9"/>
      <c r="E110" s="12"/>
      <c r="F110" s="12"/>
      <c r="G110" s="12"/>
      <c r="H110" s="13"/>
    </row>
    <row r="111" ht="13.5" customHeight="1" spans="1:8">
      <c r="A111" s="8"/>
      <c r="B111" s="11"/>
      <c r="C111" s="11"/>
      <c r="D111" s="9"/>
      <c r="E111" s="12"/>
      <c r="F111" s="12"/>
      <c r="G111" s="12"/>
      <c r="H111" s="13"/>
    </row>
    <row r="112" ht="13.5" customHeight="1" spans="1:8">
      <c r="A112" s="8"/>
      <c r="B112" s="11"/>
      <c r="C112" s="11"/>
      <c r="D112" s="9"/>
      <c r="E112" s="12"/>
      <c r="F112" s="12"/>
      <c r="G112" s="12"/>
      <c r="H112" s="13"/>
    </row>
    <row r="113" ht="13.5" customHeight="1" spans="1:8">
      <c r="A113" s="8"/>
      <c r="B113" s="11"/>
      <c r="C113" s="11"/>
      <c r="D113" s="9"/>
      <c r="E113" s="12"/>
      <c r="F113" s="12"/>
      <c r="G113" s="12"/>
      <c r="H113" s="13"/>
    </row>
    <row r="114" ht="13.5" customHeight="1" spans="1:8">
      <c r="A114" s="8"/>
      <c r="B114" s="11"/>
      <c r="C114" s="11"/>
      <c r="D114" s="9"/>
      <c r="E114" s="12"/>
      <c r="F114" s="12"/>
      <c r="G114" s="12"/>
      <c r="H114" s="13"/>
    </row>
    <row r="115" ht="13.5" customHeight="1" spans="1:8">
      <c r="A115" s="8"/>
      <c r="B115" s="11"/>
      <c r="C115" s="11"/>
      <c r="D115" s="9"/>
      <c r="E115" s="12"/>
      <c r="F115" s="12"/>
      <c r="G115" s="12"/>
      <c r="H115" s="13"/>
    </row>
    <row r="116" ht="13.5" customHeight="1" spans="1:8">
      <c r="A116" s="8"/>
      <c r="B116" s="11"/>
      <c r="C116" s="11"/>
      <c r="D116" s="9"/>
      <c r="E116" s="12"/>
      <c r="F116" s="12"/>
      <c r="G116" s="12"/>
      <c r="H116" s="13"/>
    </row>
    <row r="117" ht="13.5" customHeight="1" spans="1:8">
      <c r="A117" s="8"/>
      <c r="B117" s="11"/>
      <c r="C117" s="11"/>
      <c r="D117" s="9"/>
      <c r="E117" s="12"/>
      <c r="F117" s="12"/>
      <c r="G117" s="12"/>
      <c r="H117" s="13"/>
    </row>
    <row r="118" ht="13.5" customHeight="1" spans="1:8">
      <c r="A118" s="8"/>
      <c r="B118" s="11"/>
      <c r="C118" s="11"/>
      <c r="D118" s="9"/>
      <c r="E118" s="12"/>
      <c r="F118" s="12"/>
      <c r="G118" s="12"/>
      <c r="H118" s="13"/>
    </row>
    <row r="119" ht="13.5" customHeight="1" spans="1:8">
      <c r="A119" s="8"/>
      <c r="B119" s="11"/>
      <c r="C119" s="11"/>
      <c r="D119" s="9"/>
      <c r="E119" s="12"/>
      <c r="F119" s="12"/>
      <c r="G119" s="12"/>
      <c r="H119" s="13"/>
    </row>
    <row r="120" ht="13.5" customHeight="1" spans="1:8">
      <c r="A120" s="8"/>
      <c r="B120" s="11"/>
      <c r="C120" s="11"/>
      <c r="D120" s="9"/>
      <c r="E120" s="12"/>
      <c r="F120" s="12"/>
      <c r="G120" s="12"/>
      <c r="H120" s="13"/>
    </row>
    <row r="121" ht="13.5" customHeight="1" spans="1:8">
      <c r="A121" s="8"/>
      <c r="B121" s="11"/>
      <c r="C121" s="11"/>
      <c r="D121" s="9"/>
      <c r="E121" s="12"/>
      <c r="F121" s="12"/>
      <c r="G121" s="12"/>
      <c r="H121" s="13"/>
    </row>
    <row r="122" ht="13.5" customHeight="1" spans="1:8">
      <c r="A122" s="8"/>
      <c r="B122" s="11"/>
      <c r="C122" s="11"/>
      <c r="D122" s="9"/>
      <c r="E122" s="12"/>
      <c r="F122" s="12"/>
      <c r="G122" s="12"/>
      <c r="H122" s="13"/>
    </row>
    <row r="123" ht="13.5" customHeight="1" spans="1:8">
      <c r="A123" s="8"/>
      <c r="B123" s="11"/>
      <c r="C123" s="11"/>
      <c r="D123" s="9"/>
      <c r="E123" s="12"/>
      <c r="F123" s="12"/>
      <c r="G123" s="12"/>
      <c r="H123" s="13"/>
    </row>
    <row r="124" ht="13.5" customHeight="1" spans="1:8">
      <c r="A124" s="8"/>
      <c r="B124" s="11"/>
      <c r="C124" s="11"/>
      <c r="D124" s="9"/>
      <c r="E124" s="12"/>
      <c r="F124" s="12"/>
      <c r="G124" s="12"/>
      <c r="H124" s="13"/>
    </row>
    <row r="125" ht="13.5" customHeight="1" spans="1:8">
      <c r="A125" s="8"/>
      <c r="B125" s="11"/>
      <c r="C125" s="11"/>
      <c r="D125" s="9"/>
      <c r="E125" s="12"/>
      <c r="F125" s="12"/>
      <c r="G125" s="12"/>
      <c r="H125" s="13"/>
    </row>
    <row r="126" ht="13.5" customHeight="1" spans="1:8">
      <c r="A126" s="8"/>
      <c r="B126" s="11"/>
      <c r="C126" s="11"/>
      <c r="D126" s="9"/>
      <c r="E126" s="12"/>
      <c r="F126" s="12"/>
      <c r="G126" s="12"/>
      <c r="H126" s="13"/>
    </row>
    <row r="127" ht="13.5" customHeight="1" spans="1:8">
      <c r="A127" s="8"/>
      <c r="B127" s="11"/>
      <c r="C127" s="11"/>
      <c r="D127" s="9"/>
      <c r="E127" s="12"/>
      <c r="F127" s="12"/>
      <c r="G127" s="12"/>
      <c r="H127" s="13"/>
    </row>
    <row r="128" ht="13.5" customHeight="1" spans="1:8">
      <c r="A128" s="8"/>
      <c r="B128" s="11"/>
      <c r="C128" s="11"/>
      <c r="D128" s="9"/>
      <c r="E128" s="12"/>
      <c r="F128" s="12"/>
      <c r="G128" s="12"/>
      <c r="H128" s="13"/>
    </row>
    <row r="129" ht="13.5" customHeight="1" spans="1:8">
      <c r="A129" s="8"/>
      <c r="B129" s="11"/>
      <c r="C129" s="11"/>
      <c r="D129" s="9"/>
      <c r="E129" s="12"/>
      <c r="F129" s="12"/>
      <c r="G129" s="12"/>
      <c r="H129" s="13"/>
    </row>
    <row r="130" ht="13.5" customHeight="1" spans="1:8">
      <c r="A130" s="8"/>
      <c r="B130" s="11"/>
      <c r="C130" s="11"/>
      <c r="D130" s="9"/>
      <c r="E130" s="12"/>
      <c r="F130" s="12"/>
      <c r="G130" s="12"/>
      <c r="H130" s="13"/>
    </row>
    <row r="131" ht="13.5" customHeight="1" spans="1:8">
      <c r="A131" s="8"/>
      <c r="B131" s="11"/>
      <c r="C131" s="11"/>
      <c r="D131" s="9"/>
      <c r="E131" s="12"/>
      <c r="F131" s="12"/>
      <c r="G131" s="12"/>
      <c r="H131" s="13"/>
    </row>
    <row r="132" ht="13.5" customHeight="1" spans="1:8">
      <c r="A132" s="8"/>
      <c r="B132" s="11"/>
      <c r="C132" s="11"/>
      <c r="D132" s="9"/>
      <c r="E132" s="12"/>
      <c r="F132" s="12"/>
      <c r="G132" s="12"/>
      <c r="H132" s="13"/>
    </row>
    <row r="133" ht="13.5" customHeight="1" spans="1:8">
      <c r="A133" s="8"/>
      <c r="B133" s="11"/>
      <c r="C133" s="11"/>
      <c r="D133" s="9"/>
      <c r="E133" s="12"/>
      <c r="F133" s="12"/>
      <c r="G133" s="12"/>
      <c r="H133" s="13"/>
    </row>
    <row r="134" ht="13.5" customHeight="1" spans="1:8">
      <c r="A134" s="8"/>
      <c r="B134" s="11"/>
      <c r="C134" s="11"/>
      <c r="D134" s="9"/>
      <c r="E134" s="12"/>
      <c r="F134" s="12"/>
      <c r="G134" s="12"/>
      <c r="H134" s="13"/>
    </row>
    <row r="135" ht="13.5" customHeight="1" spans="1:8">
      <c r="A135" s="8"/>
      <c r="B135" s="11"/>
      <c r="C135" s="11"/>
      <c r="D135" s="9"/>
      <c r="E135" s="12"/>
      <c r="F135" s="12"/>
      <c r="G135" s="12"/>
      <c r="H135" s="13"/>
    </row>
    <row r="136" ht="14.25" customHeight="1" spans="1:8">
      <c r="A136" s="18" t="s">
        <v>81</v>
      </c>
      <c r="B136" s="19"/>
      <c r="C136" s="19"/>
      <c r="D136" s="19"/>
      <c r="E136" s="19"/>
      <c r="F136" s="19"/>
      <c r="G136" s="20"/>
      <c r="H136" s="21">
        <f>H98+H101</f>
        <v>0</v>
      </c>
    </row>
    <row r="137" ht="25.5" customHeight="1" spans="1:8">
      <c r="A137" s="2"/>
      <c r="B137" s="2"/>
      <c r="C137" s="3"/>
      <c r="D137" s="3"/>
      <c r="E137" s="3"/>
      <c r="F137" s="4" t="s">
        <v>84</v>
      </c>
      <c r="G137" s="4"/>
      <c r="H137" s="4"/>
    </row>
    <row r="138" ht="26.25" customHeight="1" spans="1:8">
      <c r="A138" s="1" t="s">
        <v>38</v>
      </c>
      <c r="B138" s="1"/>
      <c r="C138" s="1"/>
      <c r="D138" s="1"/>
      <c r="E138" s="1"/>
      <c r="F138" s="1"/>
      <c r="G138" s="1"/>
      <c r="H138" s="1"/>
    </row>
    <row r="139" ht="25.5" customHeight="1" spans="1:8">
      <c r="A139" s="2" t="s">
        <v>1</v>
      </c>
      <c r="B139" s="2"/>
      <c r="C139" s="3"/>
      <c r="D139" s="3"/>
      <c r="E139" s="3"/>
      <c r="F139" s="4" t="s">
        <v>39</v>
      </c>
      <c r="G139" s="4"/>
      <c r="H139" s="4"/>
    </row>
    <row r="140" ht="14.25" customHeight="1" spans="1:8">
      <c r="A140" s="5" t="s">
        <v>85</v>
      </c>
      <c r="B140" s="6"/>
      <c r="C140" s="6"/>
      <c r="D140" s="6"/>
      <c r="E140" s="6"/>
      <c r="F140" s="6"/>
      <c r="G140" s="6"/>
      <c r="H140" s="7"/>
    </row>
    <row r="141" ht="14.25" customHeight="1" spans="1:8">
      <c r="A141" s="8" t="s">
        <v>41</v>
      </c>
      <c r="B141" s="9" t="s">
        <v>42</v>
      </c>
      <c r="C141" s="9"/>
      <c r="D141" s="9" t="s">
        <v>43</v>
      </c>
      <c r="E141" s="9" t="s">
        <v>44</v>
      </c>
      <c r="F141" s="9"/>
      <c r="G141" s="9" t="s">
        <v>45</v>
      </c>
      <c r="H141" s="10" t="s">
        <v>46</v>
      </c>
    </row>
    <row r="142" ht="14.25" customHeight="1" spans="1:8">
      <c r="A142" s="8" t="s">
        <v>71</v>
      </c>
      <c r="B142" s="11" t="s">
        <v>72</v>
      </c>
      <c r="C142" s="11"/>
      <c r="D142" s="9"/>
      <c r="E142" s="12"/>
      <c r="F142" s="12"/>
      <c r="G142" s="12"/>
      <c r="H142" s="13"/>
    </row>
    <row r="143" ht="36.75" customHeight="1" spans="1:8">
      <c r="A143" s="8" t="s">
        <v>51</v>
      </c>
      <c r="B143" s="11" t="s">
        <v>73</v>
      </c>
      <c r="C143" s="11"/>
      <c r="D143" s="9" t="s">
        <v>74</v>
      </c>
      <c r="E143" s="12">
        <v>675</v>
      </c>
      <c r="F143" s="12"/>
      <c r="G143" s="14"/>
      <c r="H143" s="15">
        <f>E143*G143</f>
        <v>0</v>
      </c>
    </row>
    <row r="144" ht="14.25" customHeight="1" spans="1:8">
      <c r="A144" s="8" t="s">
        <v>75</v>
      </c>
      <c r="B144" s="11" t="s">
        <v>76</v>
      </c>
      <c r="C144" s="11"/>
      <c r="D144" s="9"/>
      <c r="E144" s="12"/>
      <c r="F144" s="12"/>
      <c r="G144" s="16"/>
      <c r="H144" s="15"/>
    </row>
    <row r="145" ht="14.25" customHeight="1" spans="1:8">
      <c r="A145" s="8" t="s">
        <v>77</v>
      </c>
      <c r="B145" s="11" t="s">
        <v>78</v>
      </c>
      <c r="C145" s="11"/>
      <c r="D145" s="9"/>
      <c r="E145" s="12"/>
      <c r="F145" s="12"/>
      <c r="G145" s="16"/>
      <c r="H145" s="15">
        <f>E145*G145</f>
        <v>0</v>
      </c>
    </row>
    <row r="146" ht="59.25" customHeight="1" spans="1:8">
      <c r="A146" s="8" t="s">
        <v>51</v>
      </c>
      <c r="B146" s="11" t="s">
        <v>79</v>
      </c>
      <c r="C146" s="11"/>
      <c r="D146" s="9" t="s">
        <v>80</v>
      </c>
      <c r="E146" s="12">
        <v>135</v>
      </c>
      <c r="F146" s="12"/>
      <c r="G146" s="14"/>
      <c r="H146" s="15">
        <f>E146*G146</f>
        <v>0</v>
      </c>
    </row>
    <row r="147" ht="13.5" customHeight="1" spans="1:8">
      <c r="A147" s="8"/>
      <c r="B147" s="11"/>
      <c r="C147" s="11"/>
      <c r="D147" s="9"/>
      <c r="E147" s="12"/>
      <c r="F147" s="12"/>
      <c r="G147" s="12"/>
      <c r="H147" s="13"/>
    </row>
    <row r="148" ht="13.5" customHeight="1" spans="1:8">
      <c r="A148" s="8"/>
      <c r="B148" s="11"/>
      <c r="C148" s="11"/>
      <c r="D148" s="9"/>
      <c r="E148" s="12"/>
      <c r="F148" s="12"/>
      <c r="G148" s="12"/>
      <c r="H148" s="13"/>
    </row>
    <row r="149" ht="13.5" customHeight="1" spans="1:8">
      <c r="A149" s="8"/>
      <c r="B149" s="11"/>
      <c r="C149" s="11"/>
      <c r="D149" s="9"/>
      <c r="E149" s="12"/>
      <c r="F149" s="12"/>
      <c r="G149" s="12"/>
      <c r="H149" s="13"/>
    </row>
    <row r="150" ht="13.5" customHeight="1" spans="1:8">
      <c r="A150" s="8"/>
      <c r="B150" s="11"/>
      <c r="C150" s="11"/>
      <c r="D150" s="9"/>
      <c r="E150" s="12"/>
      <c r="F150" s="12"/>
      <c r="G150" s="12"/>
      <c r="H150" s="13"/>
    </row>
    <row r="151" ht="13.5" customHeight="1" spans="1:8">
      <c r="A151" s="8"/>
      <c r="B151" s="11"/>
      <c r="C151" s="11"/>
      <c r="D151" s="9"/>
      <c r="E151" s="12"/>
      <c r="F151" s="12"/>
      <c r="G151" s="12"/>
      <c r="H151" s="13"/>
    </row>
    <row r="152" ht="13.5" customHeight="1" spans="1:8">
      <c r="A152" s="8"/>
      <c r="B152" s="11"/>
      <c r="C152" s="11"/>
      <c r="D152" s="9"/>
      <c r="E152" s="12"/>
      <c r="F152" s="12"/>
      <c r="G152" s="12"/>
      <c r="H152" s="13"/>
    </row>
    <row r="153" ht="13.5" customHeight="1" spans="1:8">
      <c r="A153" s="8"/>
      <c r="B153" s="11"/>
      <c r="C153" s="11"/>
      <c r="D153" s="9"/>
      <c r="E153" s="12"/>
      <c r="F153" s="12"/>
      <c r="G153" s="12"/>
      <c r="H153" s="13"/>
    </row>
    <row r="154" ht="13.5" customHeight="1" spans="1:8">
      <c r="A154" s="8"/>
      <c r="B154" s="11"/>
      <c r="C154" s="11"/>
      <c r="D154" s="9"/>
      <c r="E154" s="12"/>
      <c r="F154" s="12"/>
      <c r="G154" s="12"/>
      <c r="H154" s="13"/>
    </row>
    <row r="155" ht="13.5" customHeight="1" spans="1:8">
      <c r="A155" s="8"/>
      <c r="B155" s="11"/>
      <c r="C155" s="11"/>
      <c r="D155" s="9"/>
      <c r="E155" s="12"/>
      <c r="F155" s="12"/>
      <c r="G155" s="12"/>
      <c r="H155" s="13"/>
    </row>
    <row r="156" ht="13.5" customHeight="1" spans="1:8">
      <c r="A156" s="8"/>
      <c r="B156" s="11"/>
      <c r="C156" s="11"/>
      <c r="D156" s="9"/>
      <c r="E156" s="12"/>
      <c r="F156" s="12"/>
      <c r="G156" s="12"/>
      <c r="H156" s="13"/>
    </row>
    <row r="157" ht="13.5" customHeight="1" spans="1:8">
      <c r="A157" s="8"/>
      <c r="B157" s="11"/>
      <c r="C157" s="11"/>
      <c r="D157" s="9"/>
      <c r="E157" s="12"/>
      <c r="F157" s="12"/>
      <c r="G157" s="12"/>
      <c r="H157" s="13"/>
    </row>
    <row r="158" ht="13.5" customHeight="1" spans="1:8">
      <c r="A158" s="8"/>
      <c r="B158" s="11"/>
      <c r="C158" s="11"/>
      <c r="D158" s="9"/>
      <c r="E158" s="12"/>
      <c r="F158" s="12"/>
      <c r="G158" s="12"/>
      <c r="H158" s="13"/>
    </row>
    <row r="159" ht="13.5" customHeight="1" spans="1:8">
      <c r="A159" s="8"/>
      <c r="B159" s="11"/>
      <c r="C159" s="11"/>
      <c r="D159" s="9"/>
      <c r="E159" s="12"/>
      <c r="F159" s="12"/>
      <c r="G159" s="12"/>
      <c r="H159" s="13"/>
    </row>
    <row r="160" ht="13.5" customHeight="1" spans="1:8">
      <c r="A160" s="8"/>
      <c r="B160" s="11"/>
      <c r="C160" s="11"/>
      <c r="D160" s="9"/>
      <c r="E160" s="12"/>
      <c r="F160" s="12"/>
      <c r="G160" s="12"/>
      <c r="H160" s="13"/>
    </row>
    <row r="161" ht="13.5" customHeight="1" spans="1:8">
      <c r="A161" s="8"/>
      <c r="B161" s="11"/>
      <c r="C161" s="11"/>
      <c r="D161" s="9"/>
      <c r="E161" s="12"/>
      <c r="F161" s="12"/>
      <c r="G161" s="12"/>
      <c r="H161" s="13"/>
    </row>
    <row r="162" ht="13.5" customHeight="1" spans="1:8">
      <c r="A162" s="8"/>
      <c r="B162" s="11"/>
      <c r="C162" s="11"/>
      <c r="D162" s="9"/>
      <c r="E162" s="12"/>
      <c r="F162" s="12"/>
      <c r="G162" s="12"/>
      <c r="H162" s="13"/>
    </row>
    <row r="163" ht="13.5" customHeight="1" spans="1:8">
      <c r="A163" s="8"/>
      <c r="B163" s="11"/>
      <c r="C163" s="11"/>
      <c r="D163" s="9"/>
      <c r="E163" s="12"/>
      <c r="F163" s="12"/>
      <c r="G163" s="12"/>
      <c r="H163" s="13"/>
    </row>
    <row r="164" ht="13.5" customHeight="1" spans="1:8">
      <c r="A164" s="8"/>
      <c r="B164" s="11"/>
      <c r="C164" s="11"/>
      <c r="D164" s="9"/>
      <c r="E164" s="12"/>
      <c r="F164" s="12"/>
      <c r="G164" s="12"/>
      <c r="H164" s="13"/>
    </row>
    <row r="165" ht="13.5" customHeight="1" spans="1:8">
      <c r="A165" s="8"/>
      <c r="B165" s="11"/>
      <c r="C165" s="11"/>
      <c r="D165" s="9"/>
      <c r="E165" s="12"/>
      <c r="F165" s="12"/>
      <c r="G165" s="12"/>
      <c r="H165" s="13"/>
    </row>
    <row r="166" ht="13.5" customHeight="1" spans="1:8">
      <c r="A166" s="8"/>
      <c r="B166" s="11"/>
      <c r="C166" s="11"/>
      <c r="D166" s="9"/>
      <c r="E166" s="12"/>
      <c r="F166" s="12"/>
      <c r="G166" s="12"/>
      <c r="H166" s="13"/>
    </row>
    <row r="167" ht="13.5" customHeight="1" spans="1:8">
      <c r="A167" s="8"/>
      <c r="B167" s="11"/>
      <c r="C167" s="11"/>
      <c r="D167" s="9"/>
      <c r="E167" s="12"/>
      <c r="F167" s="12"/>
      <c r="G167" s="12"/>
      <c r="H167" s="13"/>
    </row>
    <row r="168" ht="13.5" customHeight="1" spans="1:8">
      <c r="A168" s="8"/>
      <c r="B168" s="11"/>
      <c r="C168" s="11"/>
      <c r="D168" s="9"/>
      <c r="E168" s="12"/>
      <c r="F168" s="12"/>
      <c r="G168" s="12"/>
      <c r="H168" s="13"/>
    </row>
    <row r="169" ht="13.5" customHeight="1" spans="1:8">
      <c r="A169" s="8"/>
      <c r="B169" s="11"/>
      <c r="C169" s="11"/>
      <c r="D169" s="9"/>
      <c r="E169" s="12"/>
      <c r="F169" s="12"/>
      <c r="G169" s="12"/>
      <c r="H169" s="13"/>
    </row>
    <row r="170" ht="13.5" customHeight="1" spans="1:8">
      <c r="A170" s="8"/>
      <c r="B170" s="11"/>
      <c r="C170" s="11"/>
      <c r="D170" s="9"/>
      <c r="E170" s="12"/>
      <c r="F170" s="12"/>
      <c r="G170" s="12"/>
      <c r="H170" s="13"/>
    </row>
    <row r="171" ht="13.5" customHeight="1" spans="1:8">
      <c r="A171" s="8"/>
      <c r="B171" s="11"/>
      <c r="C171" s="11"/>
      <c r="D171" s="9"/>
      <c r="E171" s="12"/>
      <c r="F171" s="12"/>
      <c r="G171" s="12"/>
      <c r="H171" s="13"/>
    </row>
    <row r="172" ht="13.5" customHeight="1" spans="1:8">
      <c r="A172" s="8"/>
      <c r="B172" s="11"/>
      <c r="C172" s="11"/>
      <c r="D172" s="9"/>
      <c r="E172" s="12"/>
      <c r="F172" s="12"/>
      <c r="G172" s="12"/>
      <c r="H172" s="13"/>
    </row>
    <row r="173" ht="13.5" customHeight="1" spans="1:8">
      <c r="A173" s="8"/>
      <c r="B173" s="11"/>
      <c r="C173" s="11"/>
      <c r="D173" s="9"/>
      <c r="E173" s="12"/>
      <c r="F173" s="12"/>
      <c r="G173" s="12"/>
      <c r="H173" s="13"/>
    </row>
    <row r="174" ht="13.5" customHeight="1" spans="1:8">
      <c r="A174" s="8"/>
      <c r="B174" s="11"/>
      <c r="C174" s="11"/>
      <c r="D174" s="9"/>
      <c r="E174" s="12"/>
      <c r="F174" s="12"/>
      <c r="G174" s="12"/>
      <c r="H174" s="13"/>
    </row>
    <row r="175" ht="13.5" customHeight="1" spans="1:8">
      <c r="A175" s="8"/>
      <c r="B175" s="11"/>
      <c r="C175" s="11"/>
      <c r="D175" s="9"/>
      <c r="E175" s="12"/>
      <c r="F175" s="12"/>
      <c r="G175" s="12"/>
      <c r="H175" s="13"/>
    </row>
    <row r="176" ht="13.5" customHeight="1" spans="1:8">
      <c r="A176" s="8"/>
      <c r="B176" s="11"/>
      <c r="C176" s="11"/>
      <c r="D176" s="9"/>
      <c r="E176" s="12"/>
      <c r="F176" s="12"/>
      <c r="G176" s="12"/>
      <c r="H176" s="13"/>
    </row>
    <row r="177" ht="13.5" customHeight="1" spans="1:8">
      <c r="A177" s="8"/>
      <c r="B177" s="11"/>
      <c r="C177" s="11"/>
      <c r="D177" s="9"/>
      <c r="E177" s="12"/>
      <c r="F177" s="12"/>
      <c r="G177" s="12"/>
      <c r="H177" s="13"/>
    </row>
    <row r="178" ht="13.5" customHeight="1" spans="1:8">
      <c r="A178" s="8"/>
      <c r="B178" s="11"/>
      <c r="C178" s="11"/>
      <c r="D178" s="9"/>
      <c r="E178" s="12"/>
      <c r="F178" s="12"/>
      <c r="G178" s="12"/>
      <c r="H178" s="13"/>
    </row>
    <row r="179" ht="13.5" customHeight="1" spans="1:8">
      <c r="A179" s="8"/>
      <c r="B179" s="11"/>
      <c r="C179" s="11"/>
      <c r="D179" s="9"/>
      <c r="E179" s="12"/>
      <c r="F179" s="12"/>
      <c r="G179" s="12"/>
      <c r="H179" s="13"/>
    </row>
    <row r="180" ht="13.5" customHeight="1" spans="1:8">
      <c r="A180" s="8"/>
      <c r="B180" s="11"/>
      <c r="C180" s="11"/>
      <c r="D180" s="9"/>
      <c r="E180" s="12"/>
      <c r="F180" s="12"/>
      <c r="G180" s="12"/>
      <c r="H180" s="13"/>
    </row>
    <row r="181" ht="14.25" customHeight="1" spans="1:8">
      <c r="A181" s="18" t="s">
        <v>81</v>
      </c>
      <c r="B181" s="19"/>
      <c r="C181" s="19"/>
      <c r="D181" s="19"/>
      <c r="E181" s="19"/>
      <c r="F181" s="19"/>
      <c r="G181" s="20"/>
      <c r="H181" s="21">
        <f>H143+H146</f>
        <v>0</v>
      </c>
    </row>
    <row r="182" ht="25.5" customHeight="1" spans="1:8">
      <c r="A182" s="2"/>
      <c r="B182" s="2"/>
      <c r="C182" s="3"/>
      <c r="D182" s="3"/>
      <c r="E182" s="3"/>
      <c r="F182" s="4" t="s">
        <v>86</v>
      </c>
      <c r="G182" s="4"/>
      <c r="H182" s="4"/>
    </row>
    <row r="183" ht="26.25" customHeight="1" spans="1:8">
      <c r="A183" s="1" t="s">
        <v>38</v>
      </c>
      <c r="B183" s="1"/>
      <c r="C183" s="1"/>
      <c r="D183" s="1"/>
      <c r="E183" s="1"/>
      <c r="F183" s="1"/>
      <c r="G183" s="1"/>
      <c r="H183" s="1"/>
    </row>
    <row r="184" ht="25.5" customHeight="1" spans="1:8">
      <c r="A184" s="2" t="s">
        <v>1</v>
      </c>
      <c r="B184" s="2"/>
      <c r="C184" s="3"/>
      <c r="D184" s="3"/>
      <c r="E184" s="3"/>
      <c r="F184" s="4" t="s">
        <v>39</v>
      </c>
      <c r="G184" s="4"/>
      <c r="H184" s="4"/>
    </row>
    <row r="185" ht="14.25" customHeight="1" spans="1:8">
      <c r="A185" s="5" t="s">
        <v>87</v>
      </c>
      <c r="B185" s="6"/>
      <c r="C185" s="6"/>
      <c r="D185" s="6"/>
      <c r="E185" s="6"/>
      <c r="F185" s="6"/>
      <c r="G185" s="6"/>
      <c r="H185" s="7"/>
    </row>
    <row r="186" ht="14.25" customHeight="1" spans="1:8">
      <c r="A186" s="8" t="s">
        <v>41</v>
      </c>
      <c r="B186" s="9" t="s">
        <v>42</v>
      </c>
      <c r="C186" s="9"/>
      <c r="D186" s="9" t="s">
        <v>43</v>
      </c>
      <c r="E186" s="9" t="s">
        <v>44</v>
      </c>
      <c r="F186" s="9"/>
      <c r="G186" s="9" t="s">
        <v>45</v>
      </c>
      <c r="H186" s="10" t="s">
        <v>46</v>
      </c>
    </row>
    <row r="187" ht="14.25" customHeight="1" spans="1:8">
      <c r="A187" s="8" t="s">
        <v>71</v>
      </c>
      <c r="B187" s="11" t="s">
        <v>72</v>
      </c>
      <c r="C187" s="11"/>
      <c r="D187" s="9"/>
      <c r="E187" s="12"/>
      <c r="F187" s="12"/>
      <c r="G187" s="12"/>
      <c r="H187" s="13"/>
    </row>
    <row r="188" ht="36.75" customHeight="1" spans="1:8">
      <c r="A188" s="8" t="s">
        <v>51</v>
      </c>
      <c r="B188" s="11" t="s">
        <v>73</v>
      </c>
      <c r="C188" s="11"/>
      <c r="D188" s="9" t="s">
        <v>74</v>
      </c>
      <c r="E188" s="12">
        <v>2480</v>
      </c>
      <c r="F188" s="12"/>
      <c r="G188" s="14"/>
      <c r="H188" s="15">
        <f>G188*E188</f>
        <v>0</v>
      </c>
    </row>
    <row r="189" ht="14.25" customHeight="1" spans="1:8">
      <c r="A189" s="8" t="s">
        <v>75</v>
      </c>
      <c r="B189" s="11" t="s">
        <v>76</v>
      </c>
      <c r="C189" s="11"/>
      <c r="D189" s="9"/>
      <c r="E189" s="12"/>
      <c r="F189" s="12"/>
      <c r="G189" s="16"/>
      <c r="H189" s="15"/>
    </row>
    <row r="190" ht="14.25" customHeight="1" spans="1:8">
      <c r="A190" s="8" t="s">
        <v>77</v>
      </c>
      <c r="B190" s="11" t="s">
        <v>78</v>
      </c>
      <c r="C190" s="11"/>
      <c r="D190" s="9"/>
      <c r="E190" s="12"/>
      <c r="F190" s="12"/>
      <c r="G190" s="16"/>
      <c r="H190" s="15"/>
    </row>
    <row r="191" ht="59.25" customHeight="1" spans="1:8">
      <c r="A191" s="8" t="s">
        <v>51</v>
      </c>
      <c r="B191" s="11" t="s">
        <v>79</v>
      </c>
      <c r="C191" s="11"/>
      <c r="D191" s="9" t="s">
        <v>80</v>
      </c>
      <c r="E191" s="12">
        <v>496</v>
      </c>
      <c r="F191" s="12"/>
      <c r="G191" s="14"/>
      <c r="H191" s="15">
        <f>G191*E191</f>
        <v>0</v>
      </c>
    </row>
    <row r="192" ht="13.5" customHeight="1" spans="1:8">
      <c r="A192" s="8"/>
      <c r="B192" s="11"/>
      <c r="C192" s="11"/>
      <c r="D192" s="9"/>
      <c r="E192" s="12"/>
      <c r="F192" s="12"/>
      <c r="G192" s="12"/>
      <c r="H192" s="13"/>
    </row>
    <row r="193" ht="13.5" customHeight="1" spans="1:8">
      <c r="A193" s="8"/>
      <c r="B193" s="11"/>
      <c r="C193" s="11"/>
      <c r="D193" s="9"/>
      <c r="E193" s="12"/>
      <c r="F193" s="12"/>
      <c r="G193" s="12"/>
      <c r="H193" s="13"/>
    </row>
    <row r="194" ht="13.5" customHeight="1" spans="1:8">
      <c r="A194" s="8"/>
      <c r="B194" s="11"/>
      <c r="C194" s="11"/>
      <c r="D194" s="9"/>
      <c r="E194" s="12"/>
      <c r="F194" s="12"/>
      <c r="G194" s="12"/>
      <c r="H194" s="13"/>
    </row>
    <row r="195" ht="13.5" customHeight="1" spans="1:8">
      <c r="A195" s="8"/>
      <c r="B195" s="11"/>
      <c r="C195" s="11"/>
      <c r="D195" s="9"/>
      <c r="E195" s="12"/>
      <c r="F195" s="12"/>
      <c r="G195" s="12"/>
      <c r="H195" s="13"/>
    </row>
    <row r="196" ht="13.5" customHeight="1" spans="1:8">
      <c r="A196" s="8"/>
      <c r="B196" s="11"/>
      <c r="C196" s="11"/>
      <c r="D196" s="9"/>
      <c r="E196" s="12"/>
      <c r="F196" s="12"/>
      <c r="G196" s="12"/>
      <c r="H196" s="13"/>
    </row>
    <row r="197" ht="13.5" customHeight="1" spans="1:8">
      <c r="A197" s="8"/>
      <c r="B197" s="11"/>
      <c r="C197" s="11"/>
      <c r="D197" s="9"/>
      <c r="E197" s="12"/>
      <c r="F197" s="12"/>
      <c r="G197" s="12"/>
      <c r="H197" s="13"/>
    </row>
    <row r="198" ht="13.5" customHeight="1" spans="1:8">
      <c r="A198" s="8"/>
      <c r="B198" s="11"/>
      <c r="C198" s="11"/>
      <c r="D198" s="9"/>
      <c r="E198" s="12"/>
      <c r="F198" s="12"/>
      <c r="G198" s="12"/>
      <c r="H198" s="13"/>
    </row>
    <row r="199" ht="13.5" customHeight="1" spans="1:8">
      <c r="A199" s="8"/>
      <c r="B199" s="11"/>
      <c r="C199" s="11"/>
      <c r="D199" s="9"/>
      <c r="E199" s="12"/>
      <c r="F199" s="12"/>
      <c r="G199" s="12"/>
      <c r="H199" s="13"/>
    </row>
    <row r="200" ht="13.5" customHeight="1" spans="1:8">
      <c r="A200" s="8"/>
      <c r="B200" s="11"/>
      <c r="C200" s="11"/>
      <c r="D200" s="9"/>
      <c r="E200" s="12"/>
      <c r="F200" s="12"/>
      <c r="G200" s="12"/>
      <c r="H200" s="13"/>
    </row>
    <row r="201" ht="13.5" customHeight="1" spans="1:8">
      <c r="A201" s="8"/>
      <c r="B201" s="11"/>
      <c r="C201" s="11"/>
      <c r="D201" s="9"/>
      <c r="E201" s="12"/>
      <c r="F201" s="12"/>
      <c r="G201" s="12"/>
      <c r="H201" s="13"/>
    </row>
    <row r="202" ht="13.5" customHeight="1" spans="1:8">
      <c r="A202" s="8"/>
      <c r="B202" s="11"/>
      <c r="C202" s="11"/>
      <c r="D202" s="9"/>
      <c r="E202" s="12"/>
      <c r="F202" s="12"/>
      <c r="G202" s="12"/>
      <c r="H202" s="13"/>
    </row>
    <row r="203" ht="13.5" customHeight="1" spans="1:8">
      <c r="A203" s="8"/>
      <c r="B203" s="11"/>
      <c r="C203" s="11"/>
      <c r="D203" s="9"/>
      <c r="E203" s="12"/>
      <c r="F203" s="12"/>
      <c r="G203" s="12"/>
      <c r="H203" s="13"/>
    </row>
    <row r="204" ht="13.5" customHeight="1" spans="1:8">
      <c r="A204" s="8"/>
      <c r="B204" s="11"/>
      <c r="C204" s="11"/>
      <c r="D204" s="9"/>
      <c r="E204" s="12"/>
      <c r="F204" s="12"/>
      <c r="G204" s="12"/>
      <c r="H204" s="13"/>
    </row>
    <row r="205" ht="13.5" customHeight="1" spans="1:8">
      <c r="A205" s="8"/>
      <c r="B205" s="11"/>
      <c r="C205" s="11"/>
      <c r="D205" s="9"/>
      <c r="E205" s="12"/>
      <c r="F205" s="12"/>
      <c r="G205" s="12"/>
      <c r="H205" s="13"/>
    </row>
    <row r="206" ht="13.5" customHeight="1" spans="1:8">
      <c r="A206" s="8"/>
      <c r="B206" s="11"/>
      <c r="C206" s="11"/>
      <c r="D206" s="9"/>
      <c r="E206" s="12"/>
      <c r="F206" s="12"/>
      <c r="G206" s="12"/>
      <c r="H206" s="13"/>
    </row>
    <row r="207" ht="13.5" customHeight="1" spans="1:8">
      <c r="A207" s="8"/>
      <c r="B207" s="11"/>
      <c r="C207" s="11"/>
      <c r="D207" s="9"/>
      <c r="E207" s="12"/>
      <c r="F207" s="12"/>
      <c r="G207" s="12"/>
      <c r="H207" s="13"/>
    </row>
    <row r="208" ht="13.5" customHeight="1" spans="1:8">
      <c r="A208" s="8"/>
      <c r="B208" s="11"/>
      <c r="C208" s="11"/>
      <c r="D208" s="9"/>
      <c r="E208" s="12"/>
      <c r="F208" s="12"/>
      <c r="G208" s="12"/>
      <c r="H208" s="13"/>
    </row>
    <row r="209" ht="13.5" customHeight="1" spans="1:8">
      <c r="A209" s="8"/>
      <c r="B209" s="11"/>
      <c r="C209" s="11"/>
      <c r="D209" s="9"/>
      <c r="E209" s="12"/>
      <c r="F209" s="12"/>
      <c r="G209" s="12"/>
      <c r="H209" s="13"/>
    </row>
    <row r="210" ht="13.5" customHeight="1" spans="1:8">
      <c r="A210" s="8"/>
      <c r="B210" s="11"/>
      <c r="C210" s="11"/>
      <c r="D210" s="9"/>
      <c r="E210" s="12"/>
      <c r="F210" s="12"/>
      <c r="G210" s="12"/>
      <c r="H210" s="13"/>
    </row>
    <row r="211" ht="13.5" customHeight="1" spans="1:8">
      <c r="A211" s="8"/>
      <c r="B211" s="11"/>
      <c r="C211" s="11"/>
      <c r="D211" s="9"/>
      <c r="E211" s="12"/>
      <c r="F211" s="12"/>
      <c r="G211" s="12"/>
      <c r="H211" s="13"/>
    </row>
    <row r="212" ht="13.5" customHeight="1" spans="1:8">
      <c r="A212" s="8"/>
      <c r="B212" s="11"/>
      <c r="C212" s="11"/>
      <c r="D212" s="9"/>
      <c r="E212" s="12"/>
      <c r="F212" s="12"/>
      <c r="G212" s="12"/>
      <c r="H212" s="13"/>
    </row>
    <row r="213" ht="13.5" customHeight="1" spans="1:8">
      <c r="A213" s="8"/>
      <c r="B213" s="11"/>
      <c r="C213" s="11"/>
      <c r="D213" s="9"/>
      <c r="E213" s="12"/>
      <c r="F213" s="12"/>
      <c r="G213" s="12"/>
      <c r="H213" s="13"/>
    </row>
    <row r="214" ht="13.5" customHeight="1" spans="1:8">
      <c r="A214" s="8"/>
      <c r="B214" s="11"/>
      <c r="C214" s="11"/>
      <c r="D214" s="9"/>
      <c r="E214" s="12"/>
      <c r="F214" s="12"/>
      <c r="G214" s="12"/>
      <c r="H214" s="13"/>
    </row>
    <row r="215" ht="13.5" customHeight="1" spans="1:8">
      <c r="A215" s="8"/>
      <c r="B215" s="11"/>
      <c r="C215" s="11"/>
      <c r="D215" s="9"/>
      <c r="E215" s="12"/>
      <c r="F215" s="12"/>
      <c r="G215" s="12"/>
      <c r="H215" s="13"/>
    </row>
    <row r="216" ht="13.5" customHeight="1" spans="1:8">
      <c r="A216" s="8"/>
      <c r="B216" s="11"/>
      <c r="C216" s="11"/>
      <c r="D216" s="9"/>
      <c r="E216" s="12"/>
      <c r="F216" s="12"/>
      <c r="G216" s="12"/>
      <c r="H216" s="13"/>
    </row>
    <row r="217" ht="13.5" customHeight="1" spans="1:8">
      <c r="A217" s="8"/>
      <c r="B217" s="11"/>
      <c r="C217" s="11"/>
      <c r="D217" s="9"/>
      <c r="E217" s="12"/>
      <c r="F217" s="12"/>
      <c r="G217" s="12"/>
      <c r="H217" s="13"/>
    </row>
    <row r="218" ht="13.5" customHeight="1" spans="1:8">
      <c r="A218" s="8"/>
      <c r="B218" s="11"/>
      <c r="C218" s="11"/>
      <c r="D218" s="9"/>
      <c r="E218" s="12"/>
      <c r="F218" s="12"/>
      <c r="G218" s="12"/>
      <c r="H218" s="13"/>
    </row>
    <row r="219" ht="13.5" customHeight="1" spans="1:8">
      <c r="A219" s="8"/>
      <c r="B219" s="11"/>
      <c r="C219" s="11"/>
      <c r="D219" s="9"/>
      <c r="E219" s="12"/>
      <c r="F219" s="12"/>
      <c r="G219" s="12"/>
      <c r="H219" s="13"/>
    </row>
    <row r="220" ht="13.5" customHeight="1" spans="1:8">
      <c r="A220" s="8"/>
      <c r="B220" s="11"/>
      <c r="C220" s="11"/>
      <c r="D220" s="9"/>
      <c r="E220" s="12"/>
      <c r="F220" s="12"/>
      <c r="G220" s="12"/>
      <c r="H220" s="13"/>
    </row>
    <row r="221" ht="13.5" customHeight="1" spans="1:8">
      <c r="A221" s="8"/>
      <c r="B221" s="11"/>
      <c r="C221" s="11"/>
      <c r="D221" s="9"/>
      <c r="E221" s="12"/>
      <c r="F221" s="12"/>
      <c r="G221" s="12"/>
      <c r="H221" s="13"/>
    </row>
    <row r="222" ht="13.5" customHeight="1" spans="1:8">
      <c r="A222" s="8"/>
      <c r="B222" s="11"/>
      <c r="C222" s="11"/>
      <c r="D222" s="9"/>
      <c r="E222" s="12"/>
      <c r="F222" s="12"/>
      <c r="G222" s="12"/>
      <c r="H222" s="13"/>
    </row>
    <row r="223" ht="13.5" customHeight="1" spans="1:8">
      <c r="A223" s="8"/>
      <c r="B223" s="11"/>
      <c r="C223" s="11"/>
      <c r="D223" s="9"/>
      <c r="E223" s="12"/>
      <c r="F223" s="12"/>
      <c r="G223" s="12"/>
      <c r="H223" s="13"/>
    </row>
    <row r="224" ht="13.5" customHeight="1" spans="1:8">
      <c r="A224" s="8"/>
      <c r="B224" s="11"/>
      <c r="C224" s="11"/>
      <c r="D224" s="9"/>
      <c r="E224" s="12"/>
      <c r="F224" s="12"/>
      <c r="G224" s="12"/>
      <c r="H224" s="13"/>
    </row>
    <row r="225" ht="13.5" customHeight="1" spans="1:8">
      <c r="A225" s="8"/>
      <c r="B225" s="11"/>
      <c r="C225" s="11"/>
      <c r="D225" s="9"/>
      <c r="E225" s="12"/>
      <c r="F225" s="12"/>
      <c r="G225" s="12"/>
      <c r="H225" s="13"/>
    </row>
    <row r="226" ht="14.25" customHeight="1" spans="1:8">
      <c r="A226" s="18" t="s">
        <v>81</v>
      </c>
      <c r="B226" s="19"/>
      <c r="C226" s="19"/>
      <c r="D226" s="19"/>
      <c r="E226" s="19"/>
      <c r="F226" s="19"/>
      <c r="G226" s="20"/>
      <c r="H226" s="21">
        <f>H188+H191</f>
        <v>0</v>
      </c>
    </row>
    <row r="227" ht="25.5" customHeight="1" spans="1:8">
      <c r="A227" s="2"/>
      <c r="B227" s="2"/>
      <c r="C227" s="3"/>
      <c r="D227" s="3"/>
      <c r="E227" s="3"/>
      <c r="F227" s="4" t="s">
        <v>88</v>
      </c>
      <c r="G227" s="4"/>
      <c r="H227" s="4"/>
    </row>
    <row r="228" ht="26.25" customHeight="1" spans="1:8">
      <c r="A228" s="1" t="s">
        <v>38</v>
      </c>
      <c r="B228" s="1"/>
      <c r="C228" s="1"/>
      <c r="D228" s="1"/>
      <c r="E228" s="1"/>
      <c r="F228" s="1"/>
      <c r="G228" s="1"/>
      <c r="H228" s="1"/>
    </row>
    <row r="229" ht="25.5" customHeight="1" spans="1:8">
      <c r="A229" s="2" t="s">
        <v>1</v>
      </c>
      <c r="B229" s="2"/>
      <c r="C229" s="3"/>
      <c r="D229" s="3"/>
      <c r="E229" s="3"/>
      <c r="F229" s="4" t="s">
        <v>39</v>
      </c>
      <c r="G229" s="4"/>
      <c r="H229" s="4"/>
    </row>
    <row r="230" ht="14.25" customHeight="1" spans="1:8">
      <c r="A230" s="5" t="s">
        <v>89</v>
      </c>
      <c r="B230" s="6"/>
      <c r="C230" s="6"/>
      <c r="D230" s="6"/>
      <c r="E230" s="6"/>
      <c r="F230" s="6"/>
      <c r="G230" s="6"/>
      <c r="H230" s="7"/>
    </row>
    <row r="231" ht="14.25" customHeight="1" spans="1:8">
      <c r="A231" s="8" t="s">
        <v>41</v>
      </c>
      <c r="B231" s="9" t="s">
        <v>42</v>
      </c>
      <c r="C231" s="9"/>
      <c r="D231" s="9" t="s">
        <v>43</v>
      </c>
      <c r="E231" s="9" t="s">
        <v>44</v>
      </c>
      <c r="F231" s="9"/>
      <c r="G231" s="9" t="s">
        <v>45</v>
      </c>
      <c r="H231" s="10" t="s">
        <v>46</v>
      </c>
    </row>
    <row r="232" ht="14.25" customHeight="1" spans="1:8">
      <c r="A232" s="8" t="s">
        <v>90</v>
      </c>
      <c r="B232" s="11" t="s">
        <v>91</v>
      </c>
      <c r="C232" s="11"/>
      <c r="D232" s="9"/>
      <c r="E232" s="12"/>
      <c r="F232" s="12"/>
      <c r="G232" s="12"/>
      <c r="H232" s="13"/>
    </row>
    <row r="233" ht="25.5" customHeight="1" spans="1:8">
      <c r="A233" s="8" t="s">
        <v>92</v>
      </c>
      <c r="B233" s="11" t="s">
        <v>93</v>
      </c>
      <c r="C233" s="11"/>
      <c r="D233" s="9"/>
      <c r="E233" s="12"/>
      <c r="F233" s="12"/>
      <c r="G233" s="12"/>
      <c r="H233" s="13"/>
    </row>
    <row r="234" ht="48" customHeight="1" spans="1:8">
      <c r="A234" s="8" t="s">
        <v>51</v>
      </c>
      <c r="B234" s="11" t="s">
        <v>94</v>
      </c>
      <c r="C234" s="11"/>
      <c r="D234" s="9" t="s">
        <v>74</v>
      </c>
      <c r="E234" s="12">
        <v>645</v>
      </c>
      <c r="F234" s="12"/>
      <c r="G234" s="14"/>
      <c r="H234" s="15">
        <f>E234*G234</f>
        <v>0</v>
      </c>
    </row>
    <row r="235" ht="14.25" customHeight="1" spans="1:8">
      <c r="A235" s="8" t="s">
        <v>71</v>
      </c>
      <c r="B235" s="11" t="s">
        <v>72</v>
      </c>
      <c r="C235" s="11"/>
      <c r="D235" s="9"/>
      <c r="E235" s="12"/>
      <c r="F235" s="12"/>
      <c r="G235" s="16"/>
      <c r="H235" s="15"/>
    </row>
    <row r="236" ht="36.75" customHeight="1" spans="1:8">
      <c r="A236" s="8" t="s">
        <v>51</v>
      </c>
      <c r="B236" s="11" t="s">
        <v>73</v>
      </c>
      <c r="C236" s="11"/>
      <c r="D236" s="9" t="s">
        <v>74</v>
      </c>
      <c r="E236" s="12">
        <v>927.5</v>
      </c>
      <c r="F236" s="12"/>
      <c r="G236" s="14"/>
      <c r="H236" s="15">
        <f>E236*G236</f>
        <v>0</v>
      </c>
    </row>
    <row r="237" ht="14.25" customHeight="1" spans="1:8">
      <c r="A237" s="8" t="s">
        <v>75</v>
      </c>
      <c r="B237" s="11" t="s">
        <v>76</v>
      </c>
      <c r="C237" s="11"/>
      <c r="D237" s="9"/>
      <c r="E237" s="12"/>
      <c r="F237" s="12"/>
      <c r="G237" s="16"/>
      <c r="H237" s="15"/>
    </row>
    <row r="238" ht="14.25" customHeight="1" spans="1:8">
      <c r="A238" s="8" t="s">
        <v>77</v>
      </c>
      <c r="B238" s="11" t="s">
        <v>78</v>
      </c>
      <c r="C238" s="11"/>
      <c r="D238" s="9"/>
      <c r="E238" s="12"/>
      <c r="F238" s="12"/>
      <c r="G238" s="16"/>
      <c r="H238" s="15"/>
    </row>
    <row r="239" ht="59.25" customHeight="1" spans="1:8">
      <c r="A239" s="8" t="s">
        <v>51</v>
      </c>
      <c r="B239" s="11" t="s">
        <v>79</v>
      </c>
      <c r="C239" s="11"/>
      <c r="D239" s="9" t="s">
        <v>80</v>
      </c>
      <c r="E239" s="12">
        <v>336</v>
      </c>
      <c r="F239" s="12"/>
      <c r="G239" s="14"/>
      <c r="H239" s="15">
        <f>E239*G239</f>
        <v>0</v>
      </c>
    </row>
    <row r="240" ht="13.5" customHeight="1" spans="1:8">
      <c r="A240" s="8"/>
      <c r="B240" s="11"/>
      <c r="C240" s="11"/>
      <c r="D240" s="9"/>
      <c r="E240" s="12"/>
      <c r="F240" s="12"/>
      <c r="G240" s="12"/>
      <c r="H240" s="13"/>
    </row>
    <row r="241" ht="13.5" customHeight="1" spans="1:8">
      <c r="A241" s="8"/>
      <c r="B241" s="11"/>
      <c r="C241" s="11"/>
      <c r="D241" s="9"/>
      <c r="E241" s="12"/>
      <c r="F241" s="12"/>
      <c r="G241" s="12"/>
      <c r="H241" s="13"/>
    </row>
    <row r="242" ht="13.5" customHeight="1" spans="1:8">
      <c r="A242" s="8"/>
      <c r="B242" s="11"/>
      <c r="C242" s="11"/>
      <c r="D242" s="9"/>
      <c r="E242" s="12"/>
      <c r="F242" s="12"/>
      <c r="G242" s="12"/>
      <c r="H242" s="13"/>
    </row>
    <row r="243" ht="13.5" customHeight="1" spans="1:8">
      <c r="A243" s="8"/>
      <c r="B243" s="11"/>
      <c r="C243" s="11"/>
      <c r="D243" s="9"/>
      <c r="E243" s="12"/>
      <c r="F243" s="12"/>
      <c r="G243" s="12"/>
      <c r="H243" s="13"/>
    </row>
    <row r="244" ht="13.5" customHeight="1" spans="1:8">
      <c r="A244" s="8"/>
      <c r="B244" s="11"/>
      <c r="C244" s="11"/>
      <c r="D244" s="9"/>
      <c r="E244" s="12"/>
      <c r="F244" s="12"/>
      <c r="G244" s="12"/>
      <c r="H244" s="13"/>
    </row>
    <row r="245" ht="13.5" customHeight="1" spans="1:8">
      <c r="A245" s="8"/>
      <c r="B245" s="11"/>
      <c r="C245" s="11"/>
      <c r="D245" s="9"/>
      <c r="E245" s="12"/>
      <c r="F245" s="12"/>
      <c r="G245" s="12"/>
      <c r="H245" s="13"/>
    </row>
    <row r="246" ht="13.5" customHeight="1" spans="1:8">
      <c r="A246" s="8"/>
      <c r="B246" s="11"/>
      <c r="C246" s="11"/>
      <c r="D246" s="9"/>
      <c r="E246" s="12"/>
      <c r="F246" s="12"/>
      <c r="G246" s="12"/>
      <c r="H246" s="13"/>
    </row>
    <row r="247" ht="13.5" customHeight="1" spans="1:8">
      <c r="A247" s="8"/>
      <c r="B247" s="11"/>
      <c r="C247" s="11"/>
      <c r="D247" s="9"/>
      <c r="E247" s="12"/>
      <c r="F247" s="12"/>
      <c r="G247" s="12"/>
      <c r="H247" s="13"/>
    </row>
    <row r="248" ht="13.5" customHeight="1" spans="1:8">
      <c r="A248" s="8"/>
      <c r="B248" s="11"/>
      <c r="C248" s="11"/>
      <c r="D248" s="9"/>
      <c r="E248" s="12"/>
      <c r="F248" s="12"/>
      <c r="G248" s="12"/>
      <c r="H248" s="13"/>
    </row>
    <row r="249" ht="13.5" customHeight="1" spans="1:8">
      <c r="A249" s="8"/>
      <c r="B249" s="11"/>
      <c r="C249" s="11"/>
      <c r="D249" s="9"/>
      <c r="E249" s="12"/>
      <c r="F249" s="12"/>
      <c r="G249" s="12"/>
      <c r="H249" s="13"/>
    </row>
    <row r="250" ht="13.5" customHeight="1" spans="1:8">
      <c r="A250" s="8"/>
      <c r="B250" s="11"/>
      <c r="C250" s="11"/>
      <c r="D250" s="9"/>
      <c r="E250" s="12"/>
      <c r="F250" s="12"/>
      <c r="G250" s="12"/>
      <c r="H250" s="13"/>
    </row>
    <row r="251" ht="13.5" customHeight="1" spans="1:8">
      <c r="A251" s="8"/>
      <c r="B251" s="11"/>
      <c r="C251" s="11"/>
      <c r="D251" s="9"/>
      <c r="E251" s="12"/>
      <c r="F251" s="12"/>
      <c r="G251" s="12"/>
      <c r="H251" s="13"/>
    </row>
    <row r="252" ht="13.5" customHeight="1" spans="1:8">
      <c r="A252" s="8"/>
      <c r="B252" s="11"/>
      <c r="C252" s="11"/>
      <c r="D252" s="9"/>
      <c r="E252" s="12"/>
      <c r="F252" s="12"/>
      <c r="G252" s="12"/>
      <c r="H252" s="13"/>
    </row>
    <row r="253" ht="13.5" customHeight="1" spans="1:8">
      <c r="A253" s="8"/>
      <c r="B253" s="11"/>
      <c r="C253" s="11"/>
      <c r="D253" s="9"/>
      <c r="E253" s="12"/>
      <c r="F253" s="12"/>
      <c r="G253" s="12"/>
      <c r="H253" s="13"/>
    </row>
    <row r="254" ht="13.5" customHeight="1" spans="1:8">
      <c r="A254" s="8"/>
      <c r="B254" s="11"/>
      <c r="C254" s="11"/>
      <c r="D254" s="9"/>
      <c r="E254" s="12"/>
      <c r="F254" s="12"/>
      <c r="G254" s="12"/>
      <c r="H254" s="13"/>
    </row>
    <row r="255" ht="13.5" customHeight="1" spans="1:8">
      <c r="A255" s="8"/>
      <c r="B255" s="11"/>
      <c r="C255" s="11"/>
      <c r="D255" s="9"/>
      <c r="E255" s="12"/>
      <c r="F255" s="12"/>
      <c r="G255" s="12"/>
      <c r="H255" s="13"/>
    </row>
    <row r="256" ht="13.5" customHeight="1" spans="1:8">
      <c r="A256" s="8"/>
      <c r="B256" s="11"/>
      <c r="C256" s="11"/>
      <c r="D256" s="9"/>
      <c r="E256" s="12"/>
      <c r="F256" s="12"/>
      <c r="G256" s="12"/>
      <c r="H256" s="13"/>
    </row>
    <row r="257" ht="13.5" customHeight="1" spans="1:8">
      <c r="A257" s="8"/>
      <c r="B257" s="11"/>
      <c r="C257" s="11"/>
      <c r="D257" s="9"/>
      <c r="E257" s="12"/>
      <c r="F257" s="12"/>
      <c r="G257" s="12"/>
      <c r="H257" s="13"/>
    </row>
    <row r="258" ht="13.5" customHeight="1" spans="1:8">
      <c r="A258" s="8"/>
      <c r="B258" s="11"/>
      <c r="C258" s="11"/>
      <c r="D258" s="9"/>
      <c r="E258" s="12"/>
      <c r="F258" s="12"/>
      <c r="G258" s="12"/>
      <c r="H258" s="13"/>
    </row>
    <row r="259" ht="13.5" customHeight="1" spans="1:8">
      <c r="A259" s="8"/>
      <c r="B259" s="11"/>
      <c r="C259" s="11"/>
      <c r="D259" s="9"/>
      <c r="E259" s="12"/>
      <c r="F259" s="12"/>
      <c r="G259" s="12"/>
      <c r="H259" s="13"/>
    </row>
    <row r="260" ht="13.5" customHeight="1" spans="1:8">
      <c r="A260" s="8"/>
      <c r="B260" s="11"/>
      <c r="C260" s="11"/>
      <c r="D260" s="9"/>
      <c r="E260" s="12"/>
      <c r="F260" s="12"/>
      <c r="G260" s="12"/>
      <c r="H260" s="13"/>
    </row>
    <row r="261" ht="13.5" customHeight="1" spans="1:8">
      <c r="A261" s="8"/>
      <c r="B261" s="11"/>
      <c r="C261" s="11"/>
      <c r="D261" s="9"/>
      <c r="E261" s="12"/>
      <c r="F261" s="12"/>
      <c r="G261" s="12"/>
      <c r="H261" s="13"/>
    </row>
    <row r="262" ht="13.5" customHeight="1" spans="1:8">
      <c r="A262" s="8"/>
      <c r="B262" s="11"/>
      <c r="C262" s="11"/>
      <c r="D262" s="9"/>
      <c r="E262" s="12"/>
      <c r="F262" s="12"/>
      <c r="G262" s="12"/>
      <c r="H262" s="13"/>
    </row>
    <row r="263" ht="13.5" customHeight="1" spans="1:8">
      <c r="A263" s="8"/>
      <c r="B263" s="11"/>
      <c r="C263" s="11"/>
      <c r="D263" s="9"/>
      <c r="E263" s="12"/>
      <c r="F263" s="12"/>
      <c r="G263" s="12"/>
      <c r="H263" s="13"/>
    </row>
    <row r="264" ht="13.5" customHeight="1" spans="1:8">
      <c r="A264" s="8"/>
      <c r="B264" s="11"/>
      <c r="C264" s="11"/>
      <c r="D264" s="9"/>
      <c r="E264" s="12"/>
      <c r="F264" s="12"/>
      <c r="G264" s="12"/>
      <c r="H264" s="13"/>
    </row>
    <row r="265" ht="13.5" customHeight="1" spans="1:8">
      <c r="A265" s="8"/>
      <c r="B265" s="11"/>
      <c r="C265" s="11"/>
      <c r="D265" s="9"/>
      <c r="E265" s="12"/>
      <c r="F265" s="12"/>
      <c r="G265" s="12"/>
      <c r="H265" s="13"/>
    </row>
    <row r="266" ht="13.5" customHeight="1" spans="1:8">
      <c r="A266" s="8"/>
      <c r="B266" s="11"/>
      <c r="C266" s="11"/>
      <c r="D266" s="9"/>
      <c r="E266" s="12"/>
      <c r="F266" s="12"/>
      <c r="G266" s="12"/>
      <c r="H266" s="13"/>
    </row>
    <row r="267" ht="14.25" customHeight="1" spans="1:8">
      <c r="A267" s="18" t="s">
        <v>81</v>
      </c>
      <c r="B267" s="19"/>
      <c r="C267" s="19"/>
      <c r="D267" s="19"/>
      <c r="E267" s="19"/>
      <c r="F267" s="19"/>
      <c r="G267" s="20"/>
      <c r="H267" s="21">
        <f>H234+H236+H239</f>
        <v>0</v>
      </c>
    </row>
    <row r="268" ht="25.5" customHeight="1" spans="1:8">
      <c r="A268" s="2"/>
      <c r="B268" s="2"/>
      <c r="C268" s="3"/>
      <c r="D268" s="3"/>
      <c r="E268" s="3"/>
      <c r="F268" s="4" t="s">
        <v>95</v>
      </c>
      <c r="G268" s="4"/>
      <c r="H268" s="4"/>
    </row>
    <row r="269" ht="26.25" customHeight="1" spans="1:8">
      <c r="A269" s="1" t="s">
        <v>38</v>
      </c>
      <c r="B269" s="1"/>
      <c r="C269" s="1"/>
      <c r="D269" s="1"/>
      <c r="E269" s="1"/>
      <c r="F269" s="1"/>
      <c r="G269" s="1"/>
      <c r="H269" s="1"/>
    </row>
    <row r="270" ht="25.5" customHeight="1" spans="1:8">
      <c r="A270" s="2" t="s">
        <v>1</v>
      </c>
      <c r="B270" s="2"/>
      <c r="C270" s="3"/>
      <c r="D270" s="3"/>
      <c r="E270" s="3"/>
      <c r="F270" s="4" t="s">
        <v>39</v>
      </c>
      <c r="G270" s="4"/>
      <c r="H270" s="4"/>
    </row>
    <row r="271" ht="14.25" customHeight="1" spans="1:8">
      <c r="A271" s="5" t="s">
        <v>96</v>
      </c>
      <c r="B271" s="6"/>
      <c r="C271" s="6"/>
      <c r="D271" s="6"/>
      <c r="E271" s="6"/>
      <c r="F271" s="6"/>
      <c r="G271" s="6"/>
      <c r="H271" s="7"/>
    </row>
    <row r="272" ht="14.25" customHeight="1" spans="1:8">
      <c r="A272" s="8" t="s">
        <v>41</v>
      </c>
      <c r="B272" s="9" t="s">
        <v>42</v>
      </c>
      <c r="C272" s="9"/>
      <c r="D272" s="9" t="s">
        <v>43</v>
      </c>
      <c r="E272" s="9" t="s">
        <v>44</v>
      </c>
      <c r="F272" s="9"/>
      <c r="G272" s="9" t="s">
        <v>45</v>
      </c>
      <c r="H272" s="10" t="s">
        <v>46</v>
      </c>
    </row>
    <row r="273" ht="14.25" customHeight="1" spans="1:8">
      <c r="A273" s="8" t="s">
        <v>97</v>
      </c>
      <c r="B273" s="11" t="s">
        <v>98</v>
      </c>
      <c r="C273" s="11"/>
      <c r="D273" s="9"/>
      <c r="E273" s="12"/>
      <c r="F273" s="12"/>
      <c r="G273" s="12"/>
      <c r="H273" s="13"/>
    </row>
    <row r="274" ht="25.5" customHeight="1" spans="1:8">
      <c r="A274" s="8" t="s">
        <v>51</v>
      </c>
      <c r="B274" s="11" t="s">
        <v>99</v>
      </c>
      <c r="C274" s="11"/>
      <c r="D274" s="9" t="s">
        <v>74</v>
      </c>
      <c r="E274" s="12">
        <v>2340</v>
      </c>
      <c r="F274" s="12"/>
      <c r="G274" s="14"/>
      <c r="H274" s="15">
        <f>E274*G274</f>
        <v>0</v>
      </c>
    </row>
    <row r="275" ht="14.25" customHeight="1" spans="1:8">
      <c r="A275" s="8" t="s">
        <v>100</v>
      </c>
      <c r="B275" s="11" t="s">
        <v>101</v>
      </c>
      <c r="C275" s="11"/>
      <c r="D275" s="9"/>
      <c r="E275" s="12"/>
      <c r="F275" s="12"/>
      <c r="G275" s="16"/>
      <c r="H275" s="15"/>
    </row>
    <row r="276" ht="14.25" customHeight="1" spans="1:8">
      <c r="A276" s="8" t="s">
        <v>102</v>
      </c>
      <c r="B276" s="11" t="s">
        <v>101</v>
      </c>
      <c r="C276" s="11"/>
      <c r="D276" s="9"/>
      <c r="E276" s="12"/>
      <c r="F276" s="12"/>
      <c r="G276" s="16"/>
      <c r="H276" s="15"/>
    </row>
    <row r="277" ht="48" customHeight="1" spans="1:8">
      <c r="A277" s="8" t="s">
        <v>51</v>
      </c>
      <c r="B277" s="11" t="s">
        <v>103</v>
      </c>
      <c r="C277" s="11"/>
      <c r="D277" s="9" t="s">
        <v>74</v>
      </c>
      <c r="E277" s="12">
        <v>2100</v>
      </c>
      <c r="F277" s="12"/>
      <c r="G277" s="14"/>
      <c r="H277" s="15">
        <f t="shared" ref="H275:H280" si="1">E277*G277</f>
        <v>0</v>
      </c>
    </row>
    <row r="278" ht="14.25" customHeight="1" spans="1:8">
      <c r="A278" s="8" t="s">
        <v>54</v>
      </c>
      <c r="B278" s="11" t="s">
        <v>104</v>
      </c>
      <c r="C278" s="11"/>
      <c r="D278" s="9" t="s">
        <v>105</v>
      </c>
      <c r="E278" s="12">
        <v>1</v>
      </c>
      <c r="F278" s="12"/>
      <c r="G278" s="14"/>
      <c r="H278" s="15">
        <f t="shared" si="1"/>
        <v>0</v>
      </c>
    </row>
    <row r="279" ht="14.25" customHeight="1" spans="1:8">
      <c r="A279" s="8" t="s">
        <v>106</v>
      </c>
      <c r="B279" s="11" t="s">
        <v>107</v>
      </c>
      <c r="C279" s="11"/>
      <c r="D279" s="9"/>
      <c r="E279" s="12"/>
      <c r="F279" s="12"/>
      <c r="G279" s="16"/>
      <c r="H279" s="15"/>
    </row>
    <row r="280" ht="48" customHeight="1" spans="1:8">
      <c r="A280" s="8" t="s">
        <v>108</v>
      </c>
      <c r="B280" s="11" t="s">
        <v>109</v>
      </c>
      <c r="C280" s="11"/>
      <c r="D280" s="9" t="s">
        <v>74</v>
      </c>
      <c r="E280" s="12">
        <v>600</v>
      </c>
      <c r="F280" s="12"/>
      <c r="G280" s="14"/>
      <c r="H280" s="15">
        <f t="shared" si="1"/>
        <v>0</v>
      </c>
    </row>
    <row r="281" ht="13.5" customHeight="1" spans="1:8">
      <c r="A281" s="8"/>
      <c r="B281" s="11"/>
      <c r="C281" s="11"/>
      <c r="D281" s="9"/>
      <c r="E281" s="12"/>
      <c r="F281" s="12"/>
      <c r="G281" s="12"/>
      <c r="H281" s="13"/>
    </row>
    <row r="282" ht="13.5" customHeight="1" spans="1:8">
      <c r="A282" s="8"/>
      <c r="B282" s="11"/>
      <c r="C282" s="11"/>
      <c r="D282" s="9"/>
      <c r="E282" s="12"/>
      <c r="F282" s="12"/>
      <c r="G282" s="12"/>
      <c r="H282" s="13"/>
    </row>
    <row r="283" ht="13.5" customHeight="1" spans="1:8">
      <c r="A283" s="8"/>
      <c r="B283" s="11"/>
      <c r="C283" s="11"/>
      <c r="D283" s="9"/>
      <c r="E283" s="12"/>
      <c r="F283" s="12"/>
      <c r="G283" s="12"/>
      <c r="H283" s="13"/>
    </row>
    <row r="284" ht="13.5" customHeight="1" spans="1:8">
      <c r="A284" s="8"/>
      <c r="B284" s="11"/>
      <c r="C284" s="11"/>
      <c r="D284" s="9"/>
      <c r="E284" s="12"/>
      <c r="F284" s="12"/>
      <c r="G284" s="12"/>
      <c r="H284" s="13"/>
    </row>
    <row r="285" ht="13.5" customHeight="1" spans="1:8">
      <c r="A285" s="8"/>
      <c r="B285" s="11"/>
      <c r="C285" s="11"/>
      <c r="D285" s="9"/>
      <c r="E285" s="12"/>
      <c r="F285" s="12"/>
      <c r="G285" s="12"/>
      <c r="H285" s="13"/>
    </row>
    <row r="286" ht="13.5" customHeight="1" spans="1:8">
      <c r="A286" s="8"/>
      <c r="B286" s="11"/>
      <c r="C286" s="11"/>
      <c r="D286" s="9"/>
      <c r="E286" s="12"/>
      <c r="F286" s="12"/>
      <c r="G286" s="12"/>
      <c r="H286" s="13"/>
    </row>
    <row r="287" ht="13.5" customHeight="1" spans="1:8">
      <c r="A287" s="8"/>
      <c r="B287" s="11"/>
      <c r="C287" s="11"/>
      <c r="D287" s="9"/>
      <c r="E287" s="12"/>
      <c r="F287" s="12"/>
      <c r="G287" s="12"/>
      <c r="H287" s="13"/>
    </row>
    <row r="288" ht="13.5" customHeight="1" spans="1:8">
      <c r="A288" s="8"/>
      <c r="B288" s="11"/>
      <c r="C288" s="11"/>
      <c r="D288" s="9"/>
      <c r="E288" s="12"/>
      <c r="F288" s="12"/>
      <c r="G288" s="12"/>
      <c r="H288" s="13"/>
    </row>
    <row r="289" ht="13.5" customHeight="1" spans="1:8">
      <c r="A289" s="8"/>
      <c r="B289" s="11"/>
      <c r="C289" s="11"/>
      <c r="D289" s="9"/>
      <c r="E289" s="12"/>
      <c r="F289" s="12"/>
      <c r="G289" s="12"/>
      <c r="H289" s="13"/>
    </row>
    <row r="290" ht="13.5" customHeight="1" spans="1:8">
      <c r="A290" s="8"/>
      <c r="B290" s="11"/>
      <c r="C290" s="11"/>
      <c r="D290" s="9"/>
      <c r="E290" s="12"/>
      <c r="F290" s="12"/>
      <c r="G290" s="12"/>
      <c r="H290" s="13"/>
    </row>
    <row r="291" ht="13.5" customHeight="1" spans="1:8">
      <c r="A291" s="8"/>
      <c r="B291" s="11"/>
      <c r="C291" s="11"/>
      <c r="D291" s="9"/>
      <c r="E291" s="12"/>
      <c r="F291" s="12"/>
      <c r="G291" s="12"/>
      <c r="H291" s="13"/>
    </row>
    <row r="292" ht="13.5" customHeight="1" spans="1:8">
      <c r="A292" s="8"/>
      <c r="B292" s="11"/>
      <c r="C292" s="11"/>
      <c r="D292" s="9"/>
      <c r="E292" s="12"/>
      <c r="F292" s="12"/>
      <c r="G292" s="12"/>
      <c r="H292" s="13"/>
    </row>
    <row r="293" ht="13.5" customHeight="1" spans="1:8">
      <c r="A293" s="8"/>
      <c r="B293" s="11"/>
      <c r="C293" s="11"/>
      <c r="D293" s="9"/>
      <c r="E293" s="12"/>
      <c r="F293" s="12"/>
      <c r="G293" s="12"/>
      <c r="H293" s="13"/>
    </row>
    <row r="294" ht="13.5" customHeight="1" spans="1:8">
      <c r="A294" s="8"/>
      <c r="B294" s="11"/>
      <c r="C294" s="11"/>
      <c r="D294" s="9"/>
      <c r="E294" s="12"/>
      <c r="F294" s="12"/>
      <c r="G294" s="12"/>
      <c r="H294" s="13"/>
    </row>
    <row r="295" ht="13.5" customHeight="1" spans="1:8">
      <c r="A295" s="8"/>
      <c r="B295" s="11"/>
      <c r="C295" s="11"/>
      <c r="D295" s="9"/>
      <c r="E295" s="12"/>
      <c r="F295" s="12"/>
      <c r="G295" s="12"/>
      <c r="H295" s="13"/>
    </row>
    <row r="296" ht="13.5" customHeight="1" spans="1:8">
      <c r="A296" s="8"/>
      <c r="B296" s="11"/>
      <c r="C296" s="11"/>
      <c r="D296" s="9"/>
      <c r="E296" s="12"/>
      <c r="F296" s="12"/>
      <c r="G296" s="12"/>
      <c r="H296" s="13"/>
    </row>
    <row r="297" ht="13.5" customHeight="1" spans="1:8">
      <c r="A297" s="8"/>
      <c r="B297" s="11"/>
      <c r="C297" s="11"/>
      <c r="D297" s="9"/>
      <c r="E297" s="12"/>
      <c r="F297" s="12"/>
      <c r="G297" s="12"/>
      <c r="H297" s="13"/>
    </row>
    <row r="298" ht="13.5" customHeight="1" spans="1:8">
      <c r="A298" s="8"/>
      <c r="B298" s="11"/>
      <c r="C298" s="11"/>
      <c r="D298" s="9"/>
      <c r="E298" s="12"/>
      <c r="F298" s="12"/>
      <c r="G298" s="12"/>
      <c r="H298" s="13"/>
    </row>
    <row r="299" ht="13.5" customHeight="1" spans="1:8">
      <c r="A299" s="8"/>
      <c r="B299" s="11"/>
      <c r="C299" s="11"/>
      <c r="D299" s="9"/>
      <c r="E299" s="12"/>
      <c r="F299" s="12"/>
      <c r="G299" s="12"/>
      <c r="H299" s="13"/>
    </row>
    <row r="300" ht="13.5" customHeight="1" spans="1:8">
      <c r="A300" s="8"/>
      <c r="B300" s="11"/>
      <c r="C300" s="11"/>
      <c r="D300" s="9"/>
      <c r="E300" s="12"/>
      <c r="F300" s="12"/>
      <c r="G300" s="12"/>
      <c r="H300" s="13"/>
    </row>
    <row r="301" ht="13.5" customHeight="1" spans="1:8">
      <c r="A301" s="8"/>
      <c r="B301" s="11"/>
      <c r="C301" s="11"/>
      <c r="D301" s="9"/>
      <c r="E301" s="12"/>
      <c r="F301" s="12"/>
      <c r="G301" s="12"/>
      <c r="H301" s="13"/>
    </row>
    <row r="302" ht="13.5" customHeight="1" spans="1:8">
      <c r="A302" s="8"/>
      <c r="B302" s="11"/>
      <c r="C302" s="11"/>
      <c r="D302" s="9"/>
      <c r="E302" s="12"/>
      <c r="F302" s="12"/>
      <c r="G302" s="12"/>
      <c r="H302" s="13"/>
    </row>
    <row r="303" ht="13.5" customHeight="1" spans="1:8">
      <c r="A303" s="8"/>
      <c r="B303" s="11"/>
      <c r="C303" s="11"/>
      <c r="D303" s="9"/>
      <c r="E303" s="12"/>
      <c r="F303" s="12"/>
      <c r="G303" s="12"/>
      <c r="H303" s="13"/>
    </row>
    <row r="304" ht="13.5" customHeight="1" spans="1:8">
      <c r="A304" s="8"/>
      <c r="B304" s="11"/>
      <c r="C304" s="11"/>
      <c r="D304" s="9"/>
      <c r="E304" s="12"/>
      <c r="F304" s="12"/>
      <c r="G304" s="12"/>
      <c r="H304" s="13"/>
    </row>
    <row r="305" ht="13.5" customHeight="1" spans="1:8">
      <c r="A305" s="8"/>
      <c r="B305" s="11"/>
      <c r="C305" s="11"/>
      <c r="D305" s="9"/>
      <c r="E305" s="12"/>
      <c r="F305" s="12"/>
      <c r="G305" s="12"/>
      <c r="H305" s="13"/>
    </row>
    <row r="306" ht="13.5" customHeight="1" spans="1:8">
      <c r="A306" s="8"/>
      <c r="B306" s="11"/>
      <c r="C306" s="11"/>
      <c r="D306" s="9"/>
      <c r="E306" s="12"/>
      <c r="F306" s="12"/>
      <c r="G306" s="12"/>
      <c r="H306" s="13"/>
    </row>
    <row r="307" ht="13.5" customHeight="1" spans="1:8">
      <c r="A307" s="8"/>
      <c r="B307" s="11"/>
      <c r="C307" s="11"/>
      <c r="D307" s="9"/>
      <c r="E307" s="12"/>
      <c r="F307" s="12"/>
      <c r="G307" s="12"/>
      <c r="H307" s="13"/>
    </row>
    <row r="308" ht="13.5" customHeight="1" spans="1:8">
      <c r="A308" s="8"/>
      <c r="B308" s="11"/>
      <c r="C308" s="11"/>
      <c r="D308" s="9"/>
      <c r="E308" s="12"/>
      <c r="F308" s="12"/>
      <c r="G308" s="12"/>
      <c r="H308" s="13"/>
    </row>
    <row r="309" ht="13.5" customHeight="1" spans="1:8">
      <c r="A309" s="8"/>
      <c r="B309" s="11"/>
      <c r="C309" s="11"/>
      <c r="D309" s="9"/>
      <c r="E309" s="12"/>
      <c r="F309" s="12"/>
      <c r="G309" s="12"/>
      <c r="H309" s="13"/>
    </row>
    <row r="310" ht="13.5" customHeight="1" spans="1:8">
      <c r="A310" s="8"/>
      <c r="B310" s="11"/>
      <c r="C310" s="11"/>
      <c r="D310" s="9"/>
      <c r="E310" s="12"/>
      <c r="F310" s="12"/>
      <c r="G310" s="12"/>
      <c r="H310" s="13"/>
    </row>
    <row r="311" ht="14.25" customHeight="1" spans="1:8">
      <c r="A311" s="18" t="s">
        <v>110</v>
      </c>
      <c r="B311" s="19"/>
      <c r="C311" s="19"/>
      <c r="D311" s="19"/>
      <c r="E311" s="19"/>
      <c r="F311" s="19"/>
      <c r="G311" s="20"/>
      <c r="H311" s="21">
        <f>H274+H277+H278+H280</f>
        <v>0</v>
      </c>
    </row>
    <row r="312" ht="25.5" customHeight="1" spans="1:8">
      <c r="A312" s="2"/>
      <c r="B312" s="2"/>
      <c r="C312" s="3"/>
      <c r="D312" s="3"/>
      <c r="E312" s="3"/>
      <c r="F312" s="4" t="s">
        <v>111</v>
      </c>
      <c r="G312" s="4"/>
      <c r="H312" s="4"/>
    </row>
    <row r="313" ht="26.25" customHeight="1" spans="1:8">
      <c r="A313" s="1" t="s">
        <v>38</v>
      </c>
      <c r="B313" s="1"/>
      <c r="C313" s="1"/>
      <c r="D313" s="1"/>
      <c r="E313" s="1"/>
      <c r="F313" s="1"/>
      <c r="G313" s="1"/>
      <c r="H313" s="1"/>
    </row>
    <row r="314" ht="25.5" customHeight="1" spans="1:8">
      <c r="A314" s="2" t="s">
        <v>1</v>
      </c>
      <c r="B314" s="2"/>
      <c r="C314" s="3"/>
      <c r="D314" s="3"/>
      <c r="E314" s="3"/>
      <c r="F314" s="4" t="s">
        <v>39</v>
      </c>
      <c r="G314" s="4"/>
      <c r="H314" s="4"/>
    </row>
    <row r="315" ht="14.25" customHeight="1" spans="1:8">
      <c r="A315" s="5" t="s">
        <v>112</v>
      </c>
      <c r="B315" s="6"/>
      <c r="C315" s="6"/>
      <c r="D315" s="6"/>
      <c r="E315" s="6"/>
      <c r="F315" s="6"/>
      <c r="G315" s="6"/>
      <c r="H315" s="7"/>
    </row>
    <row r="316" ht="14.25" customHeight="1" spans="1:8">
      <c r="A316" s="8" t="s">
        <v>41</v>
      </c>
      <c r="B316" s="9" t="s">
        <v>42</v>
      </c>
      <c r="C316" s="9"/>
      <c r="D316" s="9" t="s">
        <v>43</v>
      </c>
      <c r="E316" s="9" t="s">
        <v>44</v>
      </c>
      <c r="F316" s="9"/>
      <c r="G316" s="9" t="s">
        <v>45</v>
      </c>
      <c r="H316" s="10" t="s">
        <v>46</v>
      </c>
    </row>
    <row r="317" ht="14.25" customHeight="1" spans="1:8">
      <c r="A317" s="8" t="s">
        <v>97</v>
      </c>
      <c r="B317" s="11" t="s">
        <v>98</v>
      </c>
      <c r="C317" s="11"/>
      <c r="D317" s="9"/>
      <c r="E317" s="12"/>
      <c r="F317" s="12"/>
      <c r="G317" s="12"/>
      <c r="H317" s="13"/>
    </row>
    <row r="318" ht="25.5" customHeight="1" spans="1:8">
      <c r="A318" s="8" t="s">
        <v>51</v>
      </c>
      <c r="B318" s="11" t="s">
        <v>99</v>
      </c>
      <c r="C318" s="11"/>
      <c r="D318" s="9" t="s">
        <v>74</v>
      </c>
      <c r="E318" s="12">
        <v>3042</v>
      </c>
      <c r="F318" s="12"/>
      <c r="G318" s="14"/>
      <c r="H318" s="15">
        <f>E318*G318</f>
        <v>0</v>
      </c>
    </row>
    <row r="319" ht="14.25" customHeight="1" spans="1:8">
      <c r="A319" s="8" t="s">
        <v>100</v>
      </c>
      <c r="B319" s="11" t="s">
        <v>101</v>
      </c>
      <c r="C319" s="11"/>
      <c r="D319" s="9"/>
      <c r="E319" s="12"/>
      <c r="F319" s="12"/>
      <c r="G319" s="16"/>
      <c r="H319" s="15"/>
    </row>
    <row r="320" ht="14.25" customHeight="1" spans="1:8">
      <c r="A320" s="8" t="s">
        <v>102</v>
      </c>
      <c r="B320" s="11" t="s">
        <v>101</v>
      </c>
      <c r="C320" s="11"/>
      <c r="D320" s="9"/>
      <c r="E320" s="12"/>
      <c r="F320" s="12"/>
      <c r="G320" s="16"/>
      <c r="H320" s="15"/>
    </row>
    <row r="321" ht="48" customHeight="1" spans="1:8">
      <c r="A321" s="8" t="s">
        <v>51</v>
      </c>
      <c r="B321" s="11" t="s">
        <v>103</v>
      </c>
      <c r="C321" s="11"/>
      <c r="D321" s="9" t="s">
        <v>74</v>
      </c>
      <c r="E321" s="12">
        <v>2730</v>
      </c>
      <c r="F321" s="12"/>
      <c r="G321" s="14"/>
      <c r="H321" s="15">
        <f t="shared" ref="H319:H324" si="2">E321*G321</f>
        <v>0</v>
      </c>
    </row>
    <row r="322" ht="14.25" customHeight="1" spans="1:8">
      <c r="A322" s="8" t="s">
        <v>54</v>
      </c>
      <c r="B322" s="11" t="s">
        <v>104</v>
      </c>
      <c r="C322" s="11"/>
      <c r="D322" s="9" t="s">
        <v>105</v>
      </c>
      <c r="E322" s="12">
        <v>1</v>
      </c>
      <c r="F322" s="12"/>
      <c r="G322" s="14"/>
      <c r="H322" s="15">
        <f t="shared" si="2"/>
        <v>0</v>
      </c>
    </row>
    <row r="323" ht="14.25" customHeight="1" spans="1:8">
      <c r="A323" s="8" t="s">
        <v>106</v>
      </c>
      <c r="B323" s="11" t="s">
        <v>107</v>
      </c>
      <c r="C323" s="11"/>
      <c r="D323" s="9"/>
      <c r="E323" s="12"/>
      <c r="F323" s="12"/>
      <c r="G323" s="16"/>
      <c r="H323" s="15"/>
    </row>
    <row r="324" ht="48" customHeight="1" spans="1:8">
      <c r="A324" s="8" t="s">
        <v>108</v>
      </c>
      <c r="B324" s="11" t="s">
        <v>109</v>
      </c>
      <c r="C324" s="11"/>
      <c r="D324" s="9" t="s">
        <v>74</v>
      </c>
      <c r="E324" s="12">
        <v>780</v>
      </c>
      <c r="F324" s="12"/>
      <c r="G324" s="14"/>
      <c r="H324" s="15">
        <f t="shared" si="2"/>
        <v>0</v>
      </c>
    </row>
    <row r="325" ht="13.5" customHeight="1" spans="1:8">
      <c r="A325" s="8"/>
      <c r="B325" s="11"/>
      <c r="C325" s="11"/>
      <c r="D325" s="9"/>
      <c r="E325" s="12"/>
      <c r="F325" s="12"/>
      <c r="G325" s="12"/>
      <c r="H325" s="13"/>
    </row>
    <row r="326" ht="13.5" customHeight="1" spans="1:8">
      <c r="A326" s="8"/>
      <c r="B326" s="11"/>
      <c r="C326" s="11"/>
      <c r="D326" s="9"/>
      <c r="E326" s="12"/>
      <c r="F326" s="12"/>
      <c r="G326" s="12"/>
      <c r="H326" s="13"/>
    </row>
    <row r="327" ht="13.5" customHeight="1" spans="1:8">
      <c r="A327" s="8"/>
      <c r="B327" s="11"/>
      <c r="C327" s="11"/>
      <c r="D327" s="9"/>
      <c r="E327" s="12"/>
      <c r="F327" s="12"/>
      <c r="G327" s="12"/>
      <c r="H327" s="13"/>
    </row>
    <row r="328" ht="13.5" customHeight="1" spans="1:8">
      <c r="A328" s="8"/>
      <c r="B328" s="11"/>
      <c r="C328" s="11"/>
      <c r="D328" s="9"/>
      <c r="E328" s="12"/>
      <c r="F328" s="12"/>
      <c r="G328" s="12"/>
      <c r="H328" s="13"/>
    </row>
    <row r="329" ht="13.5" customHeight="1" spans="1:8">
      <c r="A329" s="8"/>
      <c r="B329" s="11"/>
      <c r="C329" s="11"/>
      <c r="D329" s="9"/>
      <c r="E329" s="12"/>
      <c r="F329" s="12"/>
      <c r="G329" s="12"/>
      <c r="H329" s="13"/>
    </row>
    <row r="330" ht="13.5" customHeight="1" spans="1:8">
      <c r="A330" s="8"/>
      <c r="B330" s="11"/>
      <c r="C330" s="11"/>
      <c r="D330" s="9"/>
      <c r="E330" s="12"/>
      <c r="F330" s="12"/>
      <c r="G330" s="12"/>
      <c r="H330" s="13"/>
    </row>
    <row r="331" ht="13.5" customHeight="1" spans="1:8">
      <c r="A331" s="8"/>
      <c r="B331" s="11"/>
      <c r="C331" s="11"/>
      <c r="D331" s="9"/>
      <c r="E331" s="12"/>
      <c r="F331" s="12"/>
      <c r="G331" s="12"/>
      <c r="H331" s="13"/>
    </row>
    <row r="332" ht="13.5" customHeight="1" spans="1:8">
      <c r="A332" s="8"/>
      <c r="B332" s="11"/>
      <c r="C332" s="11"/>
      <c r="D332" s="9"/>
      <c r="E332" s="12"/>
      <c r="F332" s="12"/>
      <c r="G332" s="12"/>
      <c r="H332" s="13"/>
    </row>
    <row r="333" ht="13.5" customHeight="1" spans="1:8">
      <c r="A333" s="8"/>
      <c r="B333" s="11"/>
      <c r="C333" s="11"/>
      <c r="D333" s="9"/>
      <c r="E333" s="12"/>
      <c r="F333" s="12"/>
      <c r="G333" s="12"/>
      <c r="H333" s="13"/>
    </row>
    <row r="334" ht="13.5" customHeight="1" spans="1:8">
      <c r="A334" s="8"/>
      <c r="B334" s="11"/>
      <c r="C334" s="11"/>
      <c r="D334" s="9"/>
      <c r="E334" s="12"/>
      <c r="F334" s="12"/>
      <c r="G334" s="12"/>
      <c r="H334" s="13"/>
    </row>
    <row r="335" ht="13.5" customHeight="1" spans="1:8">
      <c r="A335" s="8"/>
      <c r="B335" s="11"/>
      <c r="C335" s="11"/>
      <c r="D335" s="9"/>
      <c r="E335" s="12"/>
      <c r="F335" s="12"/>
      <c r="G335" s="12"/>
      <c r="H335" s="13"/>
    </row>
    <row r="336" ht="13.5" customHeight="1" spans="1:8">
      <c r="A336" s="8"/>
      <c r="B336" s="11"/>
      <c r="C336" s="11"/>
      <c r="D336" s="9"/>
      <c r="E336" s="12"/>
      <c r="F336" s="12"/>
      <c r="G336" s="12"/>
      <c r="H336" s="13"/>
    </row>
    <row r="337" ht="13.5" customHeight="1" spans="1:8">
      <c r="A337" s="8"/>
      <c r="B337" s="11"/>
      <c r="C337" s="11"/>
      <c r="D337" s="9"/>
      <c r="E337" s="12"/>
      <c r="F337" s="12"/>
      <c r="G337" s="12"/>
      <c r="H337" s="13"/>
    </row>
    <row r="338" ht="13.5" customHeight="1" spans="1:8">
      <c r="A338" s="8"/>
      <c r="B338" s="11"/>
      <c r="C338" s="11"/>
      <c r="D338" s="9"/>
      <c r="E338" s="12"/>
      <c r="F338" s="12"/>
      <c r="G338" s="12"/>
      <c r="H338" s="13"/>
    </row>
    <row r="339" ht="13.5" customHeight="1" spans="1:8">
      <c r="A339" s="8"/>
      <c r="B339" s="11"/>
      <c r="C339" s="11"/>
      <c r="D339" s="9"/>
      <c r="E339" s="12"/>
      <c r="F339" s="12"/>
      <c r="G339" s="12"/>
      <c r="H339" s="13"/>
    </row>
    <row r="340" ht="13.5" customHeight="1" spans="1:8">
      <c r="A340" s="8"/>
      <c r="B340" s="11"/>
      <c r="C340" s="11"/>
      <c r="D340" s="9"/>
      <c r="E340" s="12"/>
      <c r="F340" s="12"/>
      <c r="G340" s="12"/>
      <c r="H340" s="13"/>
    </row>
    <row r="341" ht="13.5" customHeight="1" spans="1:8">
      <c r="A341" s="8"/>
      <c r="B341" s="11"/>
      <c r="C341" s="11"/>
      <c r="D341" s="9"/>
      <c r="E341" s="12"/>
      <c r="F341" s="12"/>
      <c r="G341" s="12"/>
      <c r="H341" s="13"/>
    </row>
    <row r="342" ht="13.5" customHeight="1" spans="1:8">
      <c r="A342" s="8"/>
      <c r="B342" s="11"/>
      <c r="C342" s="11"/>
      <c r="D342" s="9"/>
      <c r="E342" s="12"/>
      <c r="F342" s="12"/>
      <c r="G342" s="12"/>
      <c r="H342" s="13"/>
    </row>
    <row r="343" ht="13.5" customHeight="1" spans="1:8">
      <c r="A343" s="8"/>
      <c r="B343" s="11"/>
      <c r="C343" s="11"/>
      <c r="D343" s="9"/>
      <c r="E343" s="12"/>
      <c r="F343" s="12"/>
      <c r="G343" s="12"/>
      <c r="H343" s="13"/>
    </row>
    <row r="344" ht="13.5" customHeight="1" spans="1:8">
      <c r="A344" s="8"/>
      <c r="B344" s="11"/>
      <c r="C344" s="11"/>
      <c r="D344" s="9"/>
      <c r="E344" s="12"/>
      <c r="F344" s="12"/>
      <c r="G344" s="12"/>
      <c r="H344" s="13"/>
    </row>
    <row r="345" ht="13.5" customHeight="1" spans="1:8">
      <c r="A345" s="8"/>
      <c r="B345" s="11"/>
      <c r="C345" s="11"/>
      <c r="D345" s="9"/>
      <c r="E345" s="12"/>
      <c r="F345" s="12"/>
      <c r="G345" s="12"/>
      <c r="H345" s="13"/>
    </row>
    <row r="346" ht="13.5" customHeight="1" spans="1:8">
      <c r="A346" s="8"/>
      <c r="B346" s="11"/>
      <c r="C346" s="11"/>
      <c r="D346" s="9"/>
      <c r="E346" s="12"/>
      <c r="F346" s="12"/>
      <c r="G346" s="12"/>
      <c r="H346" s="13"/>
    </row>
    <row r="347" ht="13.5" customHeight="1" spans="1:8">
      <c r="A347" s="8"/>
      <c r="B347" s="11"/>
      <c r="C347" s="11"/>
      <c r="D347" s="9"/>
      <c r="E347" s="12"/>
      <c r="F347" s="12"/>
      <c r="G347" s="12"/>
      <c r="H347" s="13"/>
    </row>
    <row r="348" ht="13.5" customHeight="1" spans="1:8">
      <c r="A348" s="8"/>
      <c r="B348" s="11"/>
      <c r="C348" s="11"/>
      <c r="D348" s="9"/>
      <c r="E348" s="12"/>
      <c r="F348" s="12"/>
      <c r="G348" s="12"/>
      <c r="H348" s="13"/>
    </row>
    <row r="349" ht="13.5" customHeight="1" spans="1:8">
      <c r="A349" s="8"/>
      <c r="B349" s="11"/>
      <c r="C349" s="11"/>
      <c r="D349" s="9"/>
      <c r="E349" s="12"/>
      <c r="F349" s="12"/>
      <c r="G349" s="12"/>
      <c r="H349" s="13"/>
    </row>
    <row r="350" ht="13.5" customHeight="1" spans="1:8">
      <c r="A350" s="8"/>
      <c r="B350" s="11"/>
      <c r="C350" s="11"/>
      <c r="D350" s="9"/>
      <c r="E350" s="12"/>
      <c r="F350" s="12"/>
      <c r="G350" s="12"/>
      <c r="H350" s="13"/>
    </row>
    <row r="351" ht="13.5" customHeight="1" spans="1:8">
      <c r="A351" s="8"/>
      <c r="B351" s="11"/>
      <c r="C351" s="11"/>
      <c r="D351" s="9"/>
      <c r="E351" s="12"/>
      <c r="F351" s="12"/>
      <c r="G351" s="12"/>
      <c r="H351" s="13"/>
    </row>
    <row r="352" ht="13.5" customHeight="1" spans="1:8">
      <c r="A352" s="8"/>
      <c r="B352" s="11"/>
      <c r="C352" s="11"/>
      <c r="D352" s="9"/>
      <c r="E352" s="12"/>
      <c r="F352" s="12"/>
      <c r="G352" s="12"/>
      <c r="H352" s="13"/>
    </row>
    <row r="353" ht="13.5" customHeight="1" spans="1:8">
      <c r="A353" s="8"/>
      <c r="B353" s="11"/>
      <c r="C353" s="11"/>
      <c r="D353" s="9"/>
      <c r="E353" s="12"/>
      <c r="F353" s="12"/>
      <c r="G353" s="12"/>
      <c r="H353" s="13"/>
    </row>
    <row r="354" ht="13.5" customHeight="1" spans="1:8">
      <c r="A354" s="8"/>
      <c r="B354" s="11"/>
      <c r="C354" s="11"/>
      <c r="D354" s="9"/>
      <c r="E354" s="12"/>
      <c r="F354" s="12"/>
      <c r="G354" s="12"/>
      <c r="H354" s="13"/>
    </row>
    <row r="355" ht="14.25" customHeight="1" spans="1:8">
      <c r="A355" s="18" t="s">
        <v>110</v>
      </c>
      <c r="B355" s="19"/>
      <c r="C355" s="19"/>
      <c r="D355" s="19"/>
      <c r="E355" s="19"/>
      <c r="F355" s="19"/>
      <c r="G355" s="20"/>
      <c r="H355" s="21">
        <f>H318+H321+H322+H324</f>
        <v>0</v>
      </c>
    </row>
    <row r="356" ht="25.5" customHeight="1" spans="1:8">
      <c r="A356" s="2"/>
      <c r="B356" s="2"/>
      <c r="C356" s="3"/>
      <c r="D356" s="3"/>
      <c r="E356" s="3"/>
      <c r="F356" s="4" t="s">
        <v>113</v>
      </c>
      <c r="G356" s="4"/>
      <c r="H356" s="4"/>
    </row>
    <row r="357" ht="26.25" customHeight="1" spans="1:8">
      <c r="A357" s="1" t="s">
        <v>38</v>
      </c>
      <c r="B357" s="1"/>
      <c r="C357" s="1"/>
      <c r="D357" s="1"/>
      <c r="E357" s="1"/>
      <c r="F357" s="1"/>
      <c r="G357" s="1"/>
      <c r="H357" s="1"/>
    </row>
    <row r="358" ht="25.5" customHeight="1" spans="1:8">
      <c r="A358" s="2" t="s">
        <v>1</v>
      </c>
      <c r="B358" s="2"/>
      <c r="C358" s="3"/>
      <c r="D358" s="3"/>
      <c r="E358" s="3"/>
      <c r="F358" s="4" t="s">
        <v>39</v>
      </c>
      <c r="G358" s="4"/>
      <c r="H358" s="4"/>
    </row>
    <row r="359" ht="14.25" customHeight="1" spans="1:8">
      <c r="A359" s="5" t="s">
        <v>114</v>
      </c>
      <c r="B359" s="6"/>
      <c r="C359" s="6"/>
      <c r="D359" s="6"/>
      <c r="E359" s="6"/>
      <c r="F359" s="6"/>
      <c r="G359" s="6"/>
      <c r="H359" s="7"/>
    </row>
    <row r="360" ht="14.25" customHeight="1" spans="1:8">
      <c r="A360" s="8" t="s">
        <v>41</v>
      </c>
      <c r="B360" s="9" t="s">
        <v>42</v>
      </c>
      <c r="C360" s="9"/>
      <c r="D360" s="9" t="s">
        <v>43</v>
      </c>
      <c r="E360" s="9" t="s">
        <v>44</v>
      </c>
      <c r="F360" s="9"/>
      <c r="G360" s="9" t="s">
        <v>45</v>
      </c>
      <c r="H360" s="10" t="s">
        <v>46</v>
      </c>
    </row>
    <row r="361" ht="14.25" customHeight="1" spans="1:8">
      <c r="A361" s="8" t="s">
        <v>97</v>
      </c>
      <c r="B361" s="11" t="s">
        <v>98</v>
      </c>
      <c r="C361" s="11"/>
      <c r="D361" s="9"/>
      <c r="E361" s="12"/>
      <c r="F361" s="12"/>
      <c r="G361" s="12"/>
      <c r="H361" s="13"/>
    </row>
    <row r="362" ht="25.5" customHeight="1" spans="1:8">
      <c r="A362" s="8" t="s">
        <v>51</v>
      </c>
      <c r="B362" s="11" t="s">
        <v>99</v>
      </c>
      <c r="C362" s="11"/>
      <c r="D362" s="9" t="s">
        <v>74</v>
      </c>
      <c r="E362" s="12">
        <v>660</v>
      </c>
      <c r="F362" s="12"/>
      <c r="G362" s="14"/>
      <c r="H362" s="15">
        <f>E362*G362</f>
        <v>0</v>
      </c>
    </row>
    <row r="363" ht="14.25" customHeight="1" spans="1:8">
      <c r="A363" s="8" t="s">
        <v>100</v>
      </c>
      <c r="B363" s="11" t="s">
        <v>101</v>
      </c>
      <c r="C363" s="11"/>
      <c r="D363" s="9"/>
      <c r="E363" s="12"/>
      <c r="F363" s="12"/>
      <c r="G363" s="16"/>
      <c r="H363" s="15"/>
    </row>
    <row r="364" ht="14.25" customHeight="1" spans="1:8">
      <c r="A364" s="8" t="s">
        <v>102</v>
      </c>
      <c r="B364" s="11" t="s">
        <v>101</v>
      </c>
      <c r="C364" s="11"/>
      <c r="D364" s="9"/>
      <c r="E364" s="12"/>
      <c r="F364" s="12"/>
      <c r="G364" s="16"/>
      <c r="H364" s="15"/>
    </row>
    <row r="365" ht="48" customHeight="1" spans="1:8">
      <c r="A365" s="8" t="s">
        <v>51</v>
      </c>
      <c r="B365" s="11" t="s">
        <v>103</v>
      </c>
      <c r="C365" s="11"/>
      <c r="D365" s="9" t="s">
        <v>74</v>
      </c>
      <c r="E365" s="12">
        <v>600</v>
      </c>
      <c r="F365" s="12"/>
      <c r="G365" s="14"/>
      <c r="H365" s="15">
        <f t="shared" ref="H363:H368" si="3">E365*G365</f>
        <v>0</v>
      </c>
    </row>
    <row r="366" ht="14.25" customHeight="1" spans="1:8">
      <c r="A366" s="8" t="s">
        <v>54</v>
      </c>
      <c r="B366" s="11" t="s">
        <v>104</v>
      </c>
      <c r="C366" s="11"/>
      <c r="D366" s="9" t="s">
        <v>105</v>
      </c>
      <c r="E366" s="12">
        <v>1</v>
      </c>
      <c r="F366" s="12"/>
      <c r="G366" s="14"/>
      <c r="H366" s="15">
        <f t="shared" si="3"/>
        <v>0</v>
      </c>
    </row>
    <row r="367" ht="14.25" customHeight="1" spans="1:8">
      <c r="A367" s="8" t="s">
        <v>106</v>
      </c>
      <c r="B367" s="11" t="s">
        <v>107</v>
      </c>
      <c r="C367" s="11"/>
      <c r="D367" s="9"/>
      <c r="E367" s="12"/>
      <c r="F367" s="12"/>
      <c r="G367" s="16"/>
      <c r="H367" s="15"/>
    </row>
    <row r="368" ht="48" customHeight="1" spans="1:8">
      <c r="A368" s="8" t="s">
        <v>108</v>
      </c>
      <c r="B368" s="11" t="s">
        <v>109</v>
      </c>
      <c r="C368" s="11"/>
      <c r="D368" s="9" t="s">
        <v>74</v>
      </c>
      <c r="E368" s="12">
        <v>150</v>
      </c>
      <c r="F368" s="12"/>
      <c r="G368" s="14"/>
      <c r="H368" s="15">
        <f t="shared" si="3"/>
        <v>0</v>
      </c>
    </row>
    <row r="369" ht="13.5" customHeight="1" spans="1:8">
      <c r="A369" s="8"/>
      <c r="B369" s="11"/>
      <c r="C369" s="11"/>
      <c r="D369" s="9"/>
      <c r="E369" s="12"/>
      <c r="F369" s="12"/>
      <c r="G369" s="16"/>
      <c r="H369" s="15"/>
    </row>
    <row r="370" ht="13.5" customHeight="1" spans="1:8">
      <c r="A370" s="8"/>
      <c r="B370" s="11"/>
      <c r="C370" s="11"/>
      <c r="D370" s="9"/>
      <c r="E370" s="12"/>
      <c r="F370" s="12"/>
      <c r="G370" s="12"/>
      <c r="H370" s="13"/>
    </row>
    <row r="371" ht="13.5" customHeight="1" spans="1:8">
      <c r="A371" s="8"/>
      <c r="B371" s="11"/>
      <c r="C371" s="11"/>
      <c r="D371" s="9"/>
      <c r="E371" s="12"/>
      <c r="F371" s="12"/>
      <c r="G371" s="12"/>
      <c r="H371" s="13"/>
    </row>
    <row r="372" ht="13.5" customHeight="1" spans="1:8">
      <c r="A372" s="8"/>
      <c r="B372" s="11"/>
      <c r="C372" s="11"/>
      <c r="D372" s="9"/>
      <c r="E372" s="12"/>
      <c r="F372" s="12"/>
      <c r="G372" s="12"/>
      <c r="H372" s="13"/>
    </row>
    <row r="373" ht="13.5" customHeight="1" spans="1:8">
      <c r="A373" s="8"/>
      <c r="B373" s="11"/>
      <c r="C373" s="11"/>
      <c r="D373" s="9"/>
      <c r="E373" s="12"/>
      <c r="F373" s="12"/>
      <c r="G373" s="12"/>
      <c r="H373" s="13"/>
    </row>
    <row r="374" ht="13.5" customHeight="1" spans="1:8">
      <c r="A374" s="8"/>
      <c r="B374" s="11"/>
      <c r="C374" s="11"/>
      <c r="D374" s="9"/>
      <c r="E374" s="12"/>
      <c r="F374" s="12"/>
      <c r="G374" s="12"/>
      <c r="H374" s="13"/>
    </row>
    <row r="375" ht="13.5" customHeight="1" spans="1:8">
      <c r="A375" s="8"/>
      <c r="B375" s="11"/>
      <c r="C375" s="11"/>
      <c r="D375" s="9"/>
      <c r="E375" s="12"/>
      <c r="F375" s="12"/>
      <c r="G375" s="12"/>
      <c r="H375" s="13"/>
    </row>
    <row r="376" ht="13.5" customHeight="1" spans="1:8">
      <c r="A376" s="8"/>
      <c r="B376" s="11"/>
      <c r="C376" s="11"/>
      <c r="D376" s="9"/>
      <c r="E376" s="12"/>
      <c r="F376" s="12"/>
      <c r="G376" s="12"/>
      <c r="H376" s="13"/>
    </row>
    <row r="377" ht="13.5" customHeight="1" spans="1:8">
      <c r="A377" s="8"/>
      <c r="B377" s="11"/>
      <c r="C377" s="11"/>
      <c r="D377" s="9"/>
      <c r="E377" s="12"/>
      <c r="F377" s="12"/>
      <c r="G377" s="12"/>
      <c r="H377" s="13"/>
    </row>
    <row r="378" ht="13.5" customHeight="1" spans="1:8">
      <c r="A378" s="8"/>
      <c r="B378" s="11"/>
      <c r="C378" s="11"/>
      <c r="D378" s="9"/>
      <c r="E378" s="12"/>
      <c r="F378" s="12"/>
      <c r="G378" s="12"/>
      <c r="H378" s="13"/>
    </row>
    <row r="379" ht="13.5" customHeight="1" spans="1:8">
      <c r="A379" s="8"/>
      <c r="B379" s="11"/>
      <c r="C379" s="11"/>
      <c r="D379" s="9"/>
      <c r="E379" s="12"/>
      <c r="F379" s="12"/>
      <c r="G379" s="12"/>
      <c r="H379" s="13"/>
    </row>
    <row r="380" ht="13.5" customHeight="1" spans="1:8">
      <c r="A380" s="8"/>
      <c r="B380" s="11"/>
      <c r="C380" s="11"/>
      <c r="D380" s="9"/>
      <c r="E380" s="12"/>
      <c r="F380" s="12"/>
      <c r="G380" s="12"/>
      <c r="H380" s="13"/>
    </row>
    <row r="381" ht="13.5" customHeight="1" spans="1:8">
      <c r="A381" s="8"/>
      <c r="B381" s="11"/>
      <c r="C381" s="11"/>
      <c r="D381" s="9"/>
      <c r="E381" s="12"/>
      <c r="F381" s="12"/>
      <c r="G381" s="12"/>
      <c r="H381" s="13"/>
    </row>
    <row r="382" ht="13.5" customHeight="1" spans="1:8">
      <c r="A382" s="8"/>
      <c r="B382" s="11"/>
      <c r="C382" s="11"/>
      <c r="D382" s="9"/>
      <c r="E382" s="12"/>
      <c r="F382" s="12"/>
      <c r="G382" s="12"/>
      <c r="H382" s="13"/>
    </row>
    <row r="383" ht="13.5" customHeight="1" spans="1:8">
      <c r="A383" s="8"/>
      <c r="B383" s="11"/>
      <c r="C383" s="11"/>
      <c r="D383" s="9"/>
      <c r="E383" s="12"/>
      <c r="F383" s="12"/>
      <c r="G383" s="12"/>
      <c r="H383" s="13"/>
    </row>
    <row r="384" ht="13.5" customHeight="1" spans="1:8">
      <c r="A384" s="8"/>
      <c r="B384" s="11"/>
      <c r="C384" s="11"/>
      <c r="D384" s="9"/>
      <c r="E384" s="12"/>
      <c r="F384" s="12"/>
      <c r="G384" s="12"/>
      <c r="H384" s="13"/>
    </row>
    <row r="385" ht="13.5" customHeight="1" spans="1:8">
      <c r="A385" s="8"/>
      <c r="B385" s="11"/>
      <c r="C385" s="11"/>
      <c r="D385" s="9"/>
      <c r="E385" s="12"/>
      <c r="F385" s="12"/>
      <c r="G385" s="12"/>
      <c r="H385" s="13"/>
    </row>
    <row r="386" ht="13.5" customHeight="1" spans="1:8">
      <c r="A386" s="8"/>
      <c r="B386" s="11"/>
      <c r="C386" s="11"/>
      <c r="D386" s="9"/>
      <c r="E386" s="12"/>
      <c r="F386" s="12"/>
      <c r="G386" s="12"/>
      <c r="H386" s="13"/>
    </row>
    <row r="387" ht="13.5" customHeight="1" spans="1:8">
      <c r="A387" s="8"/>
      <c r="B387" s="11"/>
      <c r="C387" s="11"/>
      <c r="D387" s="9"/>
      <c r="E387" s="12"/>
      <c r="F387" s="12"/>
      <c r="G387" s="12"/>
      <c r="H387" s="13"/>
    </row>
    <row r="388" ht="13.5" customHeight="1" spans="1:8">
      <c r="A388" s="8"/>
      <c r="B388" s="11"/>
      <c r="C388" s="11"/>
      <c r="D388" s="9"/>
      <c r="E388" s="12"/>
      <c r="F388" s="12"/>
      <c r="G388" s="12"/>
      <c r="H388" s="13"/>
    </row>
    <row r="389" ht="13.5" customHeight="1" spans="1:8">
      <c r="A389" s="8"/>
      <c r="B389" s="11"/>
      <c r="C389" s="11"/>
      <c r="D389" s="9"/>
      <c r="E389" s="12"/>
      <c r="F389" s="12"/>
      <c r="G389" s="12"/>
      <c r="H389" s="13"/>
    </row>
    <row r="390" ht="13.5" customHeight="1" spans="1:8">
      <c r="A390" s="8"/>
      <c r="B390" s="11"/>
      <c r="C390" s="11"/>
      <c r="D390" s="9"/>
      <c r="E390" s="12"/>
      <c r="F390" s="12"/>
      <c r="G390" s="12"/>
      <c r="H390" s="13"/>
    </row>
    <row r="391" ht="13.5" customHeight="1" spans="1:8">
      <c r="A391" s="8"/>
      <c r="B391" s="11"/>
      <c r="C391" s="11"/>
      <c r="D391" s="9"/>
      <c r="E391" s="12"/>
      <c r="F391" s="12"/>
      <c r="G391" s="12"/>
      <c r="H391" s="13"/>
    </row>
    <row r="392" ht="13.5" customHeight="1" spans="1:8">
      <c r="A392" s="8"/>
      <c r="B392" s="11"/>
      <c r="C392" s="11"/>
      <c r="D392" s="9"/>
      <c r="E392" s="12"/>
      <c r="F392" s="12"/>
      <c r="G392" s="12"/>
      <c r="H392" s="13"/>
    </row>
    <row r="393" ht="13.5" customHeight="1" spans="1:8">
      <c r="A393" s="8"/>
      <c r="B393" s="11"/>
      <c r="C393" s="11"/>
      <c r="D393" s="9"/>
      <c r="E393" s="12"/>
      <c r="F393" s="12"/>
      <c r="G393" s="12"/>
      <c r="H393" s="13"/>
    </row>
    <row r="394" ht="13.5" customHeight="1" spans="1:8">
      <c r="A394" s="8"/>
      <c r="B394" s="11"/>
      <c r="C394" s="11"/>
      <c r="D394" s="9"/>
      <c r="E394" s="12"/>
      <c r="F394" s="12"/>
      <c r="G394" s="12"/>
      <c r="H394" s="13"/>
    </row>
    <row r="395" ht="13.5" customHeight="1" spans="1:8">
      <c r="A395" s="8"/>
      <c r="B395" s="11"/>
      <c r="C395" s="11"/>
      <c r="D395" s="9"/>
      <c r="E395" s="12"/>
      <c r="F395" s="12"/>
      <c r="G395" s="12"/>
      <c r="H395" s="13"/>
    </row>
    <row r="396" ht="13.5" customHeight="1" spans="1:8">
      <c r="A396" s="8"/>
      <c r="B396" s="11"/>
      <c r="C396" s="11"/>
      <c r="D396" s="9"/>
      <c r="E396" s="12"/>
      <c r="F396" s="12"/>
      <c r="G396" s="12"/>
      <c r="H396" s="13"/>
    </row>
    <row r="397" ht="13.5" customHeight="1" spans="1:8">
      <c r="A397" s="8"/>
      <c r="B397" s="11"/>
      <c r="C397" s="11"/>
      <c r="D397" s="9"/>
      <c r="E397" s="12"/>
      <c r="F397" s="12"/>
      <c r="G397" s="12"/>
      <c r="H397" s="13"/>
    </row>
    <row r="398" ht="13.5" customHeight="1" spans="1:8">
      <c r="A398" s="8"/>
      <c r="B398" s="11"/>
      <c r="C398" s="11"/>
      <c r="D398" s="9"/>
      <c r="E398" s="12"/>
      <c r="F398" s="12"/>
      <c r="G398" s="12"/>
      <c r="H398" s="13"/>
    </row>
    <row r="399" ht="14.25" customHeight="1" spans="1:8">
      <c r="A399" s="18" t="s">
        <v>110</v>
      </c>
      <c r="B399" s="19"/>
      <c r="C399" s="19"/>
      <c r="D399" s="19"/>
      <c r="E399" s="19"/>
      <c r="F399" s="19"/>
      <c r="G399" s="20"/>
      <c r="H399" s="21">
        <f>H362+H365+H366+H368</f>
        <v>0</v>
      </c>
    </row>
    <row r="400" ht="25.5" customHeight="1" spans="1:8">
      <c r="A400" s="2"/>
      <c r="B400" s="2"/>
      <c r="C400" s="3"/>
      <c r="D400" s="3"/>
      <c r="E400" s="3"/>
      <c r="F400" s="4" t="s">
        <v>115</v>
      </c>
      <c r="G400" s="4"/>
      <c r="H400" s="4"/>
    </row>
    <row r="401" ht="26.25" customHeight="1" spans="1:8">
      <c r="A401" s="1" t="s">
        <v>38</v>
      </c>
      <c r="B401" s="1"/>
      <c r="C401" s="1"/>
      <c r="D401" s="1"/>
      <c r="E401" s="1"/>
      <c r="F401" s="1"/>
      <c r="G401" s="1"/>
      <c r="H401" s="1"/>
    </row>
    <row r="402" ht="25.5" customHeight="1" spans="1:8">
      <c r="A402" s="2" t="s">
        <v>1</v>
      </c>
      <c r="B402" s="2"/>
      <c r="C402" s="3"/>
      <c r="D402" s="3"/>
      <c r="E402" s="3"/>
      <c r="F402" s="4" t="s">
        <v>39</v>
      </c>
      <c r="G402" s="4"/>
      <c r="H402" s="4"/>
    </row>
    <row r="403" ht="14.25" customHeight="1" spans="1:8">
      <c r="A403" s="5" t="s">
        <v>116</v>
      </c>
      <c r="B403" s="6"/>
      <c r="C403" s="6"/>
      <c r="D403" s="6"/>
      <c r="E403" s="6"/>
      <c r="F403" s="6"/>
      <c r="G403" s="6"/>
      <c r="H403" s="7"/>
    </row>
    <row r="404" ht="14.25" customHeight="1" spans="1:8">
      <c r="A404" s="8" t="s">
        <v>41</v>
      </c>
      <c r="B404" s="9" t="s">
        <v>42</v>
      </c>
      <c r="C404" s="9"/>
      <c r="D404" s="9" t="s">
        <v>43</v>
      </c>
      <c r="E404" s="9" t="s">
        <v>44</v>
      </c>
      <c r="F404" s="9"/>
      <c r="G404" s="9" t="s">
        <v>45</v>
      </c>
      <c r="H404" s="10" t="s">
        <v>46</v>
      </c>
    </row>
    <row r="405" ht="14.25" customHeight="1" spans="1:8">
      <c r="A405" s="8" t="s">
        <v>97</v>
      </c>
      <c r="B405" s="11" t="s">
        <v>98</v>
      </c>
      <c r="C405" s="11"/>
      <c r="D405" s="9"/>
      <c r="E405" s="12"/>
      <c r="F405" s="12"/>
      <c r="G405" s="12"/>
      <c r="H405" s="13"/>
    </row>
    <row r="406" ht="25.5" customHeight="1" spans="1:8">
      <c r="A406" s="8" t="s">
        <v>51</v>
      </c>
      <c r="B406" s="11" t="s">
        <v>99</v>
      </c>
      <c r="C406" s="11"/>
      <c r="D406" s="9" t="s">
        <v>74</v>
      </c>
      <c r="E406" s="12">
        <v>2418</v>
      </c>
      <c r="F406" s="12"/>
      <c r="G406" s="14"/>
      <c r="H406" s="15">
        <f>E406*G406</f>
        <v>0</v>
      </c>
    </row>
    <row r="407" ht="14.25" customHeight="1" spans="1:8">
      <c r="A407" s="8" t="s">
        <v>100</v>
      </c>
      <c r="B407" s="11" t="s">
        <v>101</v>
      </c>
      <c r="C407" s="11"/>
      <c r="D407" s="9"/>
      <c r="E407" s="12"/>
      <c r="F407" s="12"/>
      <c r="G407" s="16"/>
      <c r="H407" s="15"/>
    </row>
    <row r="408" ht="14.25" customHeight="1" spans="1:8">
      <c r="A408" s="8" t="s">
        <v>102</v>
      </c>
      <c r="B408" s="11" t="s">
        <v>101</v>
      </c>
      <c r="C408" s="11"/>
      <c r="D408" s="9"/>
      <c r="E408" s="12"/>
      <c r="F408" s="12"/>
      <c r="G408" s="16"/>
      <c r="H408" s="15"/>
    </row>
    <row r="409" ht="48" customHeight="1" spans="1:8">
      <c r="A409" s="8" t="s">
        <v>51</v>
      </c>
      <c r="B409" s="11" t="s">
        <v>103</v>
      </c>
      <c r="C409" s="11"/>
      <c r="D409" s="9" t="s">
        <v>74</v>
      </c>
      <c r="E409" s="12">
        <v>2170</v>
      </c>
      <c r="F409" s="12"/>
      <c r="G409" s="14"/>
      <c r="H409" s="15">
        <f t="shared" ref="H407:H412" si="4">E409*G409</f>
        <v>0</v>
      </c>
    </row>
    <row r="410" ht="14.25" customHeight="1" spans="1:8">
      <c r="A410" s="8" t="s">
        <v>54</v>
      </c>
      <c r="B410" s="11" t="s">
        <v>104</v>
      </c>
      <c r="C410" s="11"/>
      <c r="D410" s="9" t="s">
        <v>105</v>
      </c>
      <c r="E410" s="12">
        <v>1</v>
      </c>
      <c r="F410" s="12"/>
      <c r="G410" s="14"/>
      <c r="H410" s="15">
        <f t="shared" si="4"/>
        <v>0</v>
      </c>
    </row>
    <row r="411" ht="14.25" customHeight="1" spans="1:8">
      <c r="A411" s="8" t="s">
        <v>106</v>
      </c>
      <c r="B411" s="11" t="s">
        <v>107</v>
      </c>
      <c r="C411" s="11"/>
      <c r="D411" s="9"/>
      <c r="E411" s="12"/>
      <c r="F411" s="12"/>
      <c r="G411" s="16"/>
      <c r="H411" s="15"/>
    </row>
    <row r="412" ht="48" customHeight="1" spans="1:8">
      <c r="A412" s="8" t="s">
        <v>108</v>
      </c>
      <c r="B412" s="11" t="s">
        <v>109</v>
      </c>
      <c r="C412" s="11"/>
      <c r="D412" s="9" t="s">
        <v>74</v>
      </c>
      <c r="E412" s="12">
        <v>620</v>
      </c>
      <c r="F412" s="12"/>
      <c r="G412" s="14"/>
      <c r="H412" s="15">
        <f t="shared" si="4"/>
        <v>0</v>
      </c>
    </row>
    <row r="413" ht="13.5" customHeight="1" spans="1:8">
      <c r="A413" s="8"/>
      <c r="B413" s="11"/>
      <c r="C413" s="11"/>
      <c r="D413" s="9"/>
      <c r="E413" s="12"/>
      <c r="F413" s="12"/>
      <c r="G413" s="12"/>
      <c r="H413" s="13"/>
    </row>
    <row r="414" ht="13.5" customHeight="1" spans="1:8">
      <c r="A414" s="8"/>
      <c r="B414" s="11"/>
      <c r="C414" s="11"/>
      <c r="D414" s="9"/>
      <c r="E414" s="12"/>
      <c r="F414" s="12"/>
      <c r="G414" s="12"/>
      <c r="H414" s="13"/>
    </row>
    <row r="415" ht="13.5" customHeight="1" spans="1:8">
      <c r="A415" s="8"/>
      <c r="B415" s="11"/>
      <c r="C415" s="11"/>
      <c r="D415" s="9"/>
      <c r="E415" s="12"/>
      <c r="F415" s="12"/>
      <c r="G415" s="12"/>
      <c r="H415" s="13"/>
    </row>
    <row r="416" ht="13.5" customHeight="1" spans="1:8">
      <c r="A416" s="8"/>
      <c r="B416" s="11"/>
      <c r="C416" s="11"/>
      <c r="D416" s="9"/>
      <c r="E416" s="12"/>
      <c r="F416" s="12"/>
      <c r="G416" s="12"/>
      <c r="H416" s="13"/>
    </row>
    <row r="417" ht="13.5" customHeight="1" spans="1:8">
      <c r="A417" s="8"/>
      <c r="B417" s="11"/>
      <c r="C417" s="11"/>
      <c r="D417" s="9"/>
      <c r="E417" s="12"/>
      <c r="F417" s="12"/>
      <c r="G417" s="12"/>
      <c r="H417" s="13"/>
    </row>
    <row r="418" ht="13.5" customHeight="1" spans="1:8">
      <c r="A418" s="8"/>
      <c r="B418" s="11"/>
      <c r="C418" s="11"/>
      <c r="D418" s="9"/>
      <c r="E418" s="12"/>
      <c r="F418" s="12"/>
      <c r="G418" s="12"/>
      <c r="H418" s="13"/>
    </row>
    <row r="419" ht="13.5" customHeight="1" spans="1:8">
      <c r="A419" s="8"/>
      <c r="B419" s="11"/>
      <c r="C419" s="11"/>
      <c r="D419" s="9"/>
      <c r="E419" s="12"/>
      <c r="F419" s="12"/>
      <c r="G419" s="12"/>
      <c r="H419" s="13"/>
    </row>
    <row r="420" ht="13.5" customHeight="1" spans="1:8">
      <c r="A420" s="8"/>
      <c r="B420" s="11"/>
      <c r="C420" s="11"/>
      <c r="D420" s="9"/>
      <c r="E420" s="12"/>
      <c r="F420" s="12"/>
      <c r="G420" s="12"/>
      <c r="H420" s="13"/>
    </row>
    <row r="421" ht="13.5" customHeight="1" spans="1:8">
      <c r="A421" s="8"/>
      <c r="B421" s="11"/>
      <c r="C421" s="11"/>
      <c r="D421" s="9"/>
      <c r="E421" s="12"/>
      <c r="F421" s="12"/>
      <c r="G421" s="12"/>
      <c r="H421" s="13"/>
    </row>
    <row r="422" ht="13.5" customHeight="1" spans="1:8">
      <c r="A422" s="8"/>
      <c r="B422" s="11"/>
      <c r="C422" s="11"/>
      <c r="D422" s="9"/>
      <c r="E422" s="12"/>
      <c r="F422" s="12"/>
      <c r="G422" s="12"/>
      <c r="H422" s="13"/>
    </row>
    <row r="423" ht="13.5" customHeight="1" spans="1:8">
      <c r="A423" s="8"/>
      <c r="B423" s="11"/>
      <c r="C423" s="11"/>
      <c r="D423" s="9"/>
      <c r="E423" s="12"/>
      <c r="F423" s="12"/>
      <c r="G423" s="12"/>
      <c r="H423" s="13"/>
    </row>
    <row r="424" ht="13.5" customHeight="1" spans="1:8">
      <c r="A424" s="8"/>
      <c r="B424" s="11"/>
      <c r="C424" s="11"/>
      <c r="D424" s="9"/>
      <c r="E424" s="12"/>
      <c r="F424" s="12"/>
      <c r="G424" s="12"/>
      <c r="H424" s="13"/>
    </row>
    <row r="425" ht="13.5" customHeight="1" spans="1:8">
      <c r="A425" s="8"/>
      <c r="B425" s="11"/>
      <c r="C425" s="11"/>
      <c r="D425" s="9"/>
      <c r="E425" s="12"/>
      <c r="F425" s="12"/>
      <c r="G425" s="12"/>
      <c r="H425" s="13"/>
    </row>
    <row r="426" ht="13.5" customHeight="1" spans="1:8">
      <c r="A426" s="8"/>
      <c r="B426" s="11"/>
      <c r="C426" s="11"/>
      <c r="D426" s="9"/>
      <c r="E426" s="12"/>
      <c r="F426" s="12"/>
      <c r="G426" s="12"/>
      <c r="H426" s="13"/>
    </row>
    <row r="427" ht="13.5" customHeight="1" spans="1:8">
      <c r="A427" s="8"/>
      <c r="B427" s="11"/>
      <c r="C427" s="11"/>
      <c r="D427" s="9"/>
      <c r="E427" s="12"/>
      <c r="F427" s="12"/>
      <c r="G427" s="12"/>
      <c r="H427" s="13"/>
    </row>
    <row r="428" ht="13.5" customHeight="1" spans="1:8">
      <c r="A428" s="8"/>
      <c r="B428" s="11"/>
      <c r="C428" s="11"/>
      <c r="D428" s="9"/>
      <c r="E428" s="12"/>
      <c r="F428" s="12"/>
      <c r="G428" s="12"/>
      <c r="H428" s="13"/>
    </row>
    <row r="429" ht="13.5" customHeight="1" spans="1:8">
      <c r="A429" s="8"/>
      <c r="B429" s="11"/>
      <c r="C429" s="11"/>
      <c r="D429" s="9"/>
      <c r="E429" s="12"/>
      <c r="F429" s="12"/>
      <c r="G429" s="12"/>
      <c r="H429" s="13"/>
    </row>
    <row r="430" ht="13.5" customHeight="1" spans="1:8">
      <c r="A430" s="8"/>
      <c r="B430" s="11"/>
      <c r="C430" s="11"/>
      <c r="D430" s="9"/>
      <c r="E430" s="12"/>
      <c r="F430" s="12"/>
      <c r="G430" s="12"/>
      <c r="H430" s="13"/>
    </row>
    <row r="431" ht="13.5" customHeight="1" spans="1:8">
      <c r="A431" s="8"/>
      <c r="B431" s="11"/>
      <c r="C431" s="11"/>
      <c r="D431" s="9"/>
      <c r="E431" s="12"/>
      <c r="F431" s="12"/>
      <c r="G431" s="12"/>
      <c r="H431" s="13"/>
    </row>
    <row r="432" ht="13.5" customHeight="1" spans="1:8">
      <c r="A432" s="8"/>
      <c r="B432" s="11"/>
      <c r="C432" s="11"/>
      <c r="D432" s="9"/>
      <c r="E432" s="12"/>
      <c r="F432" s="12"/>
      <c r="G432" s="12"/>
      <c r="H432" s="13"/>
    </row>
    <row r="433" ht="13.5" customHeight="1" spans="1:8">
      <c r="A433" s="8"/>
      <c r="B433" s="11"/>
      <c r="C433" s="11"/>
      <c r="D433" s="9"/>
      <c r="E433" s="12"/>
      <c r="F433" s="12"/>
      <c r="G433" s="12"/>
      <c r="H433" s="13"/>
    </row>
    <row r="434" ht="13.5" customHeight="1" spans="1:8">
      <c r="A434" s="8"/>
      <c r="B434" s="11"/>
      <c r="C434" s="11"/>
      <c r="D434" s="9"/>
      <c r="E434" s="12"/>
      <c r="F434" s="12"/>
      <c r="G434" s="12"/>
      <c r="H434" s="13"/>
    </row>
    <row r="435" ht="13.5" customHeight="1" spans="1:8">
      <c r="A435" s="8"/>
      <c r="B435" s="11"/>
      <c r="C435" s="11"/>
      <c r="D435" s="9"/>
      <c r="E435" s="12"/>
      <c r="F435" s="12"/>
      <c r="G435" s="12"/>
      <c r="H435" s="13"/>
    </row>
    <row r="436" ht="13.5" customHeight="1" spans="1:8">
      <c r="A436" s="8"/>
      <c r="B436" s="11"/>
      <c r="C436" s="11"/>
      <c r="D436" s="9"/>
      <c r="E436" s="12"/>
      <c r="F436" s="12"/>
      <c r="G436" s="12"/>
      <c r="H436" s="13"/>
    </row>
    <row r="437" ht="13.5" customHeight="1" spans="1:8">
      <c r="A437" s="8"/>
      <c r="B437" s="11"/>
      <c r="C437" s="11"/>
      <c r="D437" s="9"/>
      <c r="E437" s="12"/>
      <c r="F437" s="12"/>
      <c r="G437" s="12"/>
      <c r="H437" s="13"/>
    </row>
    <row r="438" ht="13.5" customHeight="1" spans="1:8">
      <c r="A438" s="8"/>
      <c r="B438" s="11"/>
      <c r="C438" s="11"/>
      <c r="D438" s="9"/>
      <c r="E438" s="12"/>
      <c r="F438" s="12"/>
      <c r="G438" s="12"/>
      <c r="H438" s="13"/>
    </row>
    <row r="439" ht="13.5" customHeight="1" spans="1:8">
      <c r="A439" s="8"/>
      <c r="B439" s="11"/>
      <c r="C439" s="11"/>
      <c r="D439" s="9"/>
      <c r="E439" s="12"/>
      <c r="F439" s="12"/>
      <c r="G439" s="12"/>
      <c r="H439" s="13"/>
    </row>
    <row r="440" ht="13.5" customHeight="1" spans="1:8">
      <c r="A440" s="8"/>
      <c r="B440" s="11"/>
      <c r="C440" s="11"/>
      <c r="D440" s="9"/>
      <c r="E440" s="12"/>
      <c r="F440" s="12"/>
      <c r="G440" s="12"/>
      <c r="H440" s="13"/>
    </row>
    <row r="441" ht="13.5" customHeight="1" spans="1:8">
      <c r="A441" s="8"/>
      <c r="B441" s="11"/>
      <c r="C441" s="11"/>
      <c r="D441" s="9"/>
      <c r="E441" s="12"/>
      <c r="F441" s="12"/>
      <c r="G441" s="12"/>
      <c r="H441" s="13"/>
    </row>
    <row r="442" ht="13.5" customHeight="1" spans="1:8">
      <c r="A442" s="8"/>
      <c r="B442" s="11"/>
      <c r="C442" s="11"/>
      <c r="D442" s="9"/>
      <c r="E442" s="12"/>
      <c r="F442" s="12"/>
      <c r="G442" s="12"/>
      <c r="H442" s="13"/>
    </row>
    <row r="443" ht="14.25" customHeight="1" spans="1:8">
      <c r="A443" s="18" t="s">
        <v>110</v>
      </c>
      <c r="B443" s="19"/>
      <c r="C443" s="19"/>
      <c r="D443" s="19"/>
      <c r="E443" s="19"/>
      <c r="F443" s="19"/>
      <c r="G443" s="20"/>
      <c r="H443" s="21">
        <f>H406+H409+H410+H412</f>
        <v>0</v>
      </c>
    </row>
    <row r="444" ht="25.5" customHeight="1" spans="1:8">
      <c r="A444" s="2"/>
      <c r="B444" s="2"/>
      <c r="C444" s="3"/>
      <c r="D444" s="3"/>
      <c r="E444" s="3"/>
      <c r="F444" s="4" t="s">
        <v>117</v>
      </c>
      <c r="G444" s="4"/>
      <c r="H444" s="4"/>
    </row>
    <row r="445" ht="26.25" customHeight="1" spans="1:8">
      <c r="A445" s="1" t="s">
        <v>38</v>
      </c>
      <c r="B445" s="1"/>
      <c r="C445" s="1"/>
      <c r="D445" s="1"/>
      <c r="E445" s="1"/>
      <c r="F445" s="1"/>
      <c r="G445" s="1"/>
      <c r="H445" s="1"/>
    </row>
    <row r="446" ht="25.5" customHeight="1" spans="1:8">
      <c r="A446" s="2" t="s">
        <v>1</v>
      </c>
      <c r="B446" s="2"/>
      <c r="C446" s="3"/>
      <c r="D446" s="3"/>
      <c r="E446" s="3"/>
      <c r="F446" s="4" t="s">
        <v>39</v>
      </c>
      <c r="G446" s="4"/>
      <c r="H446" s="4"/>
    </row>
    <row r="447" ht="14.25" customHeight="1" spans="1:8">
      <c r="A447" s="5" t="s">
        <v>118</v>
      </c>
      <c r="B447" s="6"/>
      <c r="C447" s="6"/>
      <c r="D447" s="6"/>
      <c r="E447" s="6"/>
      <c r="F447" s="6"/>
      <c r="G447" s="6"/>
      <c r="H447" s="7"/>
    </row>
    <row r="448" ht="14.25" customHeight="1" spans="1:8">
      <c r="A448" s="8" t="s">
        <v>41</v>
      </c>
      <c r="B448" s="9" t="s">
        <v>42</v>
      </c>
      <c r="C448" s="9"/>
      <c r="D448" s="9" t="s">
        <v>43</v>
      </c>
      <c r="E448" s="9" t="s">
        <v>44</v>
      </c>
      <c r="F448" s="9"/>
      <c r="G448" s="9" t="s">
        <v>45</v>
      </c>
      <c r="H448" s="10" t="s">
        <v>46</v>
      </c>
    </row>
    <row r="449" ht="14.25" customHeight="1" spans="1:8">
      <c r="A449" s="8" t="s">
        <v>97</v>
      </c>
      <c r="B449" s="11" t="s">
        <v>98</v>
      </c>
      <c r="C449" s="11"/>
      <c r="D449" s="9"/>
      <c r="E449" s="12"/>
      <c r="F449" s="12"/>
      <c r="G449" s="12"/>
      <c r="H449" s="13"/>
    </row>
    <row r="450" ht="25.5" customHeight="1" spans="1:8">
      <c r="A450" s="8" t="s">
        <v>51</v>
      </c>
      <c r="B450" s="11" t="s">
        <v>99</v>
      </c>
      <c r="C450" s="11"/>
      <c r="D450" s="9" t="s">
        <v>74</v>
      </c>
      <c r="E450" s="12">
        <v>1632</v>
      </c>
      <c r="F450" s="12"/>
      <c r="G450" s="14"/>
      <c r="H450" s="15">
        <f>E450*G450</f>
        <v>0</v>
      </c>
    </row>
    <row r="451" ht="14.25" customHeight="1" spans="1:8">
      <c r="A451" s="8" t="s">
        <v>100</v>
      </c>
      <c r="B451" s="11" t="s">
        <v>101</v>
      </c>
      <c r="C451" s="11"/>
      <c r="D451" s="9"/>
      <c r="E451" s="12"/>
      <c r="F451" s="12"/>
      <c r="G451" s="16"/>
      <c r="H451" s="15"/>
    </row>
    <row r="452" ht="14.25" customHeight="1" spans="1:8">
      <c r="A452" s="8" t="s">
        <v>102</v>
      </c>
      <c r="B452" s="11" t="s">
        <v>101</v>
      </c>
      <c r="C452" s="11"/>
      <c r="D452" s="9"/>
      <c r="E452" s="12"/>
      <c r="F452" s="12"/>
      <c r="G452" s="16"/>
      <c r="H452" s="15"/>
    </row>
    <row r="453" ht="48" customHeight="1" spans="1:8">
      <c r="A453" s="8" t="s">
        <v>51</v>
      </c>
      <c r="B453" s="11" t="s">
        <v>103</v>
      </c>
      <c r="C453" s="11"/>
      <c r="D453" s="9" t="s">
        <v>74</v>
      </c>
      <c r="E453" s="12">
        <v>1440</v>
      </c>
      <c r="F453" s="12"/>
      <c r="G453" s="14"/>
      <c r="H453" s="15">
        <f t="shared" ref="H451:H456" si="5">E453*G453</f>
        <v>0</v>
      </c>
    </row>
    <row r="454" ht="14.25" customHeight="1" spans="1:8">
      <c r="A454" s="8" t="s">
        <v>54</v>
      </c>
      <c r="B454" s="11" t="s">
        <v>104</v>
      </c>
      <c r="C454" s="11"/>
      <c r="D454" s="9" t="s">
        <v>105</v>
      </c>
      <c r="E454" s="12">
        <v>1</v>
      </c>
      <c r="F454" s="12"/>
      <c r="G454" s="14"/>
      <c r="H454" s="15">
        <f t="shared" si="5"/>
        <v>0</v>
      </c>
    </row>
    <row r="455" ht="14.25" customHeight="1" spans="1:8">
      <c r="A455" s="8" t="s">
        <v>106</v>
      </c>
      <c r="B455" s="11" t="s">
        <v>107</v>
      </c>
      <c r="C455" s="11"/>
      <c r="D455" s="9"/>
      <c r="E455" s="12"/>
      <c r="F455" s="12"/>
      <c r="G455" s="16"/>
      <c r="H455" s="15"/>
    </row>
    <row r="456" ht="48" customHeight="1" spans="1:8">
      <c r="A456" s="8" t="s">
        <v>108</v>
      </c>
      <c r="B456" s="11" t="s">
        <v>109</v>
      </c>
      <c r="C456" s="11"/>
      <c r="D456" s="9" t="s">
        <v>74</v>
      </c>
      <c r="E456" s="12">
        <v>480</v>
      </c>
      <c r="F456" s="12"/>
      <c r="G456" s="14"/>
      <c r="H456" s="15">
        <f t="shared" si="5"/>
        <v>0</v>
      </c>
    </row>
    <row r="457" ht="13.5" customHeight="1" spans="1:8">
      <c r="A457" s="8"/>
      <c r="B457" s="11"/>
      <c r="C457" s="11"/>
      <c r="D457" s="9"/>
      <c r="E457" s="12"/>
      <c r="F457" s="12"/>
      <c r="G457" s="12"/>
      <c r="H457" s="13"/>
    </row>
    <row r="458" ht="13.5" customHeight="1" spans="1:8">
      <c r="A458" s="8"/>
      <c r="B458" s="11"/>
      <c r="C458" s="11"/>
      <c r="D458" s="9"/>
      <c r="E458" s="12"/>
      <c r="F458" s="12"/>
      <c r="G458" s="12"/>
      <c r="H458" s="13"/>
    </row>
    <row r="459" ht="13.5" customHeight="1" spans="1:8">
      <c r="A459" s="8"/>
      <c r="B459" s="11"/>
      <c r="C459" s="11"/>
      <c r="D459" s="9"/>
      <c r="E459" s="12"/>
      <c r="F459" s="12"/>
      <c r="G459" s="12"/>
      <c r="H459" s="13"/>
    </row>
    <row r="460" ht="13.5" customHeight="1" spans="1:8">
      <c r="A460" s="8"/>
      <c r="B460" s="11"/>
      <c r="C460" s="11"/>
      <c r="D460" s="9"/>
      <c r="E460" s="12"/>
      <c r="F460" s="12"/>
      <c r="G460" s="12"/>
      <c r="H460" s="13"/>
    </row>
    <row r="461" ht="13.5" customHeight="1" spans="1:8">
      <c r="A461" s="8"/>
      <c r="B461" s="11"/>
      <c r="C461" s="11"/>
      <c r="D461" s="9"/>
      <c r="E461" s="12"/>
      <c r="F461" s="12"/>
      <c r="G461" s="12"/>
      <c r="H461" s="13"/>
    </row>
    <row r="462" ht="13.5" customHeight="1" spans="1:8">
      <c r="A462" s="8"/>
      <c r="B462" s="11"/>
      <c r="C462" s="11"/>
      <c r="D462" s="9"/>
      <c r="E462" s="12"/>
      <c r="F462" s="12"/>
      <c r="G462" s="12"/>
      <c r="H462" s="13"/>
    </row>
    <row r="463" ht="13.5" customHeight="1" spans="1:8">
      <c r="A463" s="8"/>
      <c r="B463" s="11"/>
      <c r="C463" s="11"/>
      <c r="D463" s="9"/>
      <c r="E463" s="12"/>
      <c r="F463" s="12"/>
      <c r="G463" s="12"/>
      <c r="H463" s="13"/>
    </row>
    <row r="464" ht="13.5" customHeight="1" spans="1:8">
      <c r="A464" s="8"/>
      <c r="B464" s="11"/>
      <c r="C464" s="11"/>
      <c r="D464" s="9"/>
      <c r="E464" s="12"/>
      <c r="F464" s="12"/>
      <c r="G464" s="12"/>
      <c r="H464" s="13"/>
    </row>
    <row r="465" ht="13.5" customHeight="1" spans="1:8">
      <c r="A465" s="8"/>
      <c r="B465" s="11"/>
      <c r="C465" s="11"/>
      <c r="D465" s="9"/>
      <c r="E465" s="12"/>
      <c r="F465" s="12"/>
      <c r="G465" s="12"/>
      <c r="H465" s="13"/>
    </row>
    <row r="466" ht="13.5" customHeight="1" spans="1:8">
      <c r="A466" s="8"/>
      <c r="B466" s="11"/>
      <c r="C466" s="11"/>
      <c r="D466" s="9"/>
      <c r="E466" s="12"/>
      <c r="F466" s="12"/>
      <c r="G466" s="12"/>
      <c r="H466" s="13"/>
    </row>
    <row r="467" ht="13.5" customHeight="1" spans="1:8">
      <c r="A467" s="8"/>
      <c r="B467" s="11"/>
      <c r="C467" s="11"/>
      <c r="D467" s="9"/>
      <c r="E467" s="12"/>
      <c r="F467" s="12"/>
      <c r="G467" s="12"/>
      <c r="H467" s="13"/>
    </row>
    <row r="468" ht="13.5" customHeight="1" spans="1:8">
      <c r="A468" s="8"/>
      <c r="B468" s="11"/>
      <c r="C468" s="11"/>
      <c r="D468" s="9"/>
      <c r="E468" s="12"/>
      <c r="F468" s="12"/>
      <c r="G468" s="12"/>
      <c r="H468" s="13"/>
    </row>
    <row r="469" ht="13.5" customHeight="1" spans="1:8">
      <c r="A469" s="8"/>
      <c r="B469" s="11"/>
      <c r="C469" s="11"/>
      <c r="D469" s="9"/>
      <c r="E469" s="12"/>
      <c r="F469" s="12"/>
      <c r="G469" s="12"/>
      <c r="H469" s="13"/>
    </row>
    <row r="470" ht="13.5" customHeight="1" spans="1:8">
      <c r="A470" s="8"/>
      <c r="B470" s="11"/>
      <c r="C470" s="11"/>
      <c r="D470" s="9"/>
      <c r="E470" s="12"/>
      <c r="F470" s="12"/>
      <c r="G470" s="12"/>
      <c r="H470" s="13"/>
    </row>
    <row r="471" ht="13.5" customHeight="1" spans="1:8">
      <c r="A471" s="8"/>
      <c r="B471" s="11"/>
      <c r="C471" s="11"/>
      <c r="D471" s="9"/>
      <c r="E471" s="12"/>
      <c r="F471" s="12"/>
      <c r="G471" s="12"/>
      <c r="H471" s="13"/>
    </row>
    <row r="472" ht="13.5" customHeight="1" spans="1:8">
      <c r="A472" s="8"/>
      <c r="B472" s="11"/>
      <c r="C472" s="11"/>
      <c r="D472" s="9"/>
      <c r="E472" s="12"/>
      <c r="F472" s="12"/>
      <c r="G472" s="12"/>
      <c r="H472" s="13"/>
    </row>
    <row r="473" ht="13.5" customHeight="1" spans="1:8">
      <c r="A473" s="8"/>
      <c r="B473" s="11"/>
      <c r="C473" s="11"/>
      <c r="D473" s="9"/>
      <c r="E473" s="12"/>
      <c r="F473" s="12"/>
      <c r="G473" s="12"/>
      <c r="H473" s="13"/>
    </row>
    <row r="474" ht="13.5" customHeight="1" spans="1:8">
      <c r="A474" s="8"/>
      <c r="B474" s="11"/>
      <c r="C474" s="11"/>
      <c r="D474" s="9"/>
      <c r="E474" s="12"/>
      <c r="F474" s="12"/>
      <c r="G474" s="12"/>
      <c r="H474" s="13"/>
    </row>
    <row r="475" ht="13.5" customHeight="1" spans="1:8">
      <c r="A475" s="8"/>
      <c r="B475" s="11"/>
      <c r="C475" s="11"/>
      <c r="D475" s="9"/>
      <c r="E475" s="12"/>
      <c r="F475" s="12"/>
      <c r="G475" s="12"/>
      <c r="H475" s="13"/>
    </row>
    <row r="476" ht="13.5" customHeight="1" spans="1:8">
      <c r="A476" s="8"/>
      <c r="B476" s="11"/>
      <c r="C476" s="11"/>
      <c r="D476" s="9"/>
      <c r="E476" s="12"/>
      <c r="F476" s="12"/>
      <c r="G476" s="12"/>
      <c r="H476" s="13"/>
    </row>
    <row r="477" ht="13.5" customHeight="1" spans="1:8">
      <c r="A477" s="8"/>
      <c r="B477" s="11"/>
      <c r="C477" s="11"/>
      <c r="D477" s="9"/>
      <c r="E477" s="12"/>
      <c r="F477" s="12"/>
      <c r="G477" s="12"/>
      <c r="H477" s="13"/>
    </row>
    <row r="478" ht="13.5" customHeight="1" spans="1:8">
      <c r="A478" s="8"/>
      <c r="B478" s="11"/>
      <c r="C478" s="11"/>
      <c r="D478" s="9"/>
      <c r="E478" s="12"/>
      <c r="F478" s="12"/>
      <c r="G478" s="12"/>
      <c r="H478" s="13"/>
    </row>
    <row r="479" ht="13.5" customHeight="1" spans="1:8">
      <c r="A479" s="8"/>
      <c r="B479" s="11"/>
      <c r="C479" s="11"/>
      <c r="D479" s="9"/>
      <c r="E479" s="12"/>
      <c r="F479" s="12"/>
      <c r="G479" s="12"/>
      <c r="H479" s="13"/>
    </row>
    <row r="480" ht="13.5" customHeight="1" spans="1:8">
      <c r="A480" s="8"/>
      <c r="B480" s="11"/>
      <c r="C480" s="11"/>
      <c r="D480" s="9"/>
      <c r="E480" s="12"/>
      <c r="F480" s="12"/>
      <c r="G480" s="12"/>
      <c r="H480" s="13"/>
    </row>
    <row r="481" ht="13.5" customHeight="1" spans="1:8">
      <c r="A481" s="8"/>
      <c r="B481" s="11"/>
      <c r="C481" s="11"/>
      <c r="D481" s="9"/>
      <c r="E481" s="12"/>
      <c r="F481" s="12"/>
      <c r="G481" s="12"/>
      <c r="H481" s="13"/>
    </row>
    <row r="482" ht="13.5" customHeight="1" spans="1:8">
      <c r="A482" s="8"/>
      <c r="B482" s="11"/>
      <c r="C482" s="11"/>
      <c r="D482" s="9"/>
      <c r="E482" s="12"/>
      <c r="F482" s="12"/>
      <c r="G482" s="12"/>
      <c r="H482" s="13"/>
    </row>
    <row r="483" ht="13.5" customHeight="1" spans="1:8">
      <c r="A483" s="8"/>
      <c r="B483" s="11"/>
      <c r="C483" s="11"/>
      <c r="D483" s="9"/>
      <c r="E483" s="12"/>
      <c r="F483" s="12"/>
      <c r="G483" s="12"/>
      <c r="H483" s="13"/>
    </row>
    <row r="484" ht="13.5" customHeight="1" spans="1:8">
      <c r="A484" s="8"/>
      <c r="B484" s="11"/>
      <c r="C484" s="11"/>
      <c r="D484" s="9"/>
      <c r="E484" s="12"/>
      <c r="F484" s="12"/>
      <c r="G484" s="12"/>
      <c r="H484" s="13"/>
    </row>
    <row r="485" ht="13.5" customHeight="1" spans="1:8">
      <c r="A485" s="8"/>
      <c r="B485" s="11"/>
      <c r="C485" s="11"/>
      <c r="D485" s="9"/>
      <c r="E485" s="12"/>
      <c r="F485" s="12"/>
      <c r="G485" s="12"/>
      <c r="H485" s="13"/>
    </row>
    <row r="486" ht="13.5" customHeight="1" spans="1:8">
      <c r="A486" s="8"/>
      <c r="B486" s="11"/>
      <c r="C486" s="11"/>
      <c r="D486" s="9"/>
      <c r="E486" s="12"/>
      <c r="F486" s="12"/>
      <c r="G486" s="12"/>
      <c r="H486" s="13"/>
    </row>
    <row r="487" ht="14.25" customHeight="1" spans="1:8">
      <c r="A487" s="18" t="s">
        <v>110</v>
      </c>
      <c r="B487" s="19"/>
      <c r="C487" s="19"/>
      <c r="D487" s="19"/>
      <c r="E487" s="19"/>
      <c r="F487" s="19"/>
      <c r="G487" s="20"/>
      <c r="H487" s="21">
        <f>H450+H453+H454+H456</f>
        <v>0</v>
      </c>
    </row>
    <row r="488" ht="25.5" customHeight="1" spans="1:8">
      <c r="A488" s="2"/>
      <c r="B488" s="2"/>
      <c r="C488" s="3"/>
      <c r="D488" s="3"/>
      <c r="E488" s="3"/>
      <c r="F488" s="4" t="s">
        <v>119</v>
      </c>
      <c r="G488" s="4"/>
      <c r="H488" s="4"/>
    </row>
    <row r="489" ht="26.25" customHeight="1" spans="1:8">
      <c r="A489" s="1" t="s">
        <v>38</v>
      </c>
      <c r="B489" s="1"/>
      <c r="C489" s="1"/>
      <c r="D489" s="1"/>
      <c r="E489" s="1"/>
      <c r="F489" s="1"/>
      <c r="G489" s="1"/>
      <c r="H489" s="1"/>
    </row>
    <row r="490" ht="25.5" customHeight="1" spans="1:8">
      <c r="A490" s="2" t="s">
        <v>1</v>
      </c>
      <c r="B490" s="2"/>
      <c r="C490" s="3"/>
      <c r="D490" s="3"/>
      <c r="E490" s="3"/>
      <c r="F490" s="4" t="s">
        <v>39</v>
      </c>
      <c r="G490" s="4"/>
      <c r="H490" s="4"/>
    </row>
    <row r="491" ht="14.25" customHeight="1" spans="1:8">
      <c r="A491" s="5" t="s">
        <v>120</v>
      </c>
      <c r="B491" s="6"/>
      <c r="C491" s="6"/>
      <c r="D491" s="6"/>
      <c r="E491" s="6"/>
      <c r="F491" s="6"/>
      <c r="G491" s="6"/>
      <c r="H491" s="7"/>
    </row>
    <row r="492" ht="14.25" customHeight="1" spans="1:8">
      <c r="A492" s="8" t="s">
        <v>41</v>
      </c>
      <c r="B492" s="9" t="s">
        <v>42</v>
      </c>
      <c r="C492" s="9"/>
      <c r="D492" s="9" t="s">
        <v>43</v>
      </c>
      <c r="E492" s="9" t="s">
        <v>44</v>
      </c>
      <c r="F492" s="9"/>
      <c r="G492" s="9" t="s">
        <v>45</v>
      </c>
      <c r="H492" s="10" t="s">
        <v>46</v>
      </c>
    </row>
    <row r="493" ht="14.25" customHeight="1" spans="1:8">
      <c r="A493" s="8" t="s">
        <v>121</v>
      </c>
      <c r="B493" s="11" t="s">
        <v>122</v>
      </c>
      <c r="C493" s="11"/>
      <c r="D493" s="9"/>
      <c r="E493" s="12"/>
      <c r="F493" s="12"/>
      <c r="G493" s="12"/>
      <c r="H493" s="13"/>
    </row>
    <row r="494" ht="59.25" customHeight="1" spans="1:8">
      <c r="A494" s="8" t="s">
        <v>123</v>
      </c>
      <c r="B494" s="11" t="s">
        <v>124</v>
      </c>
      <c r="C494" s="11"/>
      <c r="D494" s="9" t="s">
        <v>125</v>
      </c>
      <c r="E494" s="12">
        <v>8</v>
      </c>
      <c r="F494" s="12"/>
      <c r="G494" s="14"/>
      <c r="H494" s="15">
        <f>E494*G494</f>
        <v>0</v>
      </c>
    </row>
    <row r="495" ht="13.5" customHeight="1" spans="1:8">
      <c r="A495" s="8"/>
      <c r="B495" s="11"/>
      <c r="C495" s="11"/>
      <c r="D495" s="9"/>
      <c r="E495" s="12"/>
      <c r="F495" s="12"/>
      <c r="G495" s="12"/>
      <c r="H495" s="13"/>
    </row>
    <row r="496" ht="13.5" customHeight="1" spans="1:8">
      <c r="A496" s="8"/>
      <c r="B496" s="11"/>
      <c r="C496" s="11"/>
      <c r="D496" s="9"/>
      <c r="E496" s="12"/>
      <c r="F496" s="12"/>
      <c r="G496" s="12"/>
      <c r="H496" s="13"/>
    </row>
    <row r="497" ht="13.5" customHeight="1" spans="1:8">
      <c r="A497" s="8"/>
      <c r="B497" s="11"/>
      <c r="C497" s="11"/>
      <c r="D497" s="9"/>
      <c r="E497" s="12"/>
      <c r="F497" s="12"/>
      <c r="G497" s="12"/>
      <c r="H497" s="13"/>
    </row>
    <row r="498" ht="13.5" customHeight="1" spans="1:8">
      <c r="A498" s="8"/>
      <c r="B498" s="11"/>
      <c r="C498" s="11"/>
      <c r="D498" s="9"/>
      <c r="E498" s="12"/>
      <c r="F498" s="12"/>
      <c r="G498" s="12"/>
      <c r="H498" s="13"/>
    </row>
    <row r="499" ht="13.5" customHeight="1" spans="1:8">
      <c r="A499" s="8"/>
      <c r="B499" s="11"/>
      <c r="C499" s="11"/>
      <c r="D499" s="9"/>
      <c r="E499" s="12"/>
      <c r="F499" s="12"/>
      <c r="G499" s="12"/>
      <c r="H499" s="13"/>
    </row>
    <row r="500" ht="13.5" customHeight="1" spans="1:8">
      <c r="A500" s="8"/>
      <c r="B500" s="11"/>
      <c r="C500" s="11"/>
      <c r="D500" s="9"/>
      <c r="E500" s="12"/>
      <c r="F500" s="12"/>
      <c r="G500" s="12"/>
      <c r="H500" s="13"/>
    </row>
    <row r="501" ht="13.5" customHeight="1" spans="1:8">
      <c r="A501" s="8"/>
      <c r="B501" s="11"/>
      <c r="C501" s="11"/>
      <c r="D501" s="9"/>
      <c r="E501" s="12"/>
      <c r="F501" s="12"/>
      <c r="G501" s="12"/>
      <c r="H501" s="13"/>
    </row>
    <row r="502" ht="13.5" customHeight="1" spans="1:8">
      <c r="A502" s="8"/>
      <c r="B502" s="11"/>
      <c r="C502" s="11"/>
      <c r="D502" s="9"/>
      <c r="E502" s="12"/>
      <c r="F502" s="12"/>
      <c r="G502" s="12"/>
      <c r="H502" s="13"/>
    </row>
    <row r="503" ht="13.5" customHeight="1" spans="1:8">
      <c r="A503" s="8"/>
      <c r="B503" s="11"/>
      <c r="C503" s="11"/>
      <c r="D503" s="9"/>
      <c r="E503" s="12"/>
      <c r="F503" s="12"/>
      <c r="G503" s="12"/>
      <c r="H503" s="13"/>
    </row>
    <row r="504" ht="13.5" customHeight="1" spans="1:8">
      <c r="A504" s="8"/>
      <c r="B504" s="11"/>
      <c r="C504" s="11"/>
      <c r="D504" s="9"/>
      <c r="E504" s="12"/>
      <c r="F504" s="12"/>
      <c r="G504" s="12"/>
      <c r="H504" s="13"/>
    </row>
    <row r="505" ht="13.5" customHeight="1" spans="1:8">
      <c r="A505" s="8"/>
      <c r="B505" s="11"/>
      <c r="C505" s="11"/>
      <c r="D505" s="9"/>
      <c r="E505" s="12"/>
      <c r="F505" s="12"/>
      <c r="G505" s="12"/>
      <c r="H505" s="13"/>
    </row>
    <row r="506" ht="13.5" customHeight="1" spans="1:8">
      <c r="A506" s="8"/>
      <c r="B506" s="11"/>
      <c r="C506" s="11"/>
      <c r="D506" s="9"/>
      <c r="E506" s="12"/>
      <c r="F506" s="12"/>
      <c r="G506" s="12"/>
      <c r="H506" s="13"/>
    </row>
    <row r="507" ht="13.5" customHeight="1" spans="1:8">
      <c r="A507" s="8"/>
      <c r="B507" s="11"/>
      <c r="C507" s="11"/>
      <c r="D507" s="9"/>
      <c r="E507" s="12"/>
      <c r="F507" s="12"/>
      <c r="G507" s="12"/>
      <c r="H507" s="13"/>
    </row>
    <row r="508" ht="13.5" customHeight="1" spans="1:8">
      <c r="A508" s="8"/>
      <c r="B508" s="11"/>
      <c r="C508" s="11"/>
      <c r="D508" s="9"/>
      <c r="E508" s="12"/>
      <c r="F508" s="12"/>
      <c r="G508" s="12"/>
      <c r="H508" s="13"/>
    </row>
    <row r="509" ht="13.5" customHeight="1" spans="1:8">
      <c r="A509" s="8"/>
      <c r="B509" s="11"/>
      <c r="C509" s="11"/>
      <c r="D509" s="9"/>
      <c r="E509" s="12"/>
      <c r="F509" s="12"/>
      <c r="G509" s="12"/>
      <c r="H509" s="13"/>
    </row>
    <row r="510" ht="13.5" customHeight="1" spans="1:8">
      <c r="A510" s="8"/>
      <c r="B510" s="11"/>
      <c r="C510" s="11"/>
      <c r="D510" s="9"/>
      <c r="E510" s="12"/>
      <c r="F510" s="12"/>
      <c r="G510" s="12"/>
      <c r="H510" s="13"/>
    </row>
    <row r="511" ht="13.5" customHeight="1" spans="1:8">
      <c r="A511" s="8"/>
      <c r="B511" s="11"/>
      <c r="C511" s="11"/>
      <c r="D511" s="9"/>
      <c r="E511" s="12"/>
      <c r="F511" s="12"/>
      <c r="G511" s="12"/>
      <c r="H511" s="13"/>
    </row>
    <row r="512" ht="13.5" customHeight="1" spans="1:8">
      <c r="A512" s="8"/>
      <c r="B512" s="11"/>
      <c r="C512" s="11"/>
      <c r="D512" s="9"/>
      <c r="E512" s="12"/>
      <c r="F512" s="12"/>
      <c r="G512" s="12"/>
      <c r="H512" s="13"/>
    </row>
    <row r="513" ht="13.5" customHeight="1" spans="1:8">
      <c r="A513" s="8"/>
      <c r="B513" s="11"/>
      <c r="C513" s="11"/>
      <c r="D513" s="9"/>
      <c r="E513" s="12"/>
      <c r="F513" s="12"/>
      <c r="G513" s="12"/>
      <c r="H513" s="13"/>
    </row>
    <row r="514" ht="13.5" customHeight="1" spans="1:8">
      <c r="A514" s="8"/>
      <c r="B514" s="11"/>
      <c r="C514" s="11"/>
      <c r="D514" s="9"/>
      <c r="E514" s="12"/>
      <c r="F514" s="12"/>
      <c r="G514" s="12"/>
      <c r="H514" s="13"/>
    </row>
    <row r="515" ht="13.5" customHeight="1" spans="1:8">
      <c r="A515" s="8"/>
      <c r="B515" s="11"/>
      <c r="C515" s="11"/>
      <c r="D515" s="9"/>
      <c r="E515" s="12"/>
      <c r="F515" s="12"/>
      <c r="G515" s="12"/>
      <c r="H515" s="13"/>
    </row>
    <row r="516" ht="13.5" customHeight="1" spans="1:8">
      <c r="A516" s="8"/>
      <c r="B516" s="11"/>
      <c r="C516" s="11"/>
      <c r="D516" s="9"/>
      <c r="E516" s="12"/>
      <c r="F516" s="12"/>
      <c r="G516" s="12"/>
      <c r="H516" s="13"/>
    </row>
    <row r="517" ht="13.5" customHeight="1" spans="1:8">
      <c r="A517" s="8"/>
      <c r="B517" s="11"/>
      <c r="C517" s="11"/>
      <c r="D517" s="9"/>
      <c r="E517" s="12"/>
      <c r="F517" s="12"/>
      <c r="G517" s="12"/>
      <c r="H517" s="13"/>
    </row>
    <row r="518" ht="13.5" customHeight="1" spans="1:8">
      <c r="A518" s="8"/>
      <c r="B518" s="11"/>
      <c r="C518" s="11"/>
      <c r="D518" s="9"/>
      <c r="E518" s="12"/>
      <c r="F518" s="12"/>
      <c r="G518" s="12"/>
      <c r="H518" s="13"/>
    </row>
    <row r="519" ht="13.5" customHeight="1" spans="1:8">
      <c r="A519" s="8"/>
      <c r="B519" s="11"/>
      <c r="C519" s="11"/>
      <c r="D519" s="9"/>
      <c r="E519" s="12"/>
      <c r="F519" s="12"/>
      <c r="G519" s="12"/>
      <c r="H519" s="13"/>
    </row>
    <row r="520" ht="13.5" customHeight="1" spans="1:8">
      <c r="A520" s="8"/>
      <c r="B520" s="11"/>
      <c r="C520" s="11"/>
      <c r="D520" s="9"/>
      <c r="E520" s="12"/>
      <c r="F520" s="12"/>
      <c r="G520" s="12"/>
      <c r="H520" s="13"/>
    </row>
    <row r="521" ht="13.5" customHeight="1" spans="1:8">
      <c r="A521" s="8"/>
      <c r="B521" s="11"/>
      <c r="C521" s="11"/>
      <c r="D521" s="9"/>
      <c r="E521" s="12"/>
      <c r="F521" s="12"/>
      <c r="G521" s="12"/>
      <c r="H521" s="13"/>
    </row>
    <row r="522" ht="13.5" customHeight="1" spans="1:8">
      <c r="A522" s="8"/>
      <c r="B522" s="11"/>
      <c r="C522" s="11"/>
      <c r="D522" s="9"/>
      <c r="E522" s="12"/>
      <c r="F522" s="12"/>
      <c r="G522" s="12"/>
      <c r="H522" s="13"/>
    </row>
    <row r="523" ht="13.5" customHeight="1" spans="1:8">
      <c r="A523" s="8"/>
      <c r="B523" s="11"/>
      <c r="C523" s="11"/>
      <c r="D523" s="9"/>
      <c r="E523" s="12"/>
      <c r="F523" s="12"/>
      <c r="G523" s="12"/>
      <c r="H523" s="13"/>
    </row>
    <row r="524" ht="13.5" customHeight="1" spans="1:8">
      <c r="A524" s="8"/>
      <c r="B524" s="11"/>
      <c r="C524" s="11"/>
      <c r="D524" s="9"/>
      <c r="E524" s="12"/>
      <c r="F524" s="12"/>
      <c r="G524" s="12"/>
      <c r="H524" s="13"/>
    </row>
    <row r="525" ht="13.5" customHeight="1" spans="1:8">
      <c r="A525" s="8"/>
      <c r="B525" s="11"/>
      <c r="C525" s="11"/>
      <c r="D525" s="9"/>
      <c r="E525" s="12"/>
      <c r="F525" s="12"/>
      <c r="G525" s="12"/>
      <c r="H525" s="13"/>
    </row>
    <row r="526" ht="13.5" customHeight="1" spans="1:8">
      <c r="A526" s="8"/>
      <c r="B526" s="11"/>
      <c r="C526" s="11"/>
      <c r="D526" s="9"/>
      <c r="E526" s="12"/>
      <c r="F526" s="12"/>
      <c r="G526" s="12"/>
      <c r="H526" s="13"/>
    </row>
    <row r="527" ht="13.5" customHeight="1" spans="1:8">
      <c r="A527" s="8"/>
      <c r="B527" s="11"/>
      <c r="C527" s="11"/>
      <c r="D527" s="9"/>
      <c r="E527" s="12"/>
      <c r="F527" s="12"/>
      <c r="G527" s="12"/>
      <c r="H527" s="13"/>
    </row>
    <row r="528" ht="13.5" customHeight="1" spans="1:8">
      <c r="A528" s="8"/>
      <c r="B528" s="11"/>
      <c r="C528" s="11"/>
      <c r="D528" s="9"/>
      <c r="E528" s="12"/>
      <c r="F528" s="12"/>
      <c r="G528" s="12"/>
      <c r="H528" s="13"/>
    </row>
    <row r="529" ht="13.5" customHeight="1" spans="1:8">
      <c r="A529" s="8"/>
      <c r="B529" s="11"/>
      <c r="C529" s="11"/>
      <c r="D529" s="9"/>
      <c r="E529" s="12"/>
      <c r="F529" s="12"/>
      <c r="G529" s="12"/>
      <c r="H529" s="13"/>
    </row>
    <row r="530" ht="13.5" customHeight="1" spans="1:8">
      <c r="A530" s="8"/>
      <c r="B530" s="11"/>
      <c r="C530" s="11"/>
      <c r="D530" s="9"/>
      <c r="E530" s="12"/>
      <c r="F530" s="12"/>
      <c r="G530" s="12"/>
      <c r="H530" s="13"/>
    </row>
    <row r="531" ht="13.5" customHeight="1" spans="1:8">
      <c r="A531" s="8"/>
      <c r="B531" s="11"/>
      <c r="C531" s="11"/>
      <c r="D531" s="9"/>
      <c r="E531" s="12"/>
      <c r="F531" s="12"/>
      <c r="G531" s="12"/>
      <c r="H531" s="13"/>
    </row>
    <row r="532" ht="13.5" customHeight="1" spans="1:8">
      <c r="A532" s="8"/>
      <c r="B532" s="11"/>
      <c r="C532" s="11"/>
      <c r="D532" s="9"/>
      <c r="E532" s="12"/>
      <c r="F532" s="12"/>
      <c r="G532" s="12"/>
      <c r="H532" s="13"/>
    </row>
    <row r="533" ht="14.25" customHeight="1" spans="1:8">
      <c r="A533" s="18" t="s">
        <v>126</v>
      </c>
      <c r="B533" s="19"/>
      <c r="C533" s="19"/>
      <c r="D533" s="19"/>
      <c r="E533" s="19"/>
      <c r="F533" s="19"/>
      <c r="G533" s="20"/>
      <c r="H533" s="21">
        <f>H494</f>
        <v>0</v>
      </c>
    </row>
    <row r="534" ht="25.5" customHeight="1" spans="1:8">
      <c r="A534" s="2"/>
      <c r="B534" s="2"/>
      <c r="C534" s="3"/>
      <c r="D534" s="3"/>
      <c r="E534" s="3"/>
      <c r="F534" s="4" t="s">
        <v>127</v>
      </c>
      <c r="G534" s="4"/>
      <c r="H534" s="4"/>
    </row>
    <row r="535" ht="26.25" customHeight="1" spans="1:8">
      <c r="A535" s="1" t="s">
        <v>38</v>
      </c>
      <c r="B535" s="1"/>
      <c r="C535" s="1"/>
      <c r="D535" s="1"/>
      <c r="E535" s="1"/>
      <c r="F535" s="1"/>
      <c r="G535" s="1"/>
      <c r="H535" s="1"/>
    </row>
    <row r="536" ht="25.5" customHeight="1" spans="1:8">
      <c r="A536" s="2" t="s">
        <v>1</v>
      </c>
      <c r="B536" s="2"/>
      <c r="C536" s="3"/>
      <c r="D536" s="3"/>
      <c r="E536" s="3"/>
      <c r="F536" s="4" t="s">
        <v>39</v>
      </c>
      <c r="G536" s="4"/>
      <c r="H536" s="4"/>
    </row>
    <row r="537" ht="14.25" customHeight="1" spans="1:8">
      <c r="A537" s="5" t="s">
        <v>128</v>
      </c>
      <c r="B537" s="6"/>
      <c r="C537" s="6"/>
      <c r="D537" s="6"/>
      <c r="E537" s="6"/>
      <c r="F537" s="6"/>
      <c r="G537" s="6"/>
      <c r="H537" s="7"/>
    </row>
    <row r="538" ht="14.25" customHeight="1" spans="1:8">
      <c r="A538" s="8" t="s">
        <v>41</v>
      </c>
      <c r="B538" s="9" t="s">
        <v>42</v>
      </c>
      <c r="C538" s="9"/>
      <c r="D538" s="9" t="s">
        <v>43</v>
      </c>
      <c r="E538" s="9" t="s">
        <v>44</v>
      </c>
      <c r="F538" s="9"/>
      <c r="G538" s="9" t="s">
        <v>45</v>
      </c>
      <c r="H538" s="10" t="s">
        <v>46</v>
      </c>
    </row>
    <row r="539" ht="14.25" customHeight="1" spans="1:8">
      <c r="A539" s="8" t="s">
        <v>121</v>
      </c>
      <c r="B539" s="11" t="s">
        <v>122</v>
      </c>
      <c r="C539" s="11"/>
      <c r="D539" s="9"/>
      <c r="E539" s="12"/>
      <c r="F539" s="12"/>
      <c r="G539" s="12"/>
      <c r="H539" s="13"/>
    </row>
    <row r="540" ht="59.25" customHeight="1" spans="1:8">
      <c r="A540" s="8" t="s">
        <v>123</v>
      </c>
      <c r="B540" s="11" t="s">
        <v>124</v>
      </c>
      <c r="C540" s="11"/>
      <c r="D540" s="9" t="s">
        <v>125</v>
      </c>
      <c r="E540" s="12">
        <v>8</v>
      </c>
      <c r="F540" s="12"/>
      <c r="G540" s="14"/>
      <c r="H540" s="15">
        <f>E540*G540</f>
        <v>0</v>
      </c>
    </row>
    <row r="541" ht="13.5" customHeight="1" spans="1:8">
      <c r="A541" s="8"/>
      <c r="B541" s="11"/>
      <c r="C541" s="11"/>
      <c r="D541" s="9"/>
      <c r="E541" s="12"/>
      <c r="F541" s="12"/>
      <c r="G541" s="12"/>
      <c r="H541" s="13"/>
    </row>
    <row r="542" ht="13.5" customHeight="1" spans="1:8">
      <c r="A542" s="8"/>
      <c r="B542" s="11"/>
      <c r="C542" s="11"/>
      <c r="D542" s="9"/>
      <c r="E542" s="12"/>
      <c r="F542" s="12"/>
      <c r="G542" s="12"/>
      <c r="H542" s="13"/>
    </row>
    <row r="543" ht="13.5" customHeight="1" spans="1:8">
      <c r="A543" s="8"/>
      <c r="B543" s="11"/>
      <c r="C543" s="11"/>
      <c r="D543" s="9"/>
      <c r="E543" s="12"/>
      <c r="F543" s="12"/>
      <c r="G543" s="12"/>
      <c r="H543" s="13"/>
    </row>
    <row r="544" ht="13.5" customHeight="1" spans="1:8">
      <c r="A544" s="8"/>
      <c r="B544" s="11"/>
      <c r="C544" s="11"/>
      <c r="D544" s="9"/>
      <c r="E544" s="12"/>
      <c r="F544" s="12"/>
      <c r="G544" s="12"/>
      <c r="H544" s="13"/>
    </row>
    <row r="545" ht="13.5" customHeight="1" spans="1:8">
      <c r="A545" s="8"/>
      <c r="B545" s="11"/>
      <c r="C545" s="11"/>
      <c r="D545" s="9"/>
      <c r="E545" s="12"/>
      <c r="F545" s="12"/>
      <c r="G545" s="12"/>
      <c r="H545" s="13"/>
    </row>
    <row r="546" ht="13.5" customHeight="1" spans="1:8">
      <c r="A546" s="8"/>
      <c r="B546" s="11"/>
      <c r="C546" s="11"/>
      <c r="D546" s="9"/>
      <c r="E546" s="12"/>
      <c r="F546" s="12"/>
      <c r="G546" s="12"/>
      <c r="H546" s="13"/>
    </row>
    <row r="547" ht="13.5" customHeight="1" spans="1:8">
      <c r="A547" s="8"/>
      <c r="B547" s="11"/>
      <c r="C547" s="11"/>
      <c r="D547" s="9"/>
      <c r="E547" s="12"/>
      <c r="F547" s="12"/>
      <c r="G547" s="12"/>
      <c r="H547" s="13"/>
    </row>
    <row r="548" ht="13.5" customHeight="1" spans="1:8">
      <c r="A548" s="8"/>
      <c r="B548" s="11"/>
      <c r="C548" s="11"/>
      <c r="D548" s="9"/>
      <c r="E548" s="12"/>
      <c r="F548" s="12"/>
      <c r="G548" s="12"/>
      <c r="H548" s="13"/>
    </row>
    <row r="549" ht="13.5" customHeight="1" spans="1:8">
      <c r="A549" s="8"/>
      <c r="B549" s="11"/>
      <c r="C549" s="11"/>
      <c r="D549" s="9"/>
      <c r="E549" s="12"/>
      <c r="F549" s="12"/>
      <c r="G549" s="12"/>
      <c r="H549" s="13"/>
    </row>
    <row r="550" ht="13.5" customHeight="1" spans="1:8">
      <c r="A550" s="8"/>
      <c r="B550" s="11"/>
      <c r="C550" s="11"/>
      <c r="D550" s="9"/>
      <c r="E550" s="12"/>
      <c r="F550" s="12"/>
      <c r="G550" s="12"/>
      <c r="H550" s="13"/>
    </row>
    <row r="551" ht="13.5" customHeight="1" spans="1:8">
      <c r="A551" s="8"/>
      <c r="B551" s="11"/>
      <c r="C551" s="11"/>
      <c r="D551" s="9"/>
      <c r="E551" s="12"/>
      <c r="F551" s="12"/>
      <c r="G551" s="12"/>
      <c r="H551" s="13"/>
    </row>
    <row r="552" ht="13.5" customHeight="1" spans="1:8">
      <c r="A552" s="8"/>
      <c r="B552" s="11"/>
      <c r="C552" s="11"/>
      <c r="D552" s="9"/>
      <c r="E552" s="12"/>
      <c r="F552" s="12"/>
      <c r="G552" s="12"/>
      <c r="H552" s="13"/>
    </row>
    <row r="553" ht="13.5" customHeight="1" spans="1:8">
      <c r="A553" s="8"/>
      <c r="B553" s="11"/>
      <c r="C553" s="11"/>
      <c r="D553" s="9"/>
      <c r="E553" s="12"/>
      <c r="F553" s="12"/>
      <c r="G553" s="12"/>
      <c r="H553" s="13"/>
    </row>
    <row r="554" ht="13.5" customHeight="1" spans="1:8">
      <c r="A554" s="8"/>
      <c r="B554" s="11"/>
      <c r="C554" s="11"/>
      <c r="D554" s="9"/>
      <c r="E554" s="12"/>
      <c r="F554" s="12"/>
      <c r="G554" s="12"/>
      <c r="H554" s="13"/>
    </row>
    <row r="555" ht="13.5" customHeight="1" spans="1:8">
      <c r="A555" s="8"/>
      <c r="B555" s="11"/>
      <c r="C555" s="11"/>
      <c r="D555" s="9"/>
      <c r="E555" s="12"/>
      <c r="F555" s="12"/>
      <c r="G555" s="12"/>
      <c r="H555" s="13"/>
    </row>
    <row r="556" ht="13.5" customHeight="1" spans="1:8">
      <c r="A556" s="8"/>
      <c r="B556" s="11"/>
      <c r="C556" s="11"/>
      <c r="D556" s="9"/>
      <c r="E556" s="12"/>
      <c r="F556" s="12"/>
      <c r="G556" s="12"/>
      <c r="H556" s="13"/>
    </row>
    <row r="557" ht="13.5" customHeight="1" spans="1:8">
      <c r="A557" s="8"/>
      <c r="B557" s="11"/>
      <c r="C557" s="11"/>
      <c r="D557" s="9"/>
      <c r="E557" s="12"/>
      <c r="F557" s="12"/>
      <c r="G557" s="12"/>
      <c r="H557" s="13"/>
    </row>
    <row r="558" ht="13.5" customHeight="1" spans="1:8">
      <c r="A558" s="8"/>
      <c r="B558" s="11"/>
      <c r="C558" s="11"/>
      <c r="D558" s="9"/>
      <c r="E558" s="12"/>
      <c r="F558" s="12"/>
      <c r="G558" s="12"/>
      <c r="H558" s="13"/>
    </row>
    <row r="559" ht="13.5" customHeight="1" spans="1:8">
      <c r="A559" s="8"/>
      <c r="B559" s="11"/>
      <c r="C559" s="11"/>
      <c r="D559" s="9"/>
      <c r="E559" s="12"/>
      <c r="F559" s="12"/>
      <c r="G559" s="12"/>
      <c r="H559" s="13"/>
    </row>
    <row r="560" ht="13.5" customHeight="1" spans="1:8">
      <c r="A560" s="8"/>
      <c r="B560" s="11"/>
      <c r="C560" s="11"/>
      <c r="D560" s="9"/>
      <c r="E560" s="12"/>
      <c r="F560" s="12"/>
      <c r="G560" s="12"/>
      <c r="H560" s="13"/>
    </row>
    <row r="561" ht="13.5" customHeight="1" spans="1:8">
      <c r="A561" s="8"/>
      <c r="B561" s="11"/>
      <c r="C561" s="11"/>
      <c r="D561" s="9"/>
      <c r="E561" s="12"/>
      <c r="F561" s="12"/>
      <c r="G561" s="12"/>
      <c r="H561" s="13"/>
    </row>
    <row r="562" ht="13.5" customHeight="1" spans="1:8">
      <c r="A562" s="8"/>
      <c r="B562" s="11"/>
      <c r="C562" s="11"/>
      <c r="D562" s="9"/>
      <c r="E562" s="12"/>
      <c r="F562" s="12"/>
      <c r="G562" s="12"/>
      <c r="H562" s="13"/>
    </row>
    <row r="563" ht="13.5" customHeight="1" spans="1:8">
      <c r="A563" s="8"/>
      <c r="B563" s="11"/>
      <c r="C563" s="11"/>
      <c r="D563" s="9"/>
      <c r="E563" s="12"/>
      <c r="F563" s="12"/>
      <c r="G563" s="12"/>
      <c r="H563" s="13"/>
    </row>
    <row r="564" ht="13.5" customHeight="1" spans="1:8">
      <c r="A564" s="8"/>
      <c r="B564" s="11"/>
      <c r="C564" s="11"/>
      <c r="D564" s="9"/>
      <c r="E564" s="12"/>
      <c r="F564" s="12"/>
      <c r="G564" s="12"/>
      <c r="H564" s="13"/>
    </row>
    <row r="565" ht="13.5" customHeight="1" spans="1:8">
      <c r="A565" s="8"/>
      <c r="B565" s="11"/>
      <c r="C565" s="11"/>
      <c r="D565" s="9"/>
      <c r="E565" s="12"/>
      <c r="F565" s="12"/>
      <c r="G565" s="12"/>
      <c r="H565" s="13"/>
    </row>
    <row r="566" ht="13.5" customHeight="1" spans="1:8">
      <c r="A566" s="8"/>
      <c r="B566" s="11"/>
      <c r="C566" s="11"/>
      <c r="D566" s="9"/>
      <c r="E566" s="12"/>
      <c r="F566" s="12"/>
      <c r="G566" s="12"/>
      <c r="H566" s="13"/>
    </row>
    <row r="567" ht="13.5" customHeight="1" spans="1:8">
      <c r="A567" s="8"/>
      <c r="B567" s="11"/>
      <c r="C567" s="11"/>
      <c r="D567" s="9"/>
      <c r="E567" s="12"/>
      <c r="F567" s="12"/>
      <c r="G567" s="12"/>
      <c r="H567" s="13"/>
    </row>
    <row r="568" ht="13.5" customHeight="1" spans="1:8">
      <c r="A568" s="8"/>
      <c r="B568" s="11"/>
      <c r="C568" s="11"/>
      <c r="D568" s="9"/>
      <c r="E568" s="12"/>
      <c r="F568" s="12"/>
      <c r="G568" s="12"/>
      <c r="H568" s="13"/>
    </row>
    <row r="569" ht="13.5" customHeight="1" spans="1:8">
      <c r="A569" s="8"/>
      <c r="B569" s="11"/>
      <c r="C569" s="11"/>
      <c r="D569" s="9"/>
      <c r="E569" s="12"/>
      <c r="F569" s="12"/>
      <c r="G569" s="12"/>
      <c r="H569" s="13"/>
    </row>
    <row r="570" ht="13.5" customHeight="1" spans="1:8">
      <c r="A570" s="8"/>
      <c r="B570" s="11"/>
      <c r="C570" s="11"/>
      <c r="D570" s="9"/>
      <c r="E570" s="12"/>
      <c r="F570" s="12"/>
      <c r="G570" s="12"/>
      <c r="H570" s="13"/>
    </row>
    <row r="571" ht="13.5" customHeight="1" spans="1:8">
      <c r="A571" s="8"/>
      <c r="B571" s="11"/>
      <c r="C571" s="11"/>
      <c r="D571" s="9"/>
      <c r="E571" s="12"/>
      <c r="F571" s="12"/>
      <c r="G571" s="12"/>
      <c r="H571" s="13"/>
    </row>
    <row r="572" ht="13.5" customHeight="1" spans="1:8">
      <c r="A572" s="8"/>
      <c r="B572" s="11"/>
      <c r="C572" s="11"/>
      <c r="D572" s="9"/>
      <c r="E572" s="12"/>
      <c r="F572" s="12"/>
      <c r="G572" s="12"/>
      <c r="H572" s="13"/>
    </row>
    <row r="573" ht="13.5" customHeight="1" spans="1:8">
      <c r="A573" s="8"/>
      <c r="B573" s="11"/>
      <c r="C573" s="11"/>
      <c r="D573" s="9"/>
      <c r="E573" s="12"/>
      <c r="F573" s="12"/>
      <c r="G573" s="12"/>
      <c r="H573" s="13"/>
    </row>
    <row r="574" ht="13.5" customHeight="1" spans="1:8">
      <c r="A574" s="8"/>
      <c r="B574" s="11"/>
      <c r="C574" s="11"/>
      <c r="D574" s="9"/>
      <c r="E574" s="12"/>
      <c r="F574" s="12"/>
      <c r="G574" s="12"/>
      <c r="H574" s="13"/>
    </row>
    <row r="575" ht="13.5" customHeight="1" spans="1:8">
      <c r="A575" s="8"/>
      <c r="B575" s="11"/>
      <c r="C575" s="11"/>
      <c r="D575" s="9"/>
      <c r="E575" s="12"/>
      <c r="F575" s="12"/>
      <c r="G575" s="12"/>
      <c r="H575" s="13"/>
    </row>
    <row r="576" ht="13.5" customHeight="1" spans="1:8">
      <c r="A576" s="8"/>
      <c r="B576" s="11"/>
      <c r="C576" s="11"/>
      <c r="D576" s="9"/>
      <c r="E576" s="12"/>
      <c r="F576" s="12"/>
      <c r="G576" s="12"/>
      <c r="H576" s="13"/>
    </row>
    <row r="577" ht="13.5" customHeight="1" spans="1:8">
      <c r="A577" s="8"/>
      <c r="B577" s="11"/>
      <c r="C577" s="11"/>
      <c r="D577" s="9"/>
      <c r="E577" s="12"/>
      <c r="F577" s="12"/>
      <c r="G577" s="12"/>
      <c r="H577" s="13"/>
    </row>
    <row r="578" ht="13.5" customHeight="1" spans="1:8">
      <c r="A578" s="8"/>
      <c r="B578" s="11"/>
      <c r="C578" s="11"/>
      <c r="D578" s="9"/>
      <c r="E578" s="12"/>
      <c r="F578" s="12"/>
      <c r="G578" s="12"/>
      <c r="H578" s="13"/>
    </row>
    <row r="579" ht="14.25" customHeight="1" spans="1:8">
      <c r="A579" s="18" t="s">
        <v>126</v>
      </c>
      <c r="B579" s="19"/>
      <c r="C579" s="19"/>
      <c r="D579" s="19"/>
      <c r="E579" s="19"/>
      <c r="F579" s="19"/>
      <c r="G579" s="20"/>
      <c r="H579" s="21">
        <f>H540</f>
        <v>0</v>
      </c>
    </row>
    <row r="580" ht="25.5" customHeight="1" spans="1:8">
      <c r="A580" s="2"/>
      <c r="B580" s="2"/>
      <c r="C580" s="3"/>
      <c r="D580" s="3"/>
      <c r="E580" s="3"/>
      <c r="F580" s="4" t="s">
        <v>129</v>
      </c>
      <c r="G580" s="4"/>
      <c r="H580" s="4"/>
    </row>
    <row r="581" ht="26.25" customHeight="1" spans="1:8">
      <c r="A581" s="1" t="s">
        <v>38</v>
      </c>
      <c r="B581" s="1"/>
      <c r="C581" s="1"/>
      <c r="D581" s="1"/>
      <c r="E581" s="1"/>
      <c r="F581" s="1"/>
      <c r="G581" s="1"/>
      <c r="H581" s="1"/>
    </row>
    <row r="582" ht="25.5" customHeight="1" spans="1:8">
      <c r="A582" s="2" t="s">
        <v>1</v>
      </c>
      <c r="B582" s="2"/>
      <c r="C582" s="3"/>
      <c r="D582" s="3"/>
      <c r="E582" s="3"/>
      <c r="F582" s="4" t="s">
        <v>39</v>
      </c>
      <c r="G582" s="4"/>
      <c r="H582" s="4"/>
    </row>
    <row r="583" ht="14.25" customHeight="1" spans="1:8">
      <c r="A583" s="5" t="s">
        <v>130</v>
      </c>
      <c r="B583" s="6"/>
      <c r="C583" s="6"/>
      <c r="D583" s="6"/>
      <c r="E583" s="6"/>
      <c r="F583" s="6"/>
      <c r="G583" s="6"/>
      <c r="H583" s="7"/>
    </row>
    <row r="584" ht="14.25" customHeight="1" spans="1:8">
      <c r="A584" s="8" t="s">
        <v>41</v>
      </c>
      <c r="B584" s="9" t="s">
        <v>42</v>
      </c>
      <c r="C584" s="9"/>
      <c r="D584" s="9" t="s">
        <v>43</v>
      </c>
      <c r="E584" s="9" t="s">
        <v>44</v>
      </c>
      <c r="F584" s="9"/>
      <c r="G584" s="9" t="s">
        <v>45</v>
      </c>
      <c r="H584" s="10" t="s">
        <v>46</v>
      </c>
    </row>
    <row r="585" ht="25.5" customHeight="1" spans="1:8">
      <c r="A585" s="8" t="s">
        <v>131</v>
      </c>
      <c r="B585" s="11" t="s">
        <v>132</v>
      </c>
      <c r="C585" s="11"/>
      <c r="D585" s="9" t="s">
        <v>133</v>
      </c>
      <c r="E585" s="12">
        <v>20</v>
      </c>
      <c r="F585" s="12"/>
      <c r="G585" s="14"/>
      <c r="H585" s="15">
        <f>E585*G585</f>
        <v>0</v>
      </c>
    </row>
    <row r="586" ht="36.75" customHeight="1" spans="1:8">
      <c r="A586" s="8" t="s">
        <v>134</v>
      </c>
      <c r="B586" s="11" t="s">
        <v>135</v>
      </c>
      <c r="C586" s="11"/>
      <c r="D586" s="9" t="s">
        <v>133</v>
      </c>
      <c r="E586" s="12">
        <v>5</v>
      </c>
      <c r="F586" s="12"/>
      <c r="G586" s="14"/>
      <c r="H586" s="15">
        <f>E586*G586</f>
        <v>0</v>
      </c>
    </row>
    <row r="587" ht="14.25" customHeight="1" spans="1:8">
      <c r="A587" s="8" t="s">
        <v>136</v>
      </c>
      <c r="B587" s="11" t="s">
        <v>137</v>
      </c>
      <c r="C587" s="11"/>
      <c r="D587" s="9"/>
      <c r="E587" s="12"/>
      <c r="F587" s="12"/>
      <c r="G587" s="16"/>
      <c r="H587" s="15"/>
    </row>
    <row r="588" ht="228" customHeight="1" spans="1:8">
      <c r="A588" s="8" t="s">
        <v>138</v>
      </c>
      <c r="B588" s="11" t="s">
        <v>139</v>
      </c>
      <c r="C588" s="11"/>
      <c r="D588" s="9" t="s">
        <v>140</v>
      </c>
      <c r="E588" s="12">
        <v>113</v>
      </c>
      <c r="F588" s="12"/>
      <c r="G588" s="14"/>
      <c r="H588" s="15">
        <f>E588*G588</f>
        <v>0</v>
      </c>
    </row>
    <row r="589" ht="13.5" customHeight="1" spans="1:8">
      <c r="A589" s="8"/>
      <c r="B589" s="11"/>
      <c r="C589" s="11"/>
      <c r="D589" s="9"/>
      <c r="E589" s="12"/>
      <c r="F589" s="12"/>
      <c r="G589" s="12"/>
      <c r="H589" s="13"/>
    </row>
    <row r="590" ht="13.5" customHeight="1" spans="1:8">
      <c r="A590" s="8"/>
      <c r="B590" s="11"/>
      <c r="C590" s="11"/>
      <c r="D590" s="9"/>
      <c r="E590" s="12"/>
      <c r="F590" s="12"/>
      <c r="G590" s="12"/>
      <c r="H590" s="13"/>
    </row>
    <row r="591" ht="13.5" customHeight="1" spans="1:8">
      <c r="A591" s="8"/>
      <c r="B591" s="11"/>
      <c r="C591" s="11"/>
      <c r="D591" s="9"/>
      <c r="E591" s="12"/>
      <c r="F591" s="12"/>
      <c r="G591" s="12"/>
      <c r="H591" s="13"/>
    </row>
    <row r="592" ht="13.5" customHeight="1" spans="1:8">
      <c r="A592" s="8"/>
      <c r="B592" s="11"/>
      <c r="C592" s="11"/>
      <c r="D592" s="9"/>
      <c r="E592" s="12"/>
      <c r="F592" s="12"/>
      <c r="G592" s="12"/>
      <c r="H592" s="13"/>
    </row>
    <row r="593" ht="13.5" customHeight="1" spans="1:8">
      <c r="A593" s="8"/>
      <c r="B593" s="11"/>
      <c r="C593" s="11"/>
      <c r="D593" s="9"/>
      <c r="E593" s="12"/>
      <c r="F593" s="12"/>
      <c r="G593" s="12"/>
      <c r="H593" s="13"/>
    </row>
    <row r="594" ht="13.5" customHeight="1" spans="1:8">
      <c r="A594" s="8"/>
      <c r="B594" s="11"/>
      <c r="C594" s="11"/>
      <c r="D594" s="9"/>
      <c r="E594" s="12"/>
      <c r="F594" s="12"/>
      <c r="G594" s="12"/>
      <c r="H594" s="13"/>
    </row>
    <row r="595" ht="13.5" customHeight="1" spans="1:8">
      <c r="A595" s="8"/>
      <c r="B595" s="11"/>
      <c r="C595" s="11"/>
      <c r="D595" s="9"/>
      <c r="E595" s="12"/>
      <c r="F595" s="12"/>
      <c r="G595" s="12"/>
      <c r="H595" s="13"/>
    </row>
    <row r="596" ht="13.5" customHeight="1" spans="1:8">
      <c r="A596" s="8"/>
      <c r="B596" s="11"/>
      <c r="C596" s="11"/>
      <c r="D596" s="9"/>
      <c r="E596" s="12"/>
      <c r="F596" s="12"/>
      <c r="G596" s="12"/>
      <c r="H596" s="13"/>
    </row>
    <row r="597" ht="13.5" customHeight="1" spans="1:8">
      <c r="A597" s="8"/>
      <c r="B597" s="11"/>
      <c r="C597" s="11"/>
      <c r="D597" s="9"/>
      <c r="E597" s="12"/>
      <c r="F597" s="12"/>
      <c r="G597" s="12"/>
      <c r="H597" s="13"/>
    </row>
    <row r="598" ht="13.5" customHeight="1" spans="1:8">
      <c r="A598" s="8"/>
      <c r="B598" s="11"/>
      <c r="C598" s="11"/>
      <c r="D598" s="9"/>
      <c r="E598" s="12"/>
      <c r="F598" s="12"/>
      <c r="G598" s="12"/>
      <c r="H598" s="13"/>
    </row>
    <row r="599" ht="13.5" customHeight="1" spans="1:8">
      <c r="A599" s="8"/>
      <c r="B599" s="11"/>
      <c r="C599" s="11"/>
      <c r="D599" s="9"/>
      <c r="E599" s="12"/>
      <c r="F599" s="12"/>
      <c r="G599" s="12"/>
      <c r="H599" s="13"/>
    </row>
    <row r="600" ht="13.5" customHeight="1" spans="1:8">
      <c r="A600" s="8"/>
      <c r="B600" s="11"/>
      <c r="C600" s="11"/>
      <c r="D600" s="9"/>
      <c r="E600" s="12"/>
      <c r="F600" s="12"/>
      <c r="G600" s="12"/>
      <c r="H600" s="13"/>
    </row>
    <row r="601" ht="13.5" customHeight="1" spans="1:8">
      <c r="A601" s="8"/>
      <c r="B601" s="11"/>
      <c r="C601" s="11"/>
      <c r="D601" s="9"/>
      <c r="E601" s="12"/>
      <c r="F601" s="12"/>
      <c r="G601" s="12"/>
      <c r="H601" s="13"/>
    </row>
    <row r="602" ht="13.5" customHeight="1" spans="1:8">
      <c r="A602" s="8"/>
      <c r="B602" s="11"/>
      <c r="C602" s="11"/>
      <c r="D602" s="9"/>
      <c r="E602" s="12"/>
      <c r="F602" s="12"/>
      <c r="G602" s="12"/>
      <c r="H602" s="13"/>
    </row>
    <row r="603" ht="13.5" customHeight="1" spans="1:8">
      <c r="A603" s="8"/>
      <c r="B603" s="11"/>
      <c r="C603" s="11"/>
      <c r="D603" s="9"/>
      <c r="E603" s="12"/>
      <c r="F603" s="12"/>
      <c r="G603" s="12"/>
      <c r="H603" s="13"/>
    </row>
    <row r="604" ht="13.5" customHeight="1" spans="1:8">
      <c r="A604" s="8"/>
      <c r="B604" s="11"/>
      <c r="C604" s="11"/>
      <c r="D604" s="9"/>
      <c r="E604" s="12"/>
      <c r="F604" s="12"/>
      <c r="G604" s="12"/>
      <c r="H604" s="13"/>
    </row>
    <row r="605" ht="13.5" customHeight="1" spans="1:8">
      <c r="A605" s="8"/>
      <c r="B605" s="11"/>
      <c r="C605" s="11"/>
      <c r="D605" s="9"/>
      <c r="E605" s="12"/>
      <c r="F605" s="12"/>
      <c r="G605" s="12"/>
      <c r="H605" s="13"/>
    </row>
    <row r="606" ht="13.5" customHeight="1" spans="1:8">
      <c r="A606" s="8"/>
      <c r="B606" s="11"/>
      <c r="C606" s="11"/>
      <c r="D606" s="9"/>
      <c r="E606" s="12"/>
      <c r="F606" s="12"/>
      <c r="G606" s="12"/>
      <c r="H606" s="13"/>
    </row>
    <row r="607" ht="13.5" customHeight="1" spans="1:8">
      <c r="A607" s="8"/>
      <c r="B607" s="11"/>
      <c r="C607" s="11"/>
      <c r="D607" s="9"/>
      <c r="E607" s="12"/>
      <c r="F607" s="12"/>
      <c r="G607" s="12"/>
      <c r="H607" s="13"/>
    </row>
    <row r="608" ht="13.5" customHeight="1" spans="1:8">
      <c r="A608" s="8"/>
      <c r="B608" s="11"/>
      <c r="C608" s="11"/>
      <c r="D608" s="9"/>
      <c r="E608" s="12"/>
      <c r="F608" s="12"/>
      <c r="G608" s="12"/>
      <c r="H608" s="13"/>
    </row>
    <row r="609" ht="13.5" customHeight="1" spans="1:8">
      <c r="A609" s="8"/>
      <c r="B609" s="11"/>
      <c r="C609" s="11"/>
      <c r="D609" s="9"/>
      <c r="E609" s="12"/>
      <c r="F609" s="12"/>
      <c r="G609" s="12"/>
      <c r="H609" s="13"/>
    </row>
    <row r="610" ht="13.5" customHeight="1" spans="1:8">
      <c r="A610" s="8"/>
      <c r="B610" s="11"/>
      <c r="C610" s="11"/>
      <c r="D610" s="9"/>
      <c r="E610" s="12"/>
      <c r="F610" s="12"/>
      <c r="G610" s="12"/>
      <c r="H610" s="13"/>
    </row>
    <row r="611" ht="14.25" customHeight="1" spans="1:8">
      <c r="A611" s="18" t="s">
        <v>141</v>
      </c>
      <c r="B611" s="19"/>
      <c r="C611" s="19"/>
      <c r="D611" s="19"/>
      <c r="E611" s="19"/>
      <c r="F611" s="19"/>
      <c r="G611" s="20"/>
      <c r="H611" s="21">
        <f>H585+H586+H588</f>
        <v>0</v>
      </c>
    </row>
    <row r="612" ht="25.5" customHeight="1" spans="1:8">
      <c r="A612" s="2"/>
      <c r="B612" s="2"/>
      <c r="C612" s="3"/>
      <c r="D612" s="3"/>
      <c r="E612" s="3"/>
      <c r="F612" s="4" t="s">
        <v>142</v>
      </c>
      <c r="G612" s="4"/>
      <c r="H612" s="4"/>
    </row>
  </sheetData>
  <sheetProtection algorithmName="SHA-512" hashValue="4mMWkiDBvIdrD0/2kGwVwcUYej5VAD7TjjPrZMlOavRw3pBFbN+lNuiDZecNlsFUqO4inagQPzM0T1FD0o4flw==" saltValue="bQMHvvPTth8zaKc84DOcbg==" spinCount="100000" sheet="1" objects="1"/>
  <mergeCells count="1210">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A46:G46"/>
    <mergeCell ref="A47:B47"/>
    <mergeCell ref="C47:E47"/>
    <mergeCell ref="F47:H47"/>
    <mergeCell ref="A48:H48"/>
    <mergeCell ref="A49:B49"/>
    <mergeCell ref="C49:E49"/>
    <mergeCell ref="F49:H49"/>
    <mergeCell ref="A50:H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B88:C88"/>
    <mergeCell ref="E88:F88"/>
    <mergeCell ref="B89:C89"/>
    <mergeCell ref="E89:F89"/>
    <mergeCell ref="B90:C90"/>
    <mergeCell ref="E90:F90"/>
    <mergeCell ref="A91:G91"/>
    <mergeCell ref="A92:B92"/>
    <mergeCell ref="C92:E92"/>
    <mergeCell ref="F92:H92"/>
    <mergeCell ref="A93:H93"/>
    <mergeCell ref="A94:B94"/>
    <mergeCell ref="C94:E94"/>
    <mergeCell ref="F94:H94"/>
    <mergeCell ref="A95:H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B123:C123"/>
    <mergeCell ref="E123:F123"/>
    <mergeCell ref="B124:C124"/>
    <mergeCell ref="E124:F124"/>
    <mergeCell ref="B125:C125"/>
    <mergeCell ref="E125:F125"/>
    <mergeCell ref="B126:C126"/>
    <mergeCell ref="E126:F126"/>
    <mergeCell ref="B127:C127"/>
    <mergeCell ref="E127:F127"/>
    <mergeCell ref="B128:C128"/>
    <mergeCell ref="E128:F128"/>
    <mergeCell ref="B129:C129"/>
    <mergeCell ref="E129:F129"/>
    <mergeCell ref="B130:C130"/>
    <mergeCell ref="E130:F130"/>
    <mergeCell ref="B131:C131"/>
    <mergeCell ref="E131:F131"/>
    <mergeCell ref="B132:C132"/>
    <mergeCell ref="E132:F132"/>
    <mergeCell ref="B133:C133"/>
    <mergeCell ref="E133:F133"/>
    <mergeCell ref="B134:C134"/>
    <mergeCell ref="E134:F134"/>
    <mergeCell ref="B135:C135"/>
    <mergeCell ref="E135:F135"/>
    <mergeCell ref="A136:G136"/>
    <mergeCell ref="A137:B137"/>
    <mergeCell ref="C137:E137"/>
    <mergeCell ref="F137:H137"/>
    <mergeCell ref="A138:H138"/>
    <mergeCell ref="A139:B139"/>
    <mergeCell ref="C139:E139"/>
    <mergeCell ref="F139:H139"/>
    <mergeCell ref="A140:H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B169:C169"/>
    <mergeCell ref="E169:F169"/>
    <mergeCell ref="B170:C170"/>
    <mergeCell ref="E170:F170"/>
    <mergeCell ref="B171:C171"/>
    <mergeCell ref="E171:F171"/>
    <mergeCell ref="B172:C172"/>
    <mergeCell ref="E172:F172"/>
    <mergeCell ref="B173:C173"/>
    <mergeCell ref="E173:F173"/>
    <mergeCell ref="B174:C174"/>
    <mergeCell ref="E174:F174"/>
    <mergeCell ref="B175:C175"/>
    <mergeCell ref="E175:F175"/>
    <mergeCell ref="B176:C176"/>
    <mergeCell ref="E176:F176"/>
    <mergeCell ref="B177:C177"/>
    <mergeCell ref="E177:F177"/>
    <mergeCell ref="B178:C178"/>
    <mergeCell ref="E178:F178"/>
    <mergeCell ref="B179:C179"/>
    <mergeCell ref="E179:F179"/>
    <mergeCell ref="B180:C180"/>
    <mergeCell ref="E180:F180"/>
    <mergeCell ref="A181:G181"/>
    <mergeCell ref="A182:B182"/>
    <mergeCell ref="C182:E182"/>
    <mergeCell ref="F182:H182"/>
    <mergeCell ref="A183:H183"/>
    <mergeCell ref="A184:B184"/>
    <mergeCell ref="C184:E184"/>
    <mergeCell ref="F184:H184"/>
    <mergeCell ref="A185:H185"/>
    <mergeCell ref="B186:C186"/>
    <mergeCell ref="E186:F186"/>
    <mergeCell ref="B187:C187"/>
    <mergeCell ref="E187:F187"/>
    <mergeCell ref="B188:C188"/>
    <mergeCell ref="E188:F188"/>
    <mergeCell ref="B189:C189"/>
    <mergeCell ref="E189:F189"/>
    <mergeCell ref="B190:C190"/>
    <mergeCell ref="E190:F190"/>
    <mergeCell ref="B191:C191"/>
    <mergeCell ref="E191:F191"/>
    <mergeCell ref="B192:C192"/>
    <mergeCell ref="E192:F192"/>
    <mergeCell ref="B193:C193"/>
    <mergeCell ref="E193:F193"/>
    <mergeCell ref="B194:C194"/>
    <mergeCell ref="E194:F194"/>
    <mergeCell ref="B195:C195"/>
    <mergeCell ref="E195:F195"/>
    <mergeCell ref="B196:C196"/>
    <mergeCell ref="E196:F196"/>
    <mergeCell ref="B197:C197"/>
    <mergeCell ref="E197:F197"/>
    <mergeCell ref="B198:C198"/>
    <mergeCell ref="E198:F198"/>
    <mergeCell ref="B199:C199"/>
    <mergeCell ref="E199:F199"/>
    <mergeCell ref="B200:C200"/>
    <mergeCell ref="E200:F200"/>
    <mergeCell ref="B201:C201"/>
    <mergeCell ref="E201:F201"/>
    <mergeCell ref="B202:C202"/>
    <mergeCell ref="E202:F202"/>
    <mergeCell ref="B203:C203"/>
    <mergeCell ref="E203:F203"/>
    <mergeCell ref="B204:C204"/>
    <mergeCell ref="E204:F204"/>
    <mergeCell ref="B205:C205"/>
    <mergeCell ref="E205:F205"/>
    <mergeCell ref="B206:C206"/>
    <mergeCell ref="E206:F206"/>
    <mergeCell ref="B207:C207"/>
    <mergeCell ref="E207:F207"/>
    <mergeCell ref="B208:C208"/>
    <mergeCell ref="E208:F208"/>
    <mergeCell ref="B209:C209"/>
    <mergeCell ref="E209:F209"/>
    <mergeCell ref="B210:C210"/>
    <mergeCell ref="E210:F210"/>
    <mergeCell ref="B211:C211"/>
    <mergeCell ref="E211:F211"/>
    <mergeCell ref="B212:C212"/>
    <mergeCell ref="E212:F212"/>
    <mergeCell ref="B213:C213"/>
    <mergeCell ref="E213:F213"/>
    <mergeCell ref="B214:C214"/>
    <mergeCell ref="E214:F214"/>
    <mergeCell ref="B215:C215"/>
    <mergeCell ref="E215:F215"/>
    <mergeCell ref="B216:C216"/>
    <mergeCell ref="E216:F216"/>
    <mergeCell ref="B217:C217"/>
    <mergeCell ref="E217:F217"/>
    <mergeCell ref="B218:C218"/>
    <mergeCell ref="E218:F218"/>
    <mergeCell ref="B219:C219"/>
    <mergeCell ref="E219:F219"/>
    <mergeCell ref="B220:C220"/>
    <mergeCell ref="E220:F220"/>
    <mergeCell ref="B221:C221"/>
    <mergeCell ref="E221:F221"/>
    <mergeCell ref="B222:C222"/>
    <mergeCell ref="E222:F222"/>
    <mergeCell ref="B223:C223"/>
    <mergeCell ref="E223:F223"/>
    <mergeCell ref="B224:C224"/>
    <mergeCell ref="E224:F224"/>
    <mergeCell ref="B225:C225"/>
    <mergeCell ref="E225:F225"/>
    <mergeCell ref="A226:G226"/>
    <mergeCell ref="A227:B227"/>
    <mergeCell ref="C227:E227"/>
    <mergeCell ref="F227:H227"/>
    <mergeCell ref="A228:H228"/>
    <mergeCell ref="A229:B229"/>
    <mergeCell ref="C229:E229"/>
    <mergeCell ref="F229:H229"/>
    <mergeCell ref="A230:H230"/>
    <mergeCell ref="B231:C231"/>
    <mergeCell ref="E231:F231"/>
    <mergeCell ref="B232:C232"/>
    <mergeCell ref="E232:F232"/>
    <mergeCell ref="B233:C233"/>
    <mergeCell ref="E233:F233"/>
    <mergeCell ref="B234:C234"/>
    <mergeCell ref="E234:F234"/>
    <mergeCell ref="B235:C235"/>
    <mergeCell ref="E235:F235"/>
    <mergeCell ref="B236:C236"/>
    <mergeCell ref="E236:F236"/>
    <mergeCell ref="B237:C237"/>
    <mergeCell ref="E237:F237"/>
    <mergeCell ref="B238:C238"/>
    <mergeCell ref="E238:F238"/>
    <mergeCell ref="B239:C239"/>
    <mergeCell ref="E239:F239"/>
    <mergeCell ref="B240:C240"/>
    <mergeCell ref="E240:F240"/>
    <mergeCell ref="B241:C241"/>
    <mergeCell ref="E241:F241"/>
    <mergeCell ref="B242:C242"/>
    <mergeCell ref="E242:F242"/>
    <mergeCell ref="B243:C243"/>
    <mergeCell ref="E243:F243"/>
    <mergeCell ref="B244:C244"/>
    <mergeCell ref="E244:F244"/>
    <mergeCell ref="B245:C245"/>
    <mergeCell ref="E245:F245"/>
    <mergeCell ref="B246:C246"/>
    <mergeCell ref="E246:F246"/>
    <mergeCell ref="B247:C247"/>
    <mergeCell ref="E247:F247"/>
    <mergeCell ref="B248:C248"/>
    <mergeCell ref="E248:F248"/>
    <mergeCell ref="B249:C249"/>
    <mergeCell ref="E249:F249"/>
    <mergeCell ref="B250:C250"/>
    <mergeCell ref="E250:F250"/>
    <mergeCell ref="B251:C251"/>
    <mergeCell ref="E251:F251"/>
    <mergeCell ref="B252:C252"/>
    <mergeCell ref="E252:F252"/>
    <mergeCell ref="B253:C253"/>
    <mergeCell ref="E253:F253"/>
    <mergeCell ref="B254:C254"/>
    <mergeCell ref="E254:F254"/>
    <mergeCell ref="B255:C255"/>
    <mergeCell ref="E255:F255"/>
    <mergeCell ref="B256:C256"/>
    <mergeCell ref="E256:F256"/>
    <mergeCell ref="B257:C257"/>
    <mergeCell ref="E257:F257"/>
    <mergeCell ref="B258:C258"/>
    <mergeCell ref="E258:F258"/>
    <mergeCell ref="B259:C259"/>
    <mergeCell ref="E259:F259"/>
    <mergeCell ref="B260:C260"/>
    <mergeCell ref="E260:F260"/>
    <mergeCell ref="B261:C261"/>
    <mergeCell ref="E261:F261"/>
    <mergeCell ref="B262:C262"/>
    <mergeCell ref="E262:F262"/>
    <mergeCell ref="B263:C263"/>
    <mergeCell ref="E263:F263"/>
    <mergeCell ref="B264:C264"/>
    <mergeCell ref="E264:F264"/>
    <mergeCell ref="B265:C265"/>
    <mergeCell ref="E265:F265"/>
    <mergeCell ref="B266:C266"/>
    <mergeCell ref="E266:F266"/>
    <mergeCell ref="A267:G267"/>
    <mergeCell ref="A268:B268"/>
    <mergeCell ref="C268:E268"/>
    <mergeCell ref="F268:H268"/>
    <mergeCell ref="A269:H269"/>
    <mergeCell ref="A270:B270"/>
    <mergeCell ref="C270:E270"/>
    <mergeCell ref="F270:H270"/>
    <mergeCell ref="A271:H271"/>
    <mergeCell ref="B272:C272"/>
    <mergeCell ref="E272:F272"/>
    <mergeCell ref="B273:C273"/>
    <mergeCell ref="E273:F273"/>
    <mergeCell ref="B274:C274"/>
    <mergeCell ref="E274:F274"/>
    <mergeCell ref="B275:C275"/>
    <mergeCell ref="E275:F275"/>
    <mergeCell ref="B276:C276"/>
    <mergeCell ref="E276:F276"/>
    <mergeCell ref="B277:C277"/>
    <mergeCell ref="E277:F277"/>
    <mergeCell ref="B278:C278"/>
    <mergeCell ref="E278:F278"/>
    <mergeCell ref="B279:C279"/>
    <mergeCell ref="E279:F279"/>
    <mergeCell ref="B280:C280"/>
    <mergeCell ref="E280:F280"/>
    <mergeCell ref="B281:C281"/>
    <mergeCell ref="E281:F281"/>
    <mergeCell ref="B282:C282"/>
    <mergeCell ref="E282:F282"/>
    <mergeCell ref="B283:C283"/>
    <mergeCell ref="E283:F283"/>
    <mergeCell ref="B284:C284"/>
    <mergeCell ref="E284:F284"/>
    <mergeCell ref="B285:C285"/>
    <mergeCell ref="E285:F285"/>
    <mergeCell ref="B286:C286"/>
    <mergeCell ref="E286:F286"/>
    <mergeCell ref="B287:C287"/>
    <mergeCell ref="E287:F287"/>
    <mergeCell ref="B288:C288"/>
    <mergeCell ref="E288:F288"/>
    <mergeCell ref="B289:C289"/>
    <mergeCell ref="E289:F289"/>
    <mergeCell ref="B290:C290"/>
    <mergeCell ref="E290:F290"/>
    <mergeCell ref="B291:C291"/>
    <mergeCell ref="E291:F291"/>
    <mergeCell ref="B292:C292"/>
    <mergeCell ref="E292:F292"/>
    <mergeCell ref="B293:C293"/>
    <mergeCell ref="E293:F293"/>
    <mergeCell ref="B294:C294"/>
    <mergeCell ref="E294:F294"/>
    <mergeCell ref="B295:C295"/>
    <mergeCell ref="E295:F295"/>
    <mergeCell ref="B296:C296"/>
    <mergeCell ref="E296:F296"/>
    <mergeCell ref="B297:C297"/>
    <mergeCell ref="E297:F297"/>
    <mergeCell ref="B298:C298"/>
    <mergeCell ref="E298:F298"/>
    <mergeCell ref="B299:C299"/>
    <mergeCell ref="E299:F299"/>
    <mergeCell ref="B300:C300"/>
    <mergeCell ref="E300:F300"/>
    <mergeCell ref="B301:C301"/>
    <mergeCell ref="E301:F301"/>
    <mergeCell ref="B302:C302"/>
    <mergeCell ref="E302:F302"/>
    <mergeCell ref="B303:C303"/>
    <mergeCell ref="E303:F303"/>
    <mergeCell ref="B304:C304"/>
    <mergeCell ref="E304:F304"/>
    <mergeCell ref="B305:C305"/>
    <mergeCell ref="E305:F305"/>
    <mergeCell ref="B306:C306"/>
    <mergeCell ref="E306:F306"/>
    <mergeCell ref="B307:C307"/>
    <mergeCell ref="E307:F307"/>
    <mergeCell ref="B308:C308"/>
    <mergeCell ref="E308:F308"/>
    <mergeCell ref="B309:C309"/>
    <mergeCell ref="E309:F309"/>
    <mergeCell ref="B310:C310"/>
    <mergeCell ref="E310:F310"/>
    <mergeCell ref="A311:G311"/>
    <mergeCell ref="A312:B312"/>
    <mergeCell ref="C312:E312"/>
    <mergeCell ref="F312:H312"/>
    <mergeCell ref="A313:H313"/>
    <mergeCell ref="A314:B314"/>
    <mergeCell ref="C314:E314"/>
    <mergeCell ref="F314:H314"/>
    <mergeCell ref="A315:H315"/>
    <mergeCell ref="B316:C316"/>
    <mergeCell ref="E316:F316"/>
    <mergeCell ref="B317:C317"/>
    <mergeCell ref="E317:F317"/>
    <mergeCell ref="B318:C318"/>
    <mergeCell ref="E318:F318"/>
    <mergeCell ref="B319:C319"/>
    <mergeCell ref="E319:F319"/>
    <mergeCell ref="B320:C320"/>
    <mergeCell ref="E320:F320"/>
    <mergeCell ref="B321:C321"/>
    <mergeCell ref="E321:F321"/>
    <mergeCell ref="B322:C322"/>
    <mergeCell ref="E322:F322"/>
    <mergeCell ref="B323:C323"/>
    <mergeCell ref="E323:F323"/>
    <mergeCell ref="B324:C324"/>
    <mergeCell ref="E324:F324"/>
    <mergeCell ref="B325:C325"/>
    <mergeCell ref="E325:F325"/>
    <mergeCell ref="B326:C326"/>
    <mergeCell ref="E326:F326"/>
    <mergeCell ref="B327:C327"/>
    <mergeCell ref="E327:F327"/>
    <mergeCell ref="B328:C328"/>
    <mergeCell ref="E328:F328"/>
    <mergeCell ref="B329:C329"/>
    <mergeCell ref="E329:F329"/>
    <mergeCell ref="B330:C330"/>
    <mergeCell ref="E330:F330"/>
    <mergeCell ref="B331:C331"/>
    <mergeCell ref="E331:F331"/>
    <mergeCell ref="B332:C332"/>
    <mergeCell ref="E332:F332"/>
    <mergeCell ref="B333:C333"/>
    <mergeCell ref="E333:F333"/>
    <mergeCell ref="B334:C334"/>
    <mergeCell ref="E334:F334"/>
    <mergeCell ref="B335:C335"/>
    <mergeCell ref="E335:F335"/>
    <mergeCell ref="B336:C336"/>
    <mergeCell ref="E336:F336"/>
    <mergeCell ref="B337:C337"/>
    <mergeCell ref="E337:F337"/>
    <mergeCell ref="B338:C338"/>
    <mergeCell ref="E338:F338"/>
    <mergeCell ref="B339:C339"/>
    <mergeCell ref="E339:F339"/>
    <mergeCell ref="B340:C340"/>
    <mergeCell ref="E340:F340"/>
    <mergeCell ref="B341:C341"/>
    <mergeCell ref="E341:F341"/>
    <mergeCell ref="B342:C342"/>
    <mergeCell ref="E342:F342"/>
    <mergeCell ref="B343:C343"/>
    <mergeCell ref="E343:F343"/>
    <mergeCell ref="B344:C344"/>
    <mergeCell ref="E344:F344"/>
    <mergeCell ref="B345:C345"/>
    <mergeCell ref="E345:F345"/>
    <mergeCell ref="B346:C346"/>
    <mergeCell ref="E346:F346"/>
    <mergeCell ref="B347:C347"/>
    <mergeCell ref="E347:F347"/>
    <mergeCell ref="B348:C348"/>
    <mergeCell ref="E348:F348"/>
    <mergeCell ref="B349:C349"/>
    <mergeCell ref="E349:F349"/>
    <mergeCell ref="B350:C350"/>
    <mergeCell ref="E350:F350"/>
    <mergeCell ref="B351:C351"/>
    <mergeCell ref="E351:F351"/>
    <mergeCell ref="B352:C352"/>
    <mergeCell ref="E352:F352"/>
    <mergeCell ref="B353:C353"/>
    <mergeCell ref="E353:F353"/>
    <mergeCell ref="B354:C354"/>
    <mergeCell ref="E354:F354"/>
    <mergeCell ref="A355:G355"/>
    <mergeCell ref="A356:B356"/>
    <mergeCell ref="C356:E356"/>
    <mergeCell ref="F356:H356"/>
    <mergeCell ref="A357:H357"/>
    <mergeCell ref="A358:B358"/>
    <mergeCell ref="C358:E358"/>
    <mergeCell ref="F358:H358"/>
    <mergeCell ref="A359:H359"/>
    <mergeCell ref="B360:C360"/>
    <mergeCell ref="E360:F360"/>
    <mergeCell ref="B361:C361"/>
    <mergeCell ref="E361:F361"/>
    <mergeCell ref="B362:C362"/>
    <mergeCell ref="E362:F362"/>
    <mergeCell ref="B363:C363"/>
    <mergeCell ref="E363:F363"/>
    <mergeCell ref="B364:C364"/>
    <mergeCell ref="E364:F364"/>
    <mergeCell ref="B365:C365"/>
    <mergeCell ref="E365:F365"/>
    <mergeCell ref="B366:C366"/>
    <mergeCell ref="E366:F366"/>
    <mergeCell ref="B367:C367"/>
    <mergeCell ref="E367:F367"/>
    <mergeCell ref="B368:C368"/>
    <mergeCell ref="E368:F368"/>
    <mergeCell ref="B369:C369"/>
    <mergeCell ref="E369:F369"/>
    <mergeCell ref="B370:C370"/>
    <mergeCell ref="E370:F370"/>
    <mergeCell ref="B371:C371"/>
    <mergeCell ref="E371:F371"/>
    <mergeCell ref="B372:C372"/>
    <mergeCell ref="E372:F372"/>
    <mergeCell ref="B373:C373"/>
    <mergeCell ref="E373:F373"/>
    <mergeCell ref="B374:C374"/>
    <mergeCell ref="E374:F374"/>
    <mergeCell ref="B375:C375"/>
    <mergeCell ref="E375:F375"/>
    <mergeCell ref="B376:C376"/>
    <mergeCell ref="E376:F376"/>
    <mergeCell ref="B377:C377"/>
    <mergeCell ref="E377:F377"/>
    <mergeCell ref="B378:C378"/>
    <mergeCell ref="E378:F378"/>
    <mergeCell ref="B379:C379"/>
    <mergeCell ref="E379:F379"/>
    <mergeCell ref="B380:C380"/>
    <mergeCell ref="E380:F380"/>
    <mergeCell ref="B381:C381"/>
    <mergeCell ref="E381:F381"/>
    <mergeCell ref="B382:C382"/>
    <mergeCell ref="E382:F382"/>
    <mergeCell ref="B383:C383"/>
    <mergeCell ref="E383:F383"/>
    <mergeCell ref="B384:C384"/>
    <mergeCell ref="E384:F384"/>
    <mergeCell ref="B385:C385"/>
    <mergeCell ref="E385:F385"/>
    <mergeCell ref="B386:C386"/>
    <mergeCell ref="E386:F386"/>
    <mergeCell ref="B387:C387"/>
    <mergeCell ref="E387:F387"/>
    <mergeCell ref="B388:C388"/>
    <mergeCell ref="E388:F388"/>
    <mergeCell ref="B389:C389"/>
    <mergeCell ref="E389:F389"/>
    <mergeCell ref="B390:C390"/>
    <mergeCell ref="E390:F390"/>
    <mergeCell ref="B391:C391"/>
    <mergeCell ref="E391:F391"/>
    <mergeCell ref="B392:C392"/>
    <mergeCell ref="E392:F392"/>
    <mergeCell ref="B393:C393"/>
    <mergeCell ref="E393:F393"/>
    <mergeCell ref="B394:C394"/>
    <mergeCell ref="E394:F394"/>
    <mergeCell ref="B395:C395"/>
    <mergeCell ref="E395:F395"/>
    <mergeCell ref="B396:C396"/>
    <mergeCell ref="E396:F396"/>
    <mergeCell ref="B397:C397"/>
    <mergeCell ref="E397:F397"/>
    <mergeCell ref="B398:C398"/>
    <mergeCell ref="E398:F398"/>
    <mergeCell ref="A399:G399"/>
    <mergeCell ref="A400:B400"/>
    <mergeCell ref="C400:E400"/>
    <mergeCell ref="F400:H400"/>
    <mergeCell ref="A401:H401"/>
    <mergeCell ref="A402:B402"/>
    <mergeCell ref="C402:E402"/>
    <mergeCell ref="F402:H402"/>
    <mergeCell ref="A403:H403"/>
    <mergeCell ref="B404:C404"/>
    <mergeCell ref="E404:F404"/>
    <mergeCell ref="B405:C405"/>
    <mergeCell ref="E405:F405"/>
    <mergeCell ref="B406:C406"/>
    <mergeCell ref="E406:F406"/>
    <mergeCell ref="B407:C407"/>
    <mergeCell ref="E407:F407"/>
    <mergeCell ref="B408:C408"/>
    <mergeCell ref="E408:F408"/>
    <mergeCell ref="B409:C409"/>
    <mergeCell ref="E409:F409"/>
    <mergeCell ref="B410:C410"/>
    <mergeCell ref="E410:F410"/>
    <mergeCell ref="B411:C411"/>
    <mergeCell ref="E411:F411"/>
    <mergeCell ref="B412:C412"/>
    <mergeCell ref="E412:F412"/>
    <mergeCell ref="B413:C413"/>
    <mergeCell ref="E413:F413"/>
    <mergeCell ref="B414:C414"/>
    <mergeCell ref="E414:F414"/>
    <mergeCell ref="B415:C415"/>
    <mergeCell ref="E415:F415"/>
    <mergeCell ref="B416:C416"/>
    <mergeCell ref="E416:F416"/>
    <mergeCell ref="B417:C417"/>
    <mergeCell ref="E417:F417"/>
    <mergeCell ref="B418:C418"/>
    <mergeCell ref="E418:F418"/>
    <mergeCell ref="B419:C419"/>
    <mergeCell ref="E419:F419"/>
    <mergeCell ref="B420:C420"/>
    <mergeCell ref="E420:F420"/>
    <mergeCell ref="B421:C421"/>
    <mergeCell ref="E421:F421"/>
    <mergeCell ref="B422:C422"/>
    <mergeCell ref="E422:F422"/>
    <mergeCell ref="B423:C423"/>
    <mergeCell ref="E423:F423"/>
    <mergeCell ref="B424:C424"/>
    <mergeCell ref="E424:F424"/>
    <mergeCell ref="B425:C425"/>
    <mergeCell ref="E425:F425"/>
    <mergeCell ref="B426:C426"/>
    <mergeCell ref="E426:F426"/>
    <mergeCell ref="B427:C427"/>
    <mergeCell ref="E427:F427"/>
    <mergeCell ref="B428:C428"/>
    <mergeCell ref="E428:F428"/>
    <mergeCell ref="B429:C429"/>
    <mergeCell ref="E429:F429"/>
    <mergeCell ref="B430:C430"/>
    <mergeCell ref="E430:F430"/>
    <mergeCell ref="B431:C431"/>
    <mergeCell ref="E431:F431"/>
    <mergeCell ref="B432:C432"/>
    <mergeCell ref="E432:F432"/>
    <mergeCell ref="B433:C433"/>
    <mergeCell ref="E433:F433"/>
    <mergeCell ref="B434:C434"/>
    <mergeCell ref="E434:F434"/>
    <mergeCell ref="B435:C435"/>
    <mergeCell ref="E435:F435"/>
    <mergeCell ref="B436:C436"/>
    <mergeCell ref="E436:F436"/>
    <mergeCell ref="B437:C437"/>
    <mergeCell ref="E437:F437"/>
    <mergeCell ref="B438:C438"/>
    <mergeCell ref="E438:F438"/>
    <mergeCell ref="B439:C439"/>
    <mergeCell ref="E439:F439"/>
    <mergeCell ref="B440:C440"/>
    <mergeCell ref="E440:F440"/>
    <mergeCell ref="B441:C441"/>
    <mergeCell ref="E441:F441"/>
    <mergeCell ref="B442:C442"/>
    <mergeCell ref="E442:F442"/>
    <mergeCell ref="A443:G443"/>
    <mergeCell ref="A444:B444"/>
    <mergeCell ref="C444:E444"/>
    <mergeCell ref="F444:H444"/>
    <mergeCell ref="A445:H445"/>
    <mergeCell ref="A446:B446"/>
    <mergeCell ref="C446:E446"/>
    <mergeCell ref="F446:H446"/>
    <mergeCell ref="A447:H447"/>
    <mergeCell ref="B448:C448"/>
    <mergeCell ref="E448:F448"/>
    <mergeCell ref="B449:C449"/>
    <mergeCell ref="E449:F449"/>
    <mergeCell ref="B450:C450"/>
    <mergeCell ref="E450:F450"/>
    <mergeCell ref="B451:C451"/>
    <mergeCell ref="E451:F451"/>
    <mergeCell ref="B452:C452"/>
    <mergeCell ref="E452:F452"/>
    <mergeCell ref="B453:C453"/>
    <mergeCell ref="E453:F453"/>
    <mergeCell ref="B454:C454"/>
    <mergeCell ref="E454:F454"/>
    <mergeCell ref="B455:C455"/>
    <mergeCell ref="E455:F455"/>
    <mergeCell ref="B456:C456"/>
    <mergeCell ref="E456:F456"/>
    <mergeCell ref="B457:C457"/>
    <mergeCell ref="E457:F457"/>
    <mergeCell ref="B458:C458"/>
    <mergeCell ref="E458:F458"/>
    <mergeCell ref="B459:C459"/>
    <mergeCell ref="E459:F459"/>
    <mergeCell ref="B460:C460"/>
    <mergeCell ref="E460:F460"/>
    <mergeCell ref="B461:C461"/>
    <mergeCell ref="E461:F461"/>
    <mergeCell ref="B462:C462"/>
    <mergeCell ref="E462:F462"/>
    <mergeCell ref="B463:C463"/>
    <mergeCell ref="E463:F463"/>
    <mergeCell ref="B464:C464"/>
    <mergeCell ref="E464:F464"/>
    <mergeCell ref="B465:C465"/>
    <mergeCell ref="E465:F465"/>
    <mergeCell ref="B466:C466"/>
    <mergeCell ref="E466:F466"/>
    <mergeCell ref="B467:C467"/>
    <mergeCell ref="E467:F467"/>
    <mergeCell ref="B468:C468"/>
    <mergeCell ref="E468:F468"/>
    <mergeCell ref="B469:C469"/>
    <mergeCell ref="E469:F469"/>
    <mergeCell ref="B470:C470"/>
    <mergeCell ref="E470:F470"/>
    <mergeCell ref="B471:C471"/>
    <mergeCell ref="E471:F471"/>
    <mergeCell ref="B472:C472"/>
    <mergeCell ref="E472:F472"/>
    <mergeCell ref="B473:C473"/>
    <mergeCell ref="E473:F473"/>
    <mergeCell ref="B474:C474"/>
    <mergeCell ref="E474:F474"/>
    <mergeCell ref="B475:C475"/>
    <mergeCell ref="E475:F475"/>
    <mergeCell ref="B476:C476"/>
    <mergeCell ref="E476:F476"/>
    <mergeCell ref="B477:C477"/>
    <mergeCell ref="E477:F477"/>
    <mergeCell ref="B478:C478"/>
    <mergeCell ref="E478:F478"/>
    <mergeCell ref="B479:C479"/>
    <mergeCell ref="E479:F479"/>
    <mergeCell ref="B480:C480"/>
    <mergeCell ref="E480:F480"/>
    <mergeCell ref="B481:C481"/>
    <mergeCell ref="E481:F481"/>
    <mergeCell ref="B482:C482"/>
    <mergeCell ref="E482:F482"/>
    <mergeCell ref="B483:C483"/>
    <mergeCell ref="E483:F483"/>
    <mergeCell ref="B484:C484"/>
    <mergeCell ref="E484:F484"/>
    <mergeCell ref="B485:C485"/>
    <mergeCell ref="E485:F485"/>
    <mergeCell ref="B486:C486"/>
    <mergeCell ref="E486:F486"/>
    <mergeCell ref="A487:G487"/>
    <mergeCell ref="A488:B488"/>
    <mergeCell ref="C488:E488"/>
    <mergeCell ref="F488:H488"/>
    <mergeCell ref="A489:H489"/>
    <mergeCell ref="A490:B490"/>
    <mergeCell ref="C490:E490"/>
    <mergeCell ref="F490:H490"/>
    <mergeCell ref="A491:H491"/>
    <mergeCell ref="B492:C492"/>
    <mergeCell ref="E492:F492"/>
    <mergeCell ref="B493:C493"/>
    <mergeCell ref="E493:F493"/>
    <mergeCell ref="B494:C494"/>
    <mergeCell ref="E494:F494"/>
    <mergeCell ref="B495:C495"/>
    <mergeCell ref="E495:F495"/>
    <mergeCell ref="B496:C496"/>
    <mergeCell ref="E496:F496"/>
    <mergeCell ref="B497:C497"/>
    <mergeCell ref="E497:F497"/>
    <mergeCell ref="B498:C498"/>
    <mergeCell ref="E498:F498"/>
    <mergeCell ref="B499:C499"/>
    <mergeCell ref="E499:F499"/>
    <mergeCell ref="B500:C500"/>
    <mergeCell ref="E500:F500"/>
    <mergeCell ref="B501:C501"/>
    <mergeCell ref="E501:F501"/>
    <mergeCell ref="B502:C502"/>
    <mergeCell ref="E502:F502"/>
    <mergeCell ref="B503:C503"/>
    <mergeCell ref="E503:F503"/>
    <mergeCell ref="B504:C504"/>
    <mergeCell ref="E504:F504"/>
    <mergeCell ref="B505:C505"/>
    <mergeCell ref="E505:F505"/>
    <mergeCell ref="B506:C506"/>
    <mergeCell ref="E506:F506"/>
    <mergeCell ref="B507:C507"/>
    <mergeCell ref="E507:F507"/>
    <mergeCell ref="B508:C508"/>
    <mergeCell ref="E508:F508"/>
    <mergeCell ref="B509:C509"/>
    <mergeCell ref="E509:F509"/>
    <mergeCell ref="B510:C510"/>
    <mergeCell ref="E510:F510"/>
    <mergeCell ref="B511:C511"/>
    <mergeCell ref="E511:F511"/>
    <mergeCell ref="B512:C512"/>
    <mergeCell ref="E512:F512"/>
    <mergeCell ref="B513:C513"/>
    <mergeCell ref="E513:F513"/>
    <mergeCell ref="B514:C514"/>
    <mergeCell ref="E514:F514"/>
    <mergeCell ref="B515:C515"/>
    <mergeCell ref="E515:F515"/>
    <mergeCell ref="B516:C516"/>
    <mergeCell ref="E516:F516"/>
    <mergeCell ref="B517:C517"/>
    <mergeCell ref="E517:F517"/>
    <mergeCell ref="B518:C518"/>
    <mergeCell ref="E518:F518"/>
    <mergeCell ref="B519:C519"/>
    <mergeCell ref="E519:F519"/>
    <mergeCell ref="B520:C520"/>
    <mergeCell ref="E520:F520"/>
    <mergeCell ref="B521:C521"/>
    <mergeCell ref="E521:F521"/>
    <mergeCell ref="B522:C522"/>
    <mergeCell ref="E522:F522"/>
    <mergeCell ref="B523:C523"/>
    <mergeCell ref="E523:F523"/>
    <mergeCell ref="B524:C524"/>
    <mergeCell ref="E524:F524"/>
    <mergeCell ref="B525:C525"/>
    <mergeCell ref="E525:F525"/>
    <mergeCell ref="B526:C526"/>
    <mergeCell ref="E526:F526"/>
    <mergeCell ref="B527:C527"/>
    <mergeCell ref="E527:F527"/>
    <mergeCell ref="B528:C528"/>
    <mergeCell ref="E528:F528"/>
    <mergeCell ref="B529:C529"/>
    <mergeCell ref="E529:F529"/>
    <mergeCell ref="B530:C530"/>
    <mergeCell ref="E530:F530"/>
    <mergeCell ref="B531:C531"/>
    <mergeCell ref="E531:F531"/>
    <mergeCell ref="B532:C532"/>
    <mergeCell ref="E532:F532"/>
    <mergeCell ref="A533:G533"/>
    <mergeCell ref="A534:B534"/>
    <mergeCell ref="C534:E534"/>
    <mergeCell ref="F534:H534"/>
    <mergeCell ref="A535:H535"/>
    <mergeCell ref="A536:B536"/>
    <mergeCell ref="C536:E536"/>
    <mergeCell ref="F536:H536"/>
    <mergeCell ref="A537:H537"/>
    <mergeCell ref="B538:C538"/>
    <mergeCell ref="E538:F538"/>
    <mergeCell ref="B539:C539"/>
    <mergeCell ref="E539:F539"/>
    <mergeCell ref="B540:C540"/>
    <mergeCell ref="E540:F540"/>
    <mergeCell ref="B541:C541"/>
    <mergeCell ref="E541:F541"/>
    <mergeCell ref="B542:C542"/>
    <mergeCell ref="E542:F542"/>
    <mergeCell ref="B543:C543"/>
    <mergeCell ref="E543:F543"/>
    <mergeCell ref="B544:C544"/>
    <mergeCell ref="E544:F544"/>
    <mergeCell ref="B545:C545"/>
    <mergeCell ref="E545:F545"/>
    <mergeCell ref="B546:C546"/>
    <mergeCell ref="E546:F546"/>
    <mergeCell ref="B547:C547"/>
    <mergeCell ref="E547:F547"/>
    <mergeCell ref="B548:C548"/>
    <mergeCell ref="E548:F548"/>
    <mergeCell ref="B549:C549"/>
    <mergeCell ref="E549:F549"/>
    <mergeCell ref="B550:C550"/>
    <mergeCell ref="E550:F550"/>
    <mergeCell ref="B551:C551"/>
    <mergeCell ref="E551:F551"/>
    <mergeCell ref="B552:C552"/>
    <mergeCell ref="E552:F552"/>
    <mergeCell ref="B553:C553"/>
    <mergeCell ref="E553:F553"/>
    <mergeCell ref="B554:C554"/>
    <mergeCell ref="E554:F554"/>
    <mergeCell ref="B555:C555"/>
    <mergeCell ref="E555:F555"/>
    <mergeCell ref="B556:C556"/>
    <mergeCell ref="E556:F556"/>
    <mergeCell ref="B557:C557"/>
    <mergeCell ref="E557:F557"/>
    <mergeCell ref="B558:C558"/>
    <mergeCell ref="E558:F558"/>
    <mergeCell ref="B559:C559"/>
    <mergeCell ref="E559:F559"/>
    <mergeCell ref="B560:C560"/>
    <mergeCell ref="E560:F560"/>
    <mergeCell ref="B561:C561"/>
    <mergeCell ref="E561:F561"/>
    <mergeCell ref="B562:C562"/>
    <mergeCell ref="E562:F562"/>
    <mergeCell ref="B563:C563"/>
    <mergeCell ref="E563:F563"/>
    <mergeCell ref="B564:C564"/>
    <mergeCell ref="E564:F564"/>
    <mergeCell ref="B565:C565"/>
    <mergeCell ref="E565:F565"/>
    <mergeCell ref="B566:C566"/>
    <mergeCell ref="E566:F566"/>
    <mergeCell ref="B567:C567"/>
    <mergeCell ref="E567:F567"/>
    <mergeCell ref="B568:C568"/>
    <mergeCell ref="E568:F568"/>
    <mergeCell ref="B569:C569"/>
    <mergeCell ref="E569:F569"/>
    <mergeCell ref="B570:C570"/>
    <mergeCell ref="E570:F570"/>
    <mergeCell ref="B571:C571"/>
    <mergeCell ref="E571:F571"/>
    <mergeCell ref="B572:C572"/>
    <mergeCell ref="E572:F572"/>
    <mergeCell ref="B573:C573"/>
    <mergeCell ref="E573:F573"/>
    <mergeCell ref="B574:C574"/>
    <mergeCell ref="E574:F574"/>
    <mergeCell ref="B575:C575"/>
    <mergeCell ref="E575:F575"/>
    <mergeCell ref="B576:C576"/>
    <mergeCell ref="E576:F576"/>
    <mergeCell ref="B577:C577"/>
    <mergeCell ref="E577:F577"/>
    <mergeCell ref="B578:C578"/>
    <mergeCell ref="E578:F578"/>
    <mergeCell ref="A579:G579"/>
    <mergeCell ref="A580:B580"/>
    <mergeCell ref="C580:E580"/>
    <mergeCell ref="F580:H580"/>
    <mergeCell ref="A581:H581"/>
    <mergeCell ref="A582:B582"/>
    <mergeCell ref="C582:E582"/>
    <mergeCell ref="F582:H582"/>
    <mergeCell ref="A583:H583"/>
    <mergeCell ref="B584:C584"/>
    <mergeCell ref="E584:F584"/>
    <mergeCell ref="B585:C585"/>
    <mergeCell ref="E585:F585"/>
    <mergeCell ref="B586:C586"/>
    <mergeCell ref="E586:F586"/>
    <mergeCell ref="B587:C587"/>
    <mergeCell ref="E587:F587"/>
    <mergeCell ref="B588:C588"/>
    <mergeCell ref="E588:F588"/>
    <mergeCell ref="B589:C589"/>
    <mergeCell ref="E589:F589"/>
    <mergeCell ref="B590:C590"/>
    <mergeCell ref="E590:F590"/>
    <mergeCell ref="B591:C591"/>
    <mergeCell ref="E591:F591"/>
    <mergeCell ref="B592:C592"/>
    <mergeCell ref="E592:F592"/>
    <mergeCell ref="B593:C593"/>
    <mergeCell ref="E593:F593"/>
    <mergeCell ref="B594:C594"/>
    <mergeCell ref="E594:F594"/>
    <mergeCell ref="B595:C595"/>
    <mergeCell ref="E595:F595"/>
    <mergeCell ref="B596:C596"/>
    <mergeCell ref="E596:F596"/>
    <mergeCell ref="B597:C597"/>
    <mergeCell ref="E597:F597"/>
    <mergeCell ref="B598:C598"/>
    <mergeCell ref="E598:F598"/>
    <mergeCell ref="B599:C599"/>
    <mergeCell ref="E599:F599"/>
    <mergeCell ref="B600:C600"/>
    <mergeCell ref="E600:F600"/>
    <mergeCell ref="B601:C601"/>
    <mergeCell ref="E601:F601"/>
    <mergeCell ref="B602:C602"/>
    <mergeCell ref="E602:F602"/>
    <mergeCell ref="B603:C603"/>
    <mergeCell ref="E603:F603"/>
    <mergeCell ref="B604:C604"/>
    <mergeCell ref="E604:F604"/>
    <mergeCell ref="B605:C605"/>
    <mergeCell ref="E605:F605"/>
    <mergeCell ref="B606:C606"/>
    <mergeCell ref="E606:F606"/>
    <mergeCell ref="B607:C607"/>
    <mergeCell ref="E607:F607"/>
    <mergeCell ref="B608:C608"/>
    <mergeCell ref="E608:F608"/>
    <mergeCell ref="B609:C609"/>
    <mergeCell ref="E609:F609"/>
    <mergeCell ref="B610:C610"/>
    <mergeCell ref="E610:F610"/>
    <mergeCell ref="A611:G611"/>
    <mergeCell ref="A612:B612"/>
    <mergeCell ref="C612:E612"/>
    <mergeCell ref="F612:H612"/>
  </mergeCells>
  <printOptions horizontalCentered="1"/>
  <pageMargins left="0.19975" right="0.19975" top="0.59375" bottom="0" header="0.59375" footer="0"/>
  <pageSetup paperSize="9" orientation="portrait"/>
  <headerFooter/>
  <rowBreaks count="13" manualBreakCount="13">
    <brk id="47" max="16383" man="1"/>
    <brk id="92" max="16383" man="1"/>
    <brk id="137" max="16383" man="1"/>
    <brk id="182" max="16383" man="1"/>
    <brk id="227" max="16383" man="1"/>
    <brk id="268" max="16383" man="1"/>
    <brk id="312" max="16383" man="1"/>
    <brk id="356" max="16383" man="1"/>
    <brk id="400" max="16383" man="1"/>
    <brk id="444" max="16383" man="1"/>
    <brk id="488" max="16383" man="1"/>
    <brk id="534" max="16383" man="1"/>
    <brk id="58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【标表1】投标报价汇总表_(2018范本)</vt:lpstr>
      <vt:lpstr>表-01 总说明</vt:lpstr>
      <vt:lpstr>【标表2-1】工程量清单表（招标）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WPS_1510714502</cp:lastModifiedBy>
  <dcterms:created xsi:type="dcterms:W3CDTF">2025-11-07T14:31:00Z</dcterms:created>
  <dcterms:modified xsi:type="dcterms:W3CDTF">2025-11-12T06:56:22Z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4D10E41CBCA74116905EC786F7B4938E_13</vt:lpwstr>
  </property>
  <property fmtid="{D5CDD505-2E9C-101B-9397-08002B2CF9AE}" pid="3" name="KSOProductBuildVer">
    <vt:lpwstr>2052-11.1.0.14309</vt:lpwstr>
  </property>
</Properties>
</file>