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060" firstSheet="3" activeTab="2"/>
  </bookViews>
  <sheets>
    <sheet name="控制价封面" sheetId="9" state="hidden" r:id="rId1"/>
    <sheet name="清单封面" sheetId="12" state="hidden" r:id="rId2"/>
    <sheet name="清单说明" sheetId="8" r:id="rId3"/>
    <sheet name="汇总表" sheetId="7" r:id="rId4"/>
    <sheet name="一般项目清单" sheetId="5" r:id="rId5"/>
    <sheet name="分部分项工程量清单" sheetId="6" r:id="rId6"/>
    <sheet name="单价分析表" sheetId="11" state="hidden" r:id="rId7"/>
    <sheet name="安全生产费用计量清单" sheetId="10" state="hidden" r:id="rId8"/>
  </sheets>
  <externalReferences>
    <externalReference r:id="rId10"/>
  </externalReferences>
  <definedNames>
    <definedName name="_xlnm._FilterDatabase" localSheetId="5" hidden="1">分部分项工程量清单!$A$1:$G$81</definedName>
    <definedName name="BZ">#REF!</definedName>
    <definedName name="i">[1]辅助计算表!$B$3</definedName>
    <definedName name="p">[1]辅助计算表!$B$2</definedName>
    <definedName name="_xlnm.Print_Area" localSheetId="7">安全生产费用计量清单!$A$1:$G$427</definedName>
    <definedName name="_xlnm.Print_Area" localSheetId="6">单价分析表!$A$1:$Q$22</definedName>
    <definedName name="_xlnm.Print_Area" localSheetId="5">分部分项工程量清单!$A$1:$G$81</definedName>
    <definedName name="_xlnm.Print_Area" localSheetId="3">汇总表!$A$1:$D$12</definedName>
    <definedName name="_xlnm.Print_Area" localSheetId="0">控制价封面!$A$1:$I$19</definedName>
    <definedName name="_xlnm.Print_Area" localSheetId="2">清单说明!$A$1:$A$19</definedName>
    <definedName name="_xlnm.Print_Area" localSheetId="4">一般项目清单!$A$1:$G$13</definedName>
    <definedName name="_xlnm.Print_Titles" localSheetId="7">安全生产费用计量清单!$1:$2</definedName>
    <definedName name="_xlnm.Print_Titles" localSheetId="5">分部分项工程量清单!$1:$3</definedName>
    <definedName name="_xlnm.Print_Titles" localSheetId="2">清单说明!$1:$2</definedName>
    <definedName name="_xlnm.Print_Titles" localSheetId="4">一般项目清单!$1:$3</definedName>
    <definedName name="_xlnm.Print_Area" localSheetId="1">清单封面!$A$1:$B$17</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<sst xmlns="http://schemas.openxmlformats.org/spreadsheetml/2006/main" count="1548" uniqueCount="1072">
  <si>
    <t>秦淮河船闸抽水检修</t>
  </si>
  <si>
    <t>工程</t>
  </si>
  <si>
    <t>招标控制价（小写）：</t>
  </si>
  <si>
    <t xml:space="preserve">          （大写）：</t>
  </si>
  <si>
    <t>招  标  人：</t>
  </si>
  <si>
    <t>造价咨询人：</t>
  </si>
  <si>
    <t>（单位盖章）</t>
  </si>
  <si>
    <t>（单位资质专用章）</t>
  </si>
  <si>
    <t>法定代表人
或其授权人：</t>
  </si>
  <si>
    <t>（签字或盖章）</t>
  </si>
  <si>
    <t>编  制  人：</t>
  </si>
  <si>
    <t>复  核  人：</t>
  </si>
  <si>
    <t>（造价人员签字盖专用章）</t>
  </si>
  <si>
    <t>（造价工程师签字盖专用章）</t>
  </si>
  <si>
    <t>编 制 时 间：</t>
  </si>
  <si>
    <t>复 核 时 间：</t>
  </si>
  <si>
    <t>秦淮河船闸抽水检修工程施工项目</t>
  </si>
  <si>
    <t>JSZC-320100-JHRA-C2025-0010</t>
  </si>
  <si>
    <t>工 程 量 清 单</t>
  </si>
  <si>
    <t>招标人(盖章)</t>
  </si>
  <si>
    <t>法定代表人或授权代理人(签字)</t>
  </si>
  <si>
    <t>编制单位(盖章)</t>
  </si>
  <si>
    <t>编制人(签字、盖执业印章)</t>
  </si>
  <si>
    <t>编制时间</t>
  </si>
  <si>
    <t>工程量清单总说明</t>
  </si>
  <si>
    <t>项目名称：秦淮河船闸抽水检修工程（施工QHHCZ-CSJX-SG包）</t>
  </si>
  <si>
    <r>
      <rPr>
        <sz val="10"/>
        <rFont val="Times New Roman"/>
        <charset val="134"/>
      </rPr>
      <t xml:space="preserve">    1.</t>
    </r>
    <r>
      <rPr>
        <sz val="10"/>
        <rFont val="宋体"/>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</si>
  <si>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rFont val="Times New Roman"/>
        <charset val="134"/>
      </rPr>
      <t xml:space="preserve">    2.</t>
    </r>
    <r>
      <rPr>
        <sz val="10"/>
        <rFont val="宋体"/>
        <charset val="134"/>
      </rPr>
      <t>本工程量清单应与招标文件中的投标人须知、通用合同条款、专用合同条款、工程量清单计量规则、技术规范及图纸等一起阅读和理解。</t>
    </r>
  </si>
  <si>
    <r>
      <rPr>
        <sz val="10"/>
        <rFont val="Times New Roman"/>
        <charset val="134"/>
      </rPr>
      <t xml:space="preserve">    3.</t>
    </r>
    <r>
      <rPr>
        <sz val="10"/>
        <rFont val="宋体"/>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以合格工程量计量，按本工程量清单的单价和总额价计算支付金额；或根据具体情况，按合同条款规定，按监理人确定的单价或总额价计算支付额。</t>
    </r>
  </si>
  <si>
    <r>
      <rPr>
        <sz val="10"/>
        <rFont val="Times New Roman"/>
        <charset val="134"/>
      </rPr>
      <t xml:space="preserve">    4.</t>
    </r>
    <r>
      <rPr>
        <sz val="10"/>
        <rFont val="宋体"/>
        <charset val="134"/>
      </rPr>
      <t>工程量清单中本合同工程的每一个细目，都需填入单价；对于没有填入单价或总额价的细目，其费用应视为已包含在工程量清单的其它单价或总额价中，承包人必须按工程师指令完成工程量清单中未填入单价或总额价的工程细目，但不能得到结算与支付。</t>
    </r>
  </si>
  <si>
    <r>
      <rPr>
        <sz val="10"/>
        <rFont val="Times New Roman"/>
        <charset val="134"/>
      </rPr>
      <t xml:space="preserve">    5.</t>
    </r>
    <r>
      <rPr>
        <sz val="10"/>
        <rFont val="宋体"/>
        <charset val="134"/>
      </rPr>
      <t>符合合同条款的规定的全部费用应认为已被计入有标价的工程量所列各细目之中，未列细目不予计量的工作，其费用应视为已分摊在本合同工程的有关细目的单价或总额价之中。</t>
    </r>
  </si>
  <si>
    <r>
      <rPr>
        <sz val="10"/>
        <rFont val="Times New Roman"/>
        <charset val="134"/>
      </rPr>
      <t xml:space="preserve">    6.</t>
    </r>
    <r>
      <rPr>
        <sz val="10"/>
        <rFont val="宋体"/>
        <charset val="134"/>
      </rPr>
      <t>工程量清单中所列工程量的变动，不会降低或影响合同条款的效力，也不免除承包人按规定的标准进行施工和修复缺陷的责任。</t>
    </r>
  </si>
  <si>
    <r>
      <rPr>
        <sz val="10"/>
        <rFont val="Times New Roman"/>
        <charset val="134"/>
      </rPr>
      <t xml:space="preserve">    7.</t>
    </r>
    <r>
      <rPr>
        <sz val="10"/>
        <rFont val="宋体"/>
        <charset val="134"/>
      </rPr>
      <t>承包人对于本合同工程的各类装备的提供、运输、维护、装卸、拼装等支付的费用已包含在工程量清单的单价和总额价之中。</t>
    </r>
  </si>
  <si>
    <r>
      <rPr>
        <sz val="10"/>
        <rFont val="Times New Roman"/>
        <charset val="134"/>
      </rPr>
      <t xml:space="preserve">    8.</t>
    </r>
    <r>
      <rPr>
        <sz val="10"/>
        <rFont val="宋体"/>
        <charset val="134"/>
      </rPr>
      <t>清单工程量均为净量，未考虑因焊接、防腐等铺助工作所引起的重量变化，相关费用摊销到相关项目单价中。</t>
    </r>
  </si>
  <si>
    <r>
      <rPr>
        <sz val="10"/>
        <rFont val="Times New Roman"/>
        <charset val="134"/>
      </rPr>
      <t xml:space="preserve">    9.</t>
    </r>
    <r>
      <rPr>
        <sz val="10"/>
        <rFont val="宋体"/>
        <charset val="134"/>
      </rPr>
      <t>构件的各种试验、有关处理、防腐、运输及整体的安装调试工作均不单独计量，其费用摊销到相关费用单价中，防腐、安装调试等单列的除外。</t>
    </r>
  </si>
  <si>
    <r>
      <rPr>
        <sz val="10"/>
        <rFont val="Times New Roman"/>
        <charset val="134"/>
      </rPr>
      <t xml:space="preserve">    10.</t>
    </r>
    <r>
      <rPr>
        <sz val="10"/>
        <rFont val="宋体"/>
        <charset val="134"/>
      </rPr>
      <t>工程量清单中各项金额均以人民币（元）结算。</t>
    </r>
  </si>
  <si>
    <r>
      <rPr>
        <sz val="10"/>
        <rFont val="Times New Roman"/>
        <charset val="134"/>
      </rPr>
      <t xml:space="preserve">    11.</t>
    </r>
    <r>
      <rPr>
        <sz val="10"/>
        <rFont val="宋体"/>
        <charset val="134"/>
      </rPr>
      <t>暂列金额（不含计日工总额）的数量及拟用子目的说明：暂列金额为工程量清单小计金额的</t>
    </r>
    <r>
      <rPr>
        <sz val="10"/>
        <rFont val="Times New Roman"/>
        <charset val="134"/>
      </rPr>
      <t xml:space="preserve"> 3%</t>
    </r>
    <r>
      <rPr>
        <sz val="10"/>
        <rFont val="宋体"/>
        <charset val="134"/>
      </rPr>
      <t>。</t>
    </r>
  </si>
  <si>
    <r>
      <rPr>
        <sz val="10"/>
        <rFont val="Times New Roman"/>
        <charset val="134"/>
      </rPr>
      <t xml:space="preserve">    12.</t>
    </r>
    <r>
      <rPr>
        <sz val="10"/>
        <rFont val="宋体"/>
        <charset val="134"/>
      </rPr>
      <t>安全生产费用按最高投标限价的</t>
    </r>
    <r>
      <rPr>
        <sz val="10"/>
        <rFont val="Times New Roman"/>
        <charset val="134"/>
      </rPr>
      <t>1.5</t>
    </r>
    <r>
      <rPr>
        <sz val="10"/>
        <rFont val="宋体"/>
        <charset val="134"/>
      </rPr>
      <t>％计取，工伤保险按最高投标限价的</t>
    </r>
    <r>
      <rPr>
        <sz val="10"/>
        <rFont val="Times New Roman"/>
        <charset val="134"/>
      </rPr>
      <t>3.0‰</t>
    </r>
    <r>
      <rPr>
        <sz val="10"/>
        <rFont val="宋体"/>
        <charset val="134"/>
      </rPr>
      <t>计取。一般项目清单中：文明施工费、环境保护费、施工生产及生活设施费、临时用电、临时用水、竣工文件等由承包人按总额报价包干，超出部分含在综合单价中，不另行计量；施工围挡清单工程量由承包人包干，超出部分含在综合单价中，不另行计量。</t>
    </r>
  </si>
  <si>
    <r>
      <rPr>
        <sz val="10"/>
        <rFont val="Times New Roman"/>
        <charset val="134"/>
      </rPr>
      <t xml:space="preserve">  13.</t>
    </r>
    <r>
      <rPr>
        <sz val="10"/>
        <rFont val="宋体"/>
        <charset val="134"/>
      </rPr>
      <t>建筑工程一切险、第三者责任险不单列，其所涉及费用应包括在其他相关工程细目的单价或总额价中。</t>
    </r>
  </si>
  <si>
    <r>
      <rPr>
        <sz val="10"/>
        <rFont val="Times New Roman"/>
        <charset val="134"/>
      </rPr>
      <t xml:space="preserve">  14.</t>
    </r>
    <r>
      <rPr>
        <sz val="10"/>
        <rFont val="宋体"/>
        <charset val="134"/>
      </rPr>
      <t>投标报价包含招标相关的服务费用(含招标代理服务费及清单限价编制费)。</t>
    </r>
  </si>
  <si>
    <r>
      <rPr>
        <sz val="10"/>
        <rFont val="Times New Roman"/>
        <charset val="134"/>
      </rPr>
      <t xml:space="preserve">  15.</t>
    </r>
    <r>
      <rPr>
        <sz val="10"/>
        <rFont val="宋体"/>
        <charset val="134"/>
      </rPr>
      <t>建筑物拆除、建筑垃圾、船闸底部淤泥及杂物清除弃运距及弃置场地投标人根据现场情况自行考虑，包含在相关项目的报价中，不单独计量和支付。</t>
    </r>
  </si>
  <si>
    <r>
      <rPr>
        <sz val="10"/>
        <rFont val="Times New Roman"/>
        <charset val="134"/>
      </rPr>
      <t xml:space="preserve">  16.</t>
    </r>
    <r>
      <rPr>
        <sz val="10"/>
        <rFont val="宋体"/>
        <charset val="134"/>
      </rPr>
      <t>除一般项目所列项外，其余履行一般项目各项要求的工作均不单独计量和支付，其所涉及费用应包括在其他相关工程细目的单价或总额价中。</t>
    </r>
  </si>
  <si>
    <r>
      <t xml:space="preserve">  17.</t>
    </r>
    <r>
      <rPr>
        <sz val="10"/>
        <rFont val="宋体"/>
        <charset val="134"/>
      </rPr>
      <t>三角门防腐及涂料局部防腐，按原工艺施工。</t>
    </r>
  </si>
  <si>
    <t>工程量清单汇总表</t>
  </si>
  <si>
    <t>币单位：人民币元</t>
  </si>
  <si>
    <t>序号</t>
  </si>
  <si>
    <t>编码章次</t>
  </si>
  <si>
    <t>项目名称</t>
  </si>
  <si>
    <t>金额（元）</t>
  </si>
  <si>
    <t>1</t>
  </si>
  <si>
    <t>100100</t>
  </si>
  <si>
    <t>一般项目</t>
  </si>
  <si>
    <t>2</t>
  </si>
  <si>
    <t>分部分项工程项目</t>
  </si>
  <si>
    <t>2.1</t>
  </si>
  <si>
    <t>100600</t>
  </si>
  <si>
    <t>水工结构</t>
  </si>
  <si>
    <t>2.2</t>
  </si>
  <si>
    <t>100800</t>
  </si>
  <si>
    <t>金属结构</t>
  </si>
  <si>
    <t>2.3</t>
  </si>
  <si>
    <t>101000</t>
  </si>
  <si>
    <t>生产辅助及建筑物工程</t>
  </si>
  <si>
    <t>2.4</t>
  </si>
  <si>
    <t>100900</t>
  </si>
  <si>
    <t>电气工程</t>
  </si>
  <si>
    <t>清单合计（=1+2）</t>
  </si>
  <si>
    <t>暂列金额（=3*3%）</t>
  </si>
  <si>
    <t>投标报价（3+4）=5</t>
  </si>
  <si>
    <t>一般项目清单</t>
  </si>
  <si>
    <t>清单编码</t>
  </si>
  <si>
    <t>子目名称</t>
  </si>
  <si>
    <t>项目特征</t>
  </si>
  <si>
    <t>计量单位</t>
  </si>
  <si>
    <t>工程数量</t>
  </si>
  <si>
    <t>单价</t>
  </si>
  <si>
    <t>合价</t>
  </si>
  <si>
    <t>100100103001</t>
  </si>
  <si>
    <t>工伤保险</t>
  </si>
  <si>
    <r>
      <rPr>
        <sz val="9.5"/>
        <rFont val="宋体"/>
        <charset val="134"/>
      </rPr>
      <t>1.保险费按最高投标限价的3.0‰计取                         
2.明标不得下浮，</t>
    </r>
    <r>
      <rPr>
        <b/>
        <sz val="9.5"/>
        <rFont val="宋体"/>
        <charset val="134"/>
      </rPr>
      <t>按实结算且不高于所列金额</t>
    </r>
  </si>
  <si>
    <t>项</t>
  </si>
  <si>
    <t>100100104001</t>
  </si>
  <si>
    <t>安全生产费</t>
  </si>
  <si>
    <r>
      <rPr>
        <sz val="9.5"/>
        <rFont val="宋体"/>
        <charset val="134"/>
      </rPr>
      <t>1.安全生产费用按最高投标限价的1.5％计取                     
2.按《江苏省公路水运工程安全生产费用管理办法》执行
3.投标人根据总额填报《江苏省公路水运工程安全生产费用管理办法》
4.明标不得下浮，</t>
    </r>
    <r>
      <rPr>
        <b/>
        <sz val="9.5"/>
        <rFont val="宋体"/>
        <charset val="134"/>
      </rPr>
      <t>按实结算且不高于所列金额</t>
    </r>
  </si>
  <si>
    <t>100100104002</t>
  </si>
  <si>
    <t>文明施工费</t>
  </si>
  <si>
    <t>1.施工现场文明施工所需要的各项费用，含施工标准化费用</t>
  </si>
  <si>
    <t>100100105001</t>
  </si>
  <si>
    <t>环境保护费(含扬尘污染防治费用)</t>
  </si>
  <si>
    <t>1.与环境保护相关的费用(含扬尘污染防治费用)如污染物、废弃物的处理、对当地造成污染后的赔偿等一系列相关费用，包括道路及环境恢复</t>
  </si>
  <si>
    <t>100100106001</t>
  </si>
  <si>
    <t>施工生产及生活设施费</t>
  </si>
  <si>
    <t>1.施工所必须的临时建筑物、构筑物的搭设、维护、拆除，以及生活船舶等使用的摊销</t>
  </si>
  <si>
    <t>100100108001</t>
  </si>
  <si>
    <t>临时用电</t>
  </si>
  <si>
    <t>1.包括本工程的实施与保修以及承包人职工生活所需的全部电力供应</t>
  </si>
  <si>
    <t>100100109001</t>
  </si>
  <si>
    <t>临时用水</t>
  </si>
  <si>
    <t>1.包括本工程的实施与保修以及承包人职工生活所需的全部用水供应</t>
  </si>
  <si>
    <t>100100115001</t>
  </si>
  <si>
    <t>竣工文件</t>
  </si>
  <si>
    <t>1.按交通部《内河航运建设项目(工程)竣工验收办法》的规定编制交工验收所需的竣工文件</t>
  </si>
  <si>
    <t>100100116001</t>
  </si>
  <si>
    <t>施工围挡（含出入口大门）</t>
  </si>
  <si>
    <t>1.施工围挡（高度不低于1.8m，带喷淋与照明，施工围挡应符合建邺区、环保部门等相关部门的有关规定，保证全线施工封闭）
2.按《南京市公路航道工程文明施工指南》（试行）相关要求执行；清单工程量由承包人包干，超出部分含在综合单价中，不另行计量</t>
  </si>
  <si>
    <t>m</t>
  </si>
  <si>
    <t>一般项目清单小计   人民币：</t>
  </si>
  <si>
    <t>元</t>
  </si>
  <si>
    <t>分部分项工程项目清单</t>
  </si>
  <si>
    <t>子目特征</t>
  </si>
  <si>
    <t>一、水工结构</t>
  </si>
  <si>
    <t>修补裂缝（裂缝宽度 0.2~0.3mm）</t>
  </si>
  <si>
    <t>1.病害:混凝土裂缝宽度 0.2~0.3mm
2.处理材料及工艺详见图纸</t>
  </si>
  <si>
    <t>修补裂缝（裂缝宽度大于0.3mm）</t>
  </si>
  <si>
    <t>1.病害:混凝土裂缝宽度大于0.3mm
2.处理材料及工艺详见图纸</t>
  </si>
  <si>
    <t>露筋修补</t>
  </si>
  <si>
    <t>1.病害:混凝土局部缺失，钢筋外露
2.处理材料及工艺详见图纸</t>
  </si>
  <si>
    <t>m²</t>
  </si>
  <si>
    <t>处理混凝土表面碳化侵蚀修复</t>
  </si>
  <si>
    <t>1.病害:混凝土表面碳化侵蚀
2.混凝土表面清表（含界面剂涂刷），C20细石混凝土40mm厚，处理材料及工艺详见图纸</t>
  </si>
  <si>
    <t>栏杆基础修复</t>
  </si>
  <si>
    <t>1.病害:栏杆基础普遍裂缝
2.混凝土表面清表，砂浆抹面，处理材料及工艺详见图纸</t>
  </si>
  <si>
    <t>钢板护面涂层修复</t>
  </si>
  <si>
    <t>1.病害:钢板护面涂层脱落
2.处理材料及工艺详见图纸</t>
  </si>
  <si>
    <t>钢护木重新喷涂涂层</t>
  </si>
  <si>
    <t>1.病害:上下游闸门钢护木、护栏涂层老化脱落
2.处理材料及工艺详见图纸</t>
  </si>
  <si>
    <t>爬梯钢护脚焊接铁</t>
  </si>
  <si>
    <t>1.病害:侧爬梯钢护角破损
2.处理材料及工艺详见图纸</t>
  </si>
  <si>
    <t>kg</t>
  </si>
  <si>
    <t>地面修复（砂浆抹面）</t>
  </si>
  <si>
    <t>1.病害:闸室两侧浮式系船柱井顶面涂料脱落             2.处理材料及工艺详见图纸</t>
  </si>
  <si>
    <t>水尺修复</t>
  </si>
  <si>
    <t>1.病害:水尺锈蚀
2.处理材料及工艺详见图纸</t>
  </si>
  <si>
    <t>移动式低水位自动抽水泵</t>
  </si>
  <si>
    <t>1.病害:下闸首左侧边墩内部启闭机空箱底板冒水
2.处理材料及工艺详见图纸</t>
  </si>
  <si>
    <t>台</t>
  </si>
  <si>
    <t>电缆沟钻孔</t>
  </si>
  <si>
    <t>1.病害:下闸首左侧边墩闸首电缆沟积水
2.处理材料及工艺详见图纸</t>
  </si>
  <si>
    <t>浮式系船柱涂漆</t>
  </si>
  <si>
    <t>1.病害:浮式系船柱瓷砖脱落
2.瓷砖拆除，砂浆抹面，重新喷涂涂层，处理材料及工艺详见图纸</t>
  </si>
  <si>
    <t>供电电路预埋管漏水密封胶修复</t>
  </si>
  <si>
    <t>1.病害:供电电路预埋管漏水
2.处理材料及工艺详见图纸</t>
  </si>
  <si>
    <t>户外展板出新</t>
  </si>
  <si>
    <t>户外展板进行出新，其中展板共22块，尺寸135x225cm，logo 1块，尺寸130x130cm，
字4 块，尺寸80x80cm</t>
  </si>
  <si>
    <t>二、金属结构</t>
  </si>
  <si>
    <t>（一）三角门</t>
  </si>
  <si>
    <t>叶门结构修复</t>
  </si>
  <si>
    <t>1.部位:三角门
2.材料详见图纸</t>
  </si>
  <si>
    <t>t</t>
  </si>
  <si>
    <t>顶枢、底枢运转</t>
  </si>
  <si>
    <t>1.部位:顶枢、底枢
2.材料详见图纸</t>
  </si>
  <si>
    <t>运转件安装</t>
  </si>
  <si>
    <t>1.部位:三角门、顶枢、底枢
2.材料详见图纸</t>
  </si>
  <si>
    <t>外购本体价值（普通铸钢件）</t>
  </si>
  <si>
    <t>外购本体价值（标准件）</t>
  </si>
  <si>
    <t>闸门运转件本体价值（自润滑材料）</t>
  </si>
  <si>
    <t>止水件</t>
  </si>
  <si>
    <t>闸门涂漆（含防腐）</t>
  </si>
  <si>
    <t>1.部位:三角门，只涂面漆
2.材料详见图纸</t>
  </si>
  <si>
    <t>高压软管</t>
  </si>
  <si>
    <t>件</t>
  </si>
  <si>
    <t>进油接头</t>
  </si>
  <si>
    <t>个</t>
  </si>
  <si>
    <t>（二）阀门</t>
  </si>
  <si>
    <t>1.部位:阀门
2.材料详见图纸</t>
  </si>
  <si>
    <t>镶面板</t>
  </si>
  <si>
    <t>镶面板安装</t>
  </si>
  <si>
    <t>阀门镶面板本体价值（标准件）</t>
  </si>
  <si>
    <t>阀门涂漆（含防腐）</t>
  </si>
  <si>
    <t>1.部位:阀门，只涂面漆
2.材料详见图纸</t>
  </si>
  <si>
    <t>（三）浮式系船柱</t>
  </si>
  <si>
    <t>结构修复</t>
  </si>
  <si>
    <t>1.部位:浮式系船柱
2.材料详见图纸</t>
  </si>
  <si>
    <t>滚轮铸钢件</t>
  </si>
  <si>
    <t>运转件本体价值</t>
  </si>
  <si>
    <t>防腐</t>
  </si>
  <si>
    <t>浮式系船柱试压和吊装</t>
  </si>
  <si>
    <t>（四）启闭机</t>
  </si>
  <si>
    <t>高压软管(DN31-1)</t>
  </si>
  <si>
    <t>1.部位:启闭机
2.材料详见图纸</t>
  </si>
  <si>
    <t>高压软管(DN25)</t>
  </si>
  <si>
    <t>高压软管(DN8)</t>
  </si>
  <si>
    <t>m2</t>
  </si>
  <si>
    <t>联轴器弹性体更换</t>
  </si>
  <si>
    <t>（五）闸阀门维修拆除和安装</t>
  </si>
  <si>
    <t>闸门拆除、安装就位及调试</t>
  </si>
  <si>
    <t>1.部位:闸门
2.材料详见图纸</t>
  </si>
  <si>
    <t>阀门拆除、安装就位及调试</t>
  </si>
  <si>
    <t>（六）其他</t>
  </si>
  <si>
    <t>抽排水（含检修闸门费用）</t>
  </si>
  <si>
    <t>1.部位:船闸，含检修闸门租赁、运输、安装、拆除、维护等所有费用
2.材料详见图纸</t>
  </si>
  <si>
    <t>清污</t>
  </si>
  <si>
    <t>1.部位:船闸，含抽水后船闸淤泥及杂物清除、运输、堆放、处置等所有费用
2.材料详见图纸</t>
  </si>
  <si>
    <t>三、生产辅助及建筑物工程</t>
  </si>
  <si>
    <t>零星项目一般抹灰</t>
  </si>
  <si>
    <t>1.部位:外墙
2.处理材料及工艺详见图纸</t>
  </si>
  <si>
    <t>砖砌体拆除</t>
  </si>
  <si>
    <t>1.启闭机房拆除内部隔断、窗户改门墙体拆除           2.处理材料及工艺详见图纸</t>
  </si>
  <si>
    <t>m3</t>
  </si>
  <si>
    <t>外墙墙面修复</t>
  </si>
  <si>
    <t>1.门改窗户墙体砌筑
2.外墙墙面修复（抹灰、腻子、油漆）                       3.处理材料及工艺详见图纸</t>
  </si>
  <si>
    <t>内墙墙面修复</t>
  </si>
  <si>
    <t>1.内墙墙面修复（抹灰、腻子、油漆 ）                       2.处理材料及工艺详见图纸</t>
  </si>
  <si>
    <t>细石混凝土楼地面</t>
  </si>
  <si>
    <t>1.细石混凝土楼地面修复                       2.处理材料及工艺详见图纸</t>
  </si>
  <si>
    <t>天棚面修复</t>
  </si>
  <si>
    <t>1.天棚面修复，抹灰面油漆                  2.处理材料及工艺详见图纸</t>
  </si>
  <si>
    <t>防盗门</t>
  </si>
  <si>
    <t>1.防盗门，防盗门 具备面部
识别功能且配置金刚网平开沙门                          2.处理材料及工艺详见图纸</t>
  </si>
  <si>
    <t>金属卷帘(闸）门</t>
  </si>
  <si>
    <t>1.金属卷帘(闸）门                2.处理材料及工艺详见图纸</t>
  </si>
  <si>
    <t>木质门</t>
  </si>
  <si>
    <t>1.木质门                        2.处理材料及工艺详见图纸</t>
  </si>
  <si>
    <t>有保温不上人屋面</t>
  </si>
  <si>
    <t>1.屋面卷材防水，有保温不上人屋面，屋面面层水泥砂浆                     2.处理材料及工艺详见图纸</t>
  </si>
  <si>
    <t>成品雨篷</t>
  </si>
  <si>
    <t>1.成品铝单板雨篷             2.处理材料及工艺详见图纸</t>
  </si>
  <si>
    <t>门窗换位</t>
  </si>
  <si>
    <t>1.上闸首右侧启闭机房门窗换位                        2.处理材料及工艺详见图纸</t>
  </si>
  <si>
    <t>玻璃隔断</t>
  </si>
  <si>
    <t>1.玻璃隔断                   2.处理材料及工艺详见图纸</t>
  </si>
  <si>
    <t>空调器</t>
  </si>
  <si>
    <t>1.空调（挂机1.5匹，国产一线品牌）                     2.处理材料及工艺详见图纸</t>
  </si>
  <si>
    <t>脚手架</t>
  </si>
  <si>
    <t>1.脚手架（含施工通道、平台、支撑等施工临时性措施）</t>
  </si>
  <si>
    <t>四、电气工程</t>
  </si>
  <si>
    <t>梯级式铝合金
电缆桥架</t>
  </si>
  <si>
    <t>1.CT400x150，厚度不小于 2.5mm，带盖，含不锈钢连接螺栓、固定扣等安装附件                             2.处理材料及工艺详见图纸</t>
  </si>
  <si>
    <t>1.CT200x100，厚度不小于 2.0mm，带盖，含不锈钢连接螺栓、固定扣等安装附件                            2.处理材料及工艺详见图纸</t>
  </si>
  <si>
    <t>安装材料</t>
  </si>
  <si>
    <t>1.各种热镀锌型钢、金属软管、接地扁钢等                       2.处理材料及工艺详见图纸</t>
  </si>
  <si>
    <t>封堵材料</t>
  </si>
  <si>
    <t xml:space="preserve">1.防火堵料、阻火包、耐火隔板、防火涂料等              2.处理材料及工艺详见图纸          </t>
  </si>
  <si>
    <t>分项工程量清单小计   人民币：</t>
  </si>
  <si>
    <t>工程量清单单价分析表</t>
  </si>
  <si>
    <t>人工费</t>
  </si>
  <si>
    <t>材料费</t>
  </si>
  <si>
    <t>机械使用费</t>
  </si>
  <si>
    <t>其他</t>
  </si>
  <si>
    <t>管理费</t>
  </si>
  <si>
    <t>税费</t>
  </si>
  <si>
    <t>利润</t>
  </si>
  <si>
    <t>综合单价</t>
  </si>
  <si>
    <t>工日</t>
  </si>
  <si>
    <t>金额</t>
  </si>
  <si>
    <t>主材</t>
  </si>
  <si>
    <t>辅材费</t>
  </si>
  <si>
    <t>单位</t>
  </si>
  <si>
    <t>主材费</t>
  </si>
  <si>
    <t>耗量</t>
  </si>
  <si>
    <t>江苏省公路水运工程安全生产费用计量清单</t>
  </si>
  <si>
    <t>子目编码</t>
  </si>
  <si>
    <t>子目特征
（规格、型号等）</t>
  </si>
  <si>
    <t>数量</t>
  </si>
  <si>
    <t>单价
（元）</t>
  </si>
  <si>
    <t>合价
（元）</t>
  </si>
  <si>
    <t>102-3-1</t>
  </si>
  <si>
    <t>安全防护设施与设备</t>
  </si>
  <si>
    <t>102-3-1-1</t>
  </si>
  <si>
    <t>现场围护设施与设备</t>
  </si>
  <si>
    <t>102-3-1-1-1</t>
  </si>
  <si>
    <t>水马</t>
  </si>
  <si>
    <t>只</t>
  </si>
  <si>
    <t>102-3-1-1-2</t>
  </si>
  <si>
    <t>锥形桶</t>
  </si>
  <si>
    <t>102-3-1-1-3</t>
  </si>
  <si>
    <t>防撞沙桶</t>
  </si>
  <si>
    <t>102-3-1-1-4</t>
  </si>
  <si>
    <t>隔离（防撞）墩</t>
  </si>
  <si>
    <t>102-3-1-1-5</t>
  </si>
  <si>
    <t>安全护栏网</t>
  </si>
  <si>
    <t>102-3-1-1-6</t>
  </si>
  <si>
    <t>安全围栏</t>
  </si>
  <si>
    <t>102-3-1-1-7</t>
  </si>
  <si>
    <t>波形钢板护栏</t>
  </si>
  <si>
    <t>102-3-1-1-8</t>
  </si>
  <si>
    <t>防护栏杆</t>
  </si>
  <si>
    <t>102-3-1-1-9</t>
  </si>
  <si>
    <t>扶手索式护栏</t>
  </si>
  <si>
    <t>102-3-1-1-10</t>
  </si>
  <si>
    <t>盾构箱涵拼装两侧移动护栏</t>
  </si>
  <si>
    <t>102-3-1-1-11</t>
  </si>
  <si>
    <t>防攀爬螺旋式刀片刺网</t>
  </si>
  <si>
    <t>102-3-1-1-12</t>
  </si>
  <si>
    <t>车辆阻挡装置</t>
  </si>
  <si>
    <t>套</t>
  </si>
  <si>
    <t>102-3-1-1-13</t>
  </si>
  <si>
    <t>防船舶碰撞设施</t>
  </si>
  <si>
    <t>102-3-1-1-14</t>
  </si>
  <si>
    <t>猫道防滑底板</t>
  </si>
  <si>
    <t>块</t>
  </si>
  <si>
    <t>102-3-1-1-15</t>
  </si>
  <si>
    <t>防护盖板</t>
  </si>
  <si>
    <t>102-3-1-1-16</t>
  </si>
  <si>
    <t>张拉防护挡板</t>
  </si>
  <si>
    <t>102-3-1-1-17</t>
  </si>
  <si>
    <t>安全立网</t>
  </si>
  <si>
    <t>102-3-1-1-18</t>
  </si>
  <si>
    <t>彩钢瓦围挡</t>
  </si>
  <si>
    <t>102-3-1-1-19</t>
  </si>
  <si>
    <t>铁马</t>
  </si>
  <si>
    <t>102-3-1-1-20</t>
  </si>
  <si>
    <t>折叠护栏</t>
  </si>
  <si>
    <t>102-3-1-1-21</t>
  </si>
  <si>
    <t>人车分流护栏</t>
  </si>
  <si>
    <t>102-3-1-1-22</t>
  </si>
  <si>
    <t>警戒带防护栏</t>
  </si>
  <si>
    <t>102-3-1-1-23</t>
  </si>
  <si>
    <t>拒马</t>
  </si>
  <si>
    <t>102-3-1-1-24</t>
  </si>
  <si>
    <t>钢管、扣件</t>
  </si>
  <si>
    <t>……</t>
  </si>
  <si>
    <t>102-3-1-2</t>
  </si>
  <si>
    <t>反光保护设施与设备</t>
  </si>
  <si>
    <t>102-3-1-2-1</t>
  </si>
  <si>
    <t>反光贴</t>
  </si>
  <si>
    <t>102-3-1-2-2</t>
  </si>
  <si>
    <t>反光膜</t>
  </si>
  <si>
    <t>102-3-1-2-3</t>
  </si>
  <si>
    <t>反光漆</t>
  </si>
  <si>
    <t>102-3-1-2-4</t>
  </si>
  <si>
    <t>安全反光柱</t>
  </si>
  <si>
    <t>根</t>
  </si>
  <si>
    <t>102-3-1-2-5</t>
  </si>
  <si>
    <t>防撞反光板/反光装置</t>
  </si>
  <si>
    <t>102-3-1-2-6</t>
  </si>
  <si>
    <t>漆刷</t>
  </si>
  <si>
    <t>把</t>
  </si>
  <si>
    <t>102-3-1-3</t>
  </si>
  <si>
    <t>安全警报设施与设备</t>
  </si>
  <si>
    <t>102-3-1-3-1</t>
  </si>
  <si>
    <t>安全报警器</t>
  </si>
  <si>
    <t>102-3-1-3-2</t>
  </si>
  <si>
    <t>烟雾报警器</t>
  </si>
  <si>
    <t>102-3-1-3-3</t>
  </si>
  <si>
    <t>防盗报警器</t>
  </si>
  <si>
    <t>102-3-1-3-4</t>
  </si>
  <si>
    <t>防火、漏电、漏水报警（探测）系统</t>
  </si>
  <si>
    <t>102-3-1-3-5</t>
  </si>
  <si>
    <t>车辆或机械倒车报警装置</t>
  </si>
  <si>
    <t>102-3-1-3-6</t>
  </si>
  <si>
    <t>无线电话报警系统</t>
  </si>
  <si>
    <t>102-3-1-3-7</t>
  </si>
  <si>
    <t>有线电话报警系统</t>
  </si>
  <si>
    <t>102-3-1-3-8</t>
  </si>
  <si>
    <t>隧道门禁系统</t>
  </si>
  <si>
    <t>102-3-1-3-9</t>
  </si>
  <si>
    <t>隧道通信系统</t>
  </si>
  <si>
    <t>102-3-1-3-10</t>
  </si>
  <si>
    <t>隧道人员定位系统</t>
  </si>
  <si>
    <t>102-3-1-3-11</t>
  </si>
  <si>
    <t>隧道声光报警系统</t>
  </si>
  <si>
    <t>102-3-1-3-12</t>
  </si>
  <si>
    <t>隧道有毒有害气体检测系统</t>
  </si>
  <si>
    <t>102-3-1-3-13</t>
  </si>
  <si>
    <t>隧道施工安全风险监控系统</t>
  </si>
  <si>
    <t>102-3-1-3-14</t>
  </si>
  <si>
    <t>限速器（加装）</t>
  </si>
  <si>
    <t>102-3-1-3-15</t>
  </si>
  <si>
    <t>桥梁门禁系统</t>
  </si>
  <si>
    <t>102-3-1-3-16</t>
  </si>
  <si>
    <t>起重机钢丝绳监测系统</t>
  </si>
  <si>
    <t>102-3-1-3-17</t>
  </si>
  <si>
    <t>钢丝绳检测仪器</t>
  </si>
  <si>
    <t>102-3-1-3-18</t>
  </si>
  <si>
    <t>酒精检测仪</t>
  </si>
  <si>
    <t>102-3-1-3-19</t>
  </si>
  <si>
    <t>燃气泄漏报警器</t>
  </si>
  <si>
    <t>102-3-1-3-20</t>
  </si>
  <si>
    <t>燃气紧急切断阀</t>
  </si>
  <si>
    <t>102-3-1-3-21</t>
  </si>
  <si>
    <t>声光报警装置</t>
  </si>
  <si>
    <t>102-3-1-3-22</t>
  </si>
  <si>
    <t>路面施工门禁系统</t>
  </si>
  <si>
    <t>102-3-1-3-23</t>
  </si>
  <si>
    <t>运输车辆定位系统（加装）</t>
  </si>
  <si>
    <t>102-3-1-3-24</t>
  </si>
  <si>
    <t>压路机防碰撞系统或装置（加装）</t>
  </si>
  <si>
    <t>102-3-1-3-25</t>
  </si>
  <si>
    <t>起重设备高压线作业报警器（高压近电防触碰智能预警装置）</t>
  </si>
  <si>
    <t>102-3-1-4</t>
  </si>
  <si>
    <t>高空作业防护设施与设备</t>
  </si>
  <si>
    <t>102-3-1-4-1</t>
  </si>
  <si>
    <t>安全绳</t>
  </si>
  <si>
    <t>102-3-1-4-2</t>
  </si>
  <si>
    <t>麻绳</t>
  </si>
  <si>
    <t>102-3-1-4-3</t>
  </si>
  <si>
    <t>钢丝绳</t>
  </si>
  <si>
    <t>102-3-1-4-4</t>
  </si>
  <si>
    <t>尼龙绳</t>
  </si>
  <si>
    <t>102-3-1-4-5</t>
  </si>
  <si>
    <t>绳卡</t>
  </si>
  <si>
    <t>102-3-1-4-6</t>
  </si>
  <si>
    <t>安全带</t>
  </si>
  <si>
    <t>102-3-1-4-7</t>
  </si>
  <si>
    <t>安全扣（链扣）</t>
  </si>
  <si>
    <t>102-3-1-4-8</t>
  </si>
  <si>
    <t>缓冲器</t>
  </si>
  <si>
    <t>102-3-1-4-9</t>
  </si>
  <si>
    <t>防坠器</t>
  </si>
  <si>
    <t>102-3-1-4-10</t>
  </si>
  <si>
    <t>限位器</t>
  </si>
  <si>
    <t>102-3-1-4-11</t>
  </si>
  <si>
    <t>限位开关</t>
  </si>
  <si>
    <t>102-3-1-4-12</t>
  </si>
  <si>
    <t>防脱落装置</t>
  </si>
  <si>
    <t>102-3-1-4-13</t>
  </si>
  <si>
    <t>安全密目网</t>
  </si>
  <si>
    <t>102-3-1-4-14</t>
  </si>
  <si>
    <t>防落（坠）网</t>
  </si>
  <si>
    <t>102-3-1-4-15</t>
  </si>
  <si>
    <t>钢丝网</t>
  </si>
  <si>
    <t>102-3-1-4-16</t>
  </si>
  <si>
    <t>钢筋网（片）</t>
  </si>
  <si>
    <t>102-3-1-4-17</t>
  </si>
  <si>
    <t>安全母索</t>
  </si>
  <si>
    <t>102-3-1-4-18</t>
  </si>
  <si>
    <t>安全防护吊篮</t>
  </si>
  <si>
    <t>102-3-1-4-19</t>
  </si>
  <si>
    <t>登高板</t>
  </si>
  <si>
    <t>102-3-1-4-20</t>
  </si>
  <si>
    <t>安全爬梯</t>
  </si>
  <si>
    <t>102-3-1-4-21</t>
  </si>
  <si>
    <t>防护棚</t>
  </si>
  <si>
    <t>102-3-1-4-22</t>
  </si>
  <si>
    <t>施工安全平台</t>
  </si>
  <si>
    <t>102-3-1-4-23</t>
  </si>
  <si>
    <t>建筑爬架网片</t>
  </si>
  <si>
    <t>102-3-1-4-24</t>
  </si>
  <si>
    <t>安全跳板（木）</t>
  </si>
  <si>
    <t>102-3-1-4-25</t>
  </si>
  <si>
    <t>安全跳板（钢制）</t>
  </si>
  <si>
    <t>安全背笼</t>
  </si>
  <si>
    <t>102-3-1-4-26</t>
  </si>
  <si>
    <t>移动式防坠气垫</t>
  </si>
  <si>
    <t>102-3-1-5</t>
  </si>
  <si>
    <t>防爆保护设施与设备</t>
  </si>
  <si>
    <t>102-3-1-5-1</t>
  </si>
  <si>
    <t>防爆垫</t>
  </si>
  <si>
    <t>102-3-1-5-2</t>
  </si>
  <si>
    <t>炮被</t>
  </si>
  <si>
    <t>102-3-1-5-3</t>
  </si>
  <si>
    <t>炮垫</t>
  </si>
  <si>
    <t>102-3-1-5-4</t>
  </si>
  <si>
    <t>炸药（雷管）临时存放柜</t>
  </si>
  <si>
    <t>102-3-1-5-5</t>
  </si>
  <si>
    <t>避雷装置</t>
  </si>
  <si>
    <t>102-3-1-5-6</t>
  </si>
  <si>
    <t>可移动式钢板防护设施</t>
  </si>
  <si>
    <t>102-3-1-5-7</t>
  </si>
  <si>
    <t>气瓶（气罐）防倾倒、防撞装置</t>
  </si>
  <si>
    <t>102-3-1-5-8</t>
  </si>
  <si>
    <t>瓦斯或其他可燃气体隧道机械设备防爆改装</t>
  </si>
  <si>
    <t>102-3-1-5-9</t>
  </si>
  <si>
    <t>氧气、乙炔防护棚</t>
  </si>
  <si>
    <t>102-3-1-5-10</t>
  </si>
  <si>
    <t>气瓶防回火装置</t>
  </si>
  <si>
    <t>102-3-1-6</t>
  </si>
  <si>
    <t>防风防水防滑设施与设备</t>
  </si>
  <si>
    <t>102-3-1-6-1</t>
  </si>
  <si>
    <t>缆风绳</t>
  </si>
  <si>
    <t>102-3-1-6-2</t>
  </si>
  <si>
    <t>夹轨器</t>
  </si>
  <si>
    <t>102-3-1-6-3</t>
  </si>
  <si>
    <t>轨道端部止挡</t>
  </si>
  <si>
    <t>102-3-1-6-4</t>
  </si>
  <si>
    <t>门式起重机抗风防滑装置</t>
  </si>
  <si>
    <t>102-3-1-6-5</t>
  </si>
  <si>
    <t>风筒布</t>
  </si>
  <si>
    <t>102-3-1-6-6</t>
  </si>
  <si>
    <t>挡边条</t>
  </si>
  <si>
    <t>102-3-1-6-7</t>
  </si>
  <si>
    <t>防突水伤害闸门</t>
  </si>
  <si>
    <t>102-3-1-6-8</t>
  </si>
  <si>
    <t>防滑木条</t>
  </si>
  <si>
    <t>102-3-1-6-9</t>
  </si>
  <si>
    <t>防滑木板</t>
  </si>
  <si>
    <t>102-3-1-6-10</t>
  </si>
  <si>
    <t>防滑链</t>
  </si>
  <si>
    <t>条</t>
  </si>
  <si>
    <t>102-3-1-6-11</t>
  </si>
  <si>
    <t>防滑钢（铝）板</t>
  </si>
  <si>
    <t>102-3-1-6-12</t>
  </si>
  <si>
    <t>融雪剂</t>
  </si>
  <si>
    <t>102-3-1-6-13</t>
  </si>
  <si>
    <t>压顶钢管</t>
  </si>
  <si>
    <t>102-3-1-6-14</t>
  </si>
  <si>
    <t>地锚</t>
  </si>
  <si>
    <t>处</t>
  </si>
  <si>
    <t>102-3-1-6-15</t>
  </si>
  <si>
    <t>花篮螺栓</t>
  </si>
  <si>
    <t>102-3-1-7</t>
  </si>
  <si>
    <t>有毒有害气体防护设施与设备</t>
  </si>
  <si>
    <t>102-3-1-7-1</t>
  </si>
  <si>
    <t>甲烷指示报警器</t>
  </si>
  <si>
    <t>102-3-1-7-2</t>
  </si>
  <si>
    <t>瓦斯自动检测报警断电装置</t>
  </si>
  <si>
    <t>102-3-1-7-3</t>
  </si>
  <si>
    <t>有毒有害气体检测仪器</t>
  </si>
  <si>
    <t>102-3-1-7-4</t>
  </si>
  <si>
    <t>液化气隔离箱</t>
  </si>
  <si>
    <t>102-3-1-8</t>
  </si>
  <si>
    <t>警示灯具</t>
  </si>
  <si>
    <t>102-3-1-8-1</t>
  </si>
  <si>
    <t>爆（频）闪灯</t>
  </si>
  <si>
    <t>102-3-1-8-2</t>
  </si>
  <si>
    <t>轮廓灯</t>
  </si>
  <si>
    <t>102-3-1-8-3</t>
  </si>
  <si>
    <t>投光灯</t>
  </si>
  <si>
    <t>102-3-1-8-4</t>
  </si>
  <si>
    <t>圆形防水灯</t>
  </si>
  <si>
    <t>102-3-1-8-5</t>
  </si>
  <si>
    <t>LED 防爆荧光灯</t>
  </si>
  <si>
    <t>102-3-1-8-6</t>
  </si>
  <si>
    <t>肩夹式警示灯</t>
  </si>
  <si>
    <t>102-3-1-8-7</t>
  </si>
  <si>
    <t>自动升降高杆灯</t>
  </si>
  <si>
    <t>102-3-1-8-8</t>
  </si>
  <si>
    <t>交通信号灯</t>
  </si>
  <si>
    <t>102-3-1-8-9</t>
  </si>
  <si>
    <t>警示灯带</t>
  </si>
  <si>
    <t>102-3-1-8-10</t>
  </si>
  <si>
    <t>发光指挥棒</t>
  </si>
  <si>
    <t>102-3-1-8-11</t>
  </si>
  <si>
    <t>强光手电筒</t>
  </si>
  <si>
    <t>102-3-1-8-12</t>
  </si>
  <si>
    <t>发光警示停车牌</t>
  </si>
  <si>
    <t>102-3-1-8-13</t>
  </si>
  <si>
    <t>灯具防护网罩</t>
  </si>
  <si>
    <t>102-3-1-8-14</t>
  </si>
  <si>
    <t>灯具控制器</t>
  </si>
  <si>
    <t>102-3-1-8-15</t>
  </si>
  <si>
    <t>防爆灯</t>
  </si>
  <si>
    <t>102-3-1-8-16</t>
  </si>
  <si>
    <t>灯架</t>
  </si>
  <si>
    <t>102-3-1-9</t>
  </si>
  <si>
    <t>现场警示设施</t>
  </si>
  <si>
    <t>102-3-1-9-1</t>
  </si>
  <si>
    <t>警示标志标牌</t>
  </si>
  <si>
    <t>102-3-1-9-2</t>
  </si>
  <si>
    <t>安全警戒（示）线（带、条）</t>
  </si>
  <si>
    <t>102-3-1-9-3</t>
  </si>
  <si>
    <t>安全警示旗</t>
  </si>
  <si>
    <t>102-3-1-9-4</t>
  </si>
  <si>
    <t>警示柱（防护桩）</t>
  </si>
  <si>
    <t>102-3-1-9-5</t>
  </si>
  <si>
    <t>LED 显示屏</t>
  </si>
  <si>
    <t>102-3-1-9-6</t>
  </si>
  <si>
    <t>户外防水贴纸</t>
  </si>
  <si>
    <t>102-3-1-9-7</t>
  </si>
  <si>
    <t>标牌支架</t>
  </si>
  <si>
    <t>102-3-1-10</t>
  </si>
  <si>
    <t>安全用电防护设施与设备</t>
  </si>
  <si>
    <t>102-3-1-10-1</t>
  </si>
  <si>
    <t>配电箱</t>
  </si>
  <si>
    <t>102-3-1-10-2</t>
  </si>
  <si>
    <t>漏（触）电保护器</t>
  </si>
  <si>
    <t>102-3-1-10-3</t>
  </si>
  <si>
    <t>过载保护器</t>
  </si>
  <si>
    <t>102-3-1-10-4</t>
  </si>
  <si>
    <t>电源隔离开关</t>
  </si>
  <si>
    <t>102-3-1-10-5</t>
  </si>
  <si>
    <t>紧急开关</t>
  </si>
  <si>
    <t>102-3-1-10-6</t>
  </si>
  <si>
    <t>漏电开关盒</t>
  </si>
  <si>
    <t>102-3-1-10-7</t>
  </si>
  <si>
    <t>绝缘胶带（布）</t>
  </si>
  <si>
    <t>卷</t>
  </si>
  <si>
    <t>102-3-1-10-8</t>
  </si>
  <si>
    <t>绝缘卡</t>
  </si>
  <si>
    <t>102-3-1-10-9</t>
  </si>
  <si>
    <t>高压拉闸杆（绝缘杆）</t>
  </si>
  <si>
    <t>102-3-1-10-10</t>
  </si>
  <si>
    <t>绝缘钳</t>
  </si>
  <si>
    <t>102-3-1-10-11</t>
  </si>
  <si>
    <t>绝缘电工套管</t>
  </si>
  <si>
    <t>102-3-1-10-12</t>
  </si>
  <si>
    <t>试电笔</t>
  </si>
  <si>
    <t>102-3-1-10-13</t>
  </si>
  <si>
    <t>绝缘垫</t>
  </si>
  <si>
    <t>102-3-1-10-14</t>
  </si>
  <si>
    <t>绝缘台（凳）</t>
  </si>
  <si>
    <t>102-3-1-10-15</t>
  </si>
  <si>
    <t>绝缘梯</t>
  </si>
  <si>
    <t>架</t>
  </si>
  <si>
    <t>102-3-1-10-16</t>
  </si>
  <si>
    <t>断路器</t>
  </si>
  <si>
    <t>102-3-1-10-17</t>
  </si>
  <si>
    <t>断路器导轨</t>
  </si>
  <si>
    <t>102-3-1-10-18</t>
  </si>
  <si>
    <t>电力安全脚扣</t>
  </si>
  <si>
    <t>副</t>
  </si>
  <si>
    <t>102-3-1-10-19</t>
  </si>
  <si>
    <t>降压保护器</t>
  </si>
  <si>
    <t>102-3-1-10-20</t>
  </si>
  <si>
    <t>电机防雨罩</t>
  </si>
  <si>
    <t>102-3-1-10-21</t>
  </si>
  <si>
    <t>交流（直流）接触器</t>
  </si>
  <si>
    <t>102-3-1-10-22</t>
  </si>
  <si>
    <t>断相保护器</t>
  </si>
  <si>
    <t>102-3-1-10-23</t>
  </si>
  <si>
    <t>配电箱胶圈</t>
  </si>
  <si>
    <t>102-3-1-10-24</t>
  </si>
  <si>
    <t>电箱绝缘板</t>
  </si>
  <si>
    <t>102-3-1-10-25</t>
  </si>
  <si>
    <t>设备（电箱）接地保护导线</t>
  </si>
  <si>
    <t>102-3-1-10-26</t>
  </si>
  <si>
    <t>工业插座</t>
  </si>
  <si>
    <t>102-3-1-10-27</t>
  </si>
  <si>
    <t>焊接作业防雨棚</t>
  </si>
  <si>
    <t>102-3-1-10-28</t>
  </si>
  <si>
    <t>接地圆钢、扁钢、角钢</t>
  </si>
  <si>
    <t>根/m</t>
  </si>
  <si>
    <t>102-3-1-10-29</t>
  </si>
  <si>
    <t>编织软铜线</t>
  </si>
  <si>
    <t>102-3-1-10-30</t>
  </si>
  <si>
    <t>电缆线防护槽</t>
  </si>
  <si>
    <t>102-3-1-10-31</t>
  </si>
  <si>
    <t>绝缘防护套管</t>
  </si>
  <si>
    <t>102-3-1-10-32</t>
  </si>
  <si>
    <t>绝缘三角支架</t>
  </si>
  <si>
    <t>102-3-1-10-33</t>
  </si>
  <si>
    <t>绝缘挂钩</t>
  </si>
  <si>
    <t>102-3-1-10-34</t>
  </si>
  <si>
    <t>铜鼻子</t>
  </si>
  <si>
    <t>102-3-1-10-35</t>
  </si>
  <si>
    <t>电缆线桥架</t>
  </si>
  <si>
    <t>米</t>
  </si>
  <si>
    <t>102-3-1-10-36</t>
  </si>
  <si>
    <t>编织软铜带</t>
  </si>
  <si>
    <t>102-3-1-10-37</t>
  </si>
  <si>
    <t>隔弧板</t>
  </si>
  <si>
    <t>102-3-1-10-38</t>
  </si>
  <si>
    <t>配电箱防护棚</t>
  </si>
  <si>
    <t>102-3-1-10-39</t>
  </si>
  <si>
    <t>集中充电棚</t>
  </si>
  <si>
    <t>102-3-1-11</t>
  </si>
  <si>
    <t>交通防护设施与设备</t>
  </si>
  <si>
    <t>102-3-1-11-1</t>
  </si>
  <si>
    <t>交通标志标牌</t>
  </si>
  <si>
    <t>102-3-1-11-2</t>
  </si>
  <si>
    <t>防眩设施</t>
  </si>
  <si>
    <t>102-3-1-11-3</t>
  </si>
  <si>
    <t>凸面镜（广角镜）</t>
  </si>
  <si>
    <t>102-3-1-11-4</t>
  </si>
  <si>
    <t>交通转换导向灯</t>
  </si>
  <si>
    <t>102-3-1-11-5</t>
  </si>
  <si>
    <t>限高限宽门架</t>
  </si>
  <si>
    <t>102-3-1-11-6</t>
  </si>
  <si>
    <t>减速带（块）</t>
  </si>
  <si>
    <t>102-3-1-11-7</t>
  </si>
  <si>
    <t>道闸</t>
  </si>
  <si>
    <t>102-3-1-11-8</t>
  </si>
  <si>
    <t>电子测速仪</t>
  </si>
  <si>
    <t>102-3-1-11-9</t>
  </si>
  <si>
    <t>仿真交通指挥员</t>
  </si>
  <si>
    <t>102-3-1-11-10</t>
  </si>
  <si>
    <t>安保岗亭</t>
  </si>
  <si>
    <t>102-3-1-11-11</t>
  </si>
  <si>
    <t>菱形网</t>
  </si>
  <si>
    <t>102-3-1-11-12</t>
  </si>
  <si>
    <t>护轮坎</t>
  </si>
  <si>
    <t>102-3-1-11-13</t>
  </si>
  <si>
    <t>停车限位器</t>
  </si>
  <si>
    <t>102-3-1-11-14</t>
  </si>
  <si>
    <t>地面应急消防标志、标线</t>
  </si>
  <si>
    <t>102-3-1-11-15</t>
  </si>
  <si>
    <t>仿真警车</t>
  </si>
  <si>
    <t>102-3-1-11-16</t>
  </si>
  <si>
    <t>驾驶员防疲劳灯具</t>
  </si>
  <si>
    <t>102-3-2</t>
  </si>
  <si>
    <t>应急能力建设与设施设备</t>
  </si>
  <si>
    <t>102-3-2-1</t>
  </si>
  <si>
    <t>应急预案</t>
  </si>
  <si>
    <t>102-3-2-1-1</t>
  </si>
  <si>
    <t>应急预案制修订</t>
  </si>
  <si>
    <t>102-3-2-1-2</t>
  </si>
  <si>
    <t>应急预案评审</t>
  </si>
  <si>
    <t>102-3-2-2</t>
  </si>
  <si>
    <t>灭火器材与设备</t>
  </si>
  <si>
    <t>102-3-2-2-1</t>
  </si>
  <si>
    <t>灭火器</t>
  </si>
  <si>
    <t>102-3-2-2-2</t>
  </si>
  <si>
    <t>灭火器箱</t>
  </si>
  <si>
    <t>102-3-2-2-3</t>
  </si>
  <si>
    <t>灭火器推车</t>
  </si>
  <si>
    <t>102-3-2-2-4</t>
  </si>
  <si>
    <t>灭火弹</t>
  </si>
  <si>
    <t>102-3-2-2-5</t>
  </si>
  <si>
    <t>灭火毯</t>
  </si>
  <si>
    <t>102-3-2-2-6</t>
  </si>
  <si>
    <t>消防水枪</t>
  </si>
  <si>
    <t>102-3-2-2-7</t>
  </si>
  <si>
    <t>消防水带</t>
  </si>
  <si>
    <t>102-3-2-2-8</t>
  </si>
  <si>
    <t>消火栓（箱）</t>
  </si>
  <si>
    <t>102-3-2-2-9</t>
  </si>
  <si>
    <t>消防物品挂架</t>
  </si>
  <si>
    <t>102-3-2-2-10</t>
  </si>
  <si>
    <t>消防泵</t>
  </si>
  <si>
    <t>102-3-2-2-11</t>
  </si>
  <si>
    <t>消防桶</t>
  </si>
  <si>
    <t>102-3-2-2-12</t>
  </si>
  <si>
    <t>消防沙</t>
  </si>
  <si>
    <t>102-3-2-2-13</t>
  </si>
  <si>
    <t>消防沙箱</t>
  </si>
  <si>
    <t>102-3-2-2-14</t>
  </si>
  <si>
    <t>消防沙池</t>
  </si>
  <si>
    <t>102-3-2-2-15</t>
  </si>
  <si>
    <t>消防水池</t>
  </si>
  <si>
    <t>102-3-2-2-16</t>
  </si>
  <si>
    <t>消防水箱（缸）</t>
  </si>
  <si>
    <t>102-3-2-2-17</t>
  </si>
  <si>
    <t>消防柜</t>
  </si>
  <si>
    <t>102-3-2-2-18</t>
  </si>
  <si>
    <t>消防用水</t>
  </si>
  <si>
    <t>102-3-2-2-19</t>
  </si>
  <si>
    <t>微型消防站</t>
  </si>
  <si>
    <t>座</t>
  </si>
  <si>
    <t>102-3-2-2-20</t>
  </si>
  <si>
    <t>沥青储油罐防火堤</t>
  </si>
  <si>
    <t>102-3-2-2-21</t>
  </si>
  <si>
    <t>自动灭火装置</t>
  </si>
  <si>
    <t>102-3-2-3</t>
  </si>
  <si>
    <t>救灾器材与设备</t>
  </si>
  <si>
    <t>102-3-2-3-1</t>
  </si>
  <si>
    <t>草（麻）袋</t>
  </si>
  <si>
    <t>102-3-2-3-2</t>
  </si>
  <si>
    <t>编织袋（布）</t>
  </si>
  <si>
    <t>102-3-2-3-3</t>
  </si>
  <si>
    <t>阻水袋</t>
  </si>
  <si>
    <t>102-3-2-3-4</t>
  </si>
  <si>
    <t>挡水板</t>
  </si>
  <si>
    <t>102-3-2-3-5</t>
  </si>
  <si>
    <t>消防铲（锹）</t>
  </si>
  <si>
    <t>102-3-2-3-6</t>
  </si>
  <si>
    <t>消防镐</t>
  </si>
  <si>
    <t>102-3-2-3-7</t>
  </si>
  <si>
    <t>救援担架</t>
  </si>
  <si>
    <t>102-3-2-3-8</t>
  </si>
  <si>
    <t>桩木</t>
  </si>
  <si>
    <t>102-3-2-3-9</t>
  </si>
  <si>
    <t>大锤</t>
  </si>
  <si>
    <t>102-3-2-3-10</t>
  </si>
  <si>
    <t>撬杠</t>
  </si>
  <si>
    <t>102-3-2-3-11</t>
  </si>
  <si>
    <t>橡皮撮箕</t>
  </si>
  <si>
    <t>102-3-2-3-12</t>
  </si>
  <si>
    <t>铁锄</t>
  </si>
  <si>
    <t>102-3-2-3-13</t>
  </si>
  <si>
    <t>爪钉</t>
  </si>
  <si>
    <t>102-3-2-3-14</t>
  </si>
  <si>
    <t>铁钉</t>
  </si>
  <si>
    <t>102-3-2-3-15</t>
  </si>
  <si>
    <t>铁丝</t>
  </si>
  <si>
    <t>102-3-2-3-16</t>
  </si>
  <si>
    <t>破坏钳</t>
  </si>
  <si>
    <t>102-3-2-3-17</t>
  </si>
  <si>
    <t>应急照明电线</t>
  </si>
  <si>
    <t>102-3-2-3-18</t>
  </si>
  <si>
    <t>抽水机</t>
  </si>
  <si>
    <t>102-3-2-3-19</t>
  </si>
  <si>
    <t>潜水泵</t>
  </si>
  <si>
    <t>102-3-2-3-20</t>
  </si>
  <si>
    <t>应急物资柜</t>
  </si>
  <si>
    <t>102-3-2-3-21</t>
  </si>
  <si>
    <t>现场救护室</t>
  </si>
  <si>
    <t>间</t>
  </si>
  <si>
    <t>102-3-2-3-22</t>
  </si>
  <si>
    <t>防水尼龙布</t>
  </si>
  <si>
    <t>102-3-2-3-23</t>
  </si>
  <si>
    <t>彩条布</t>
  </si>
  <si>
    <t>102-3-2-3-24</t>
  </si>
  <si>
    <t>灭火防护服</t>
  </si>
  <si>
    <t>102-3-2-4</t>
  </si>
  <si>
    <t>事故逃生和紧急避难设施设备</t>
  </si>
  <si>
    <t>102-3-2-4-1</t>
  </si>
  <si>
    <t>对讲设备</t>
  </si>
  <si>
    <t>102-3-2-4-2</t>
  </si>
  <si>
    <t>手持式扩音器</t>
  </si>
  <si>
    <t>102-3-2-4-3</t>
  </si>
  <si>
    <t>口哨</t>
  </si>
  <si>
    <t>102-3-2-4-4</t>
  </si>
  <si>
    <t>消防斧</t>
  </si>
  <si>
    <t>102-3-2-4-5</t>
  </si>
  <si>
    <t>安全钩</t>
  </si>
  <si>
    <t>102-3-2-4-6</t>
  </si>
  <si>
    <t>逃生绳</t>
  </si>
  <si>
    <t>102-3-2-4-7</t>
  </si>
  <si>
    <t>断绳保险器</t>
  </si>
  <si>
    <t>102-3-2-4-8</t>
  </si>
  <si>
    <t>逃生面具</t>
  </si>
  <si>
    <t>102-3-2-4-9</t>
  </si>
  <si>
    <t>氧气呼吸装置</t>
  </si>
  <si>
    <t>102-3-2-4-10</t>
  </si>
  <si>
    <t>过滤式自救器</t>
  </si>
  <si>
    <t>102-3-2-4-11</t>
  </si>
  <si>
    <t>救生圈</t>
  </si>
  <si>
    <t>102-3-2-4-12</t>
  </si>
  <si>
    <t>救生衣</t>
  </si>
  <si>
    <t>102-3-2-4-13</t>
  </si>
  <si>
    <t>救生浮标</t>
  </si>
  <si>
    <t>102-3-2-4-14</t>
  </si>
  <si>
    <t>潜水服</t>
  </si>
  <si>
    <t>102-3-2-4-15</t>
  </si>
  <si>
    <t>救生抛投器</t>
  </si>
  <si>
    <t>102-3-2-4-16</t>
  </si>
  <si>
    <t>逃生方向指示贴</t>
  </si>
  <si>
    <t>102-3-2-4-17</t>
  </si>
  <si>
    <t>逃生备用手电</t>
  </si>
  <si>
    <t>102-3-2-4-18</t>
  </si>
  <si>
    <t>照明头灯</t>
  </si>
  <si>
    <t>102-3-2-4-19</t>
  </si>
  <si>
    <t>应急照明灯</t>
  </si>
  <si>
    <t>102-3-2-4-20</t>
  </si>
  <si>
    <t>手提式防爆应急灯</t>
  </si>
  <si>
    <t>102-3-2-4-21</t>
  </si>
  <si>
    <t>应急逃生指示灯系统</t>
  </si>
  <si>
    <t>102-3-2-4-22</t>
  </si>
  <si>
    <t>救生艇</t>
  </si>
  <si>
    <t>艘</t>
  </si>
  <si>
    <t>102-3-2-4-23</t>
  </si>
  <si>
    <t>逃生管（通）道</t>
  </si>
  <si>
    <t>102-3-2-4-24</t>
  </si>
  <si>
    <t>逃生舱</t>
  </si>
  <si>
    <t>102-3-2-4-25</t>
  </si>
  <si>
    <t>水面救援机器人</t>
  </si>
  <si>
    <t>102-3-2-5</t>
  </si>
  <si>
    <t>急救器材与设备</t>
  </si>
  <si>
    <t>102-3-2-5-1</t>
  </si>
  <si>
    <t>急救医疗包（含急救药品）</t>
  </si>
  <si>
    <t>102-3-2-5-2</t>
  </si>
  <si>
    <t>急救箱（含急救药品）</t>
  </si>
  <si>
    <t>102-3-2-5-3</t>
  </si>
  <si>
    <t>自动体外除颤仪（AED）</t>
  </si>
  <si>
    <t>102-3-2-6</t>
  </si>
  <si>
    <t>应急演练</t>
  </si>
  <si>
    <t>102-3-2-6-1</t>
  </si>
  <si>
    <t>应急演练方案编制</t>
  </si>
  <si>
    <t>102-3-2-6-2</t>
  </si>
  <si>
    <t>应急演练场地租赁</t>
  </si>
  <si>
    <t>102-3-2-6-3</t>
  </si>
  <si>
    <t>应急演练设备租赁</t>
  </si>
  <si>
    <t>102-3-2-6-4</t>
  </si>
  <si>
    <t>应急演练协作</t>
  </si>
  <si>
    <t>102-3-2-6-5</t>
  </si>
  <si>
    <t>应急演练评估</t>
  </si>
  <si>
    <t>102-3-3</t>
  </si>
  <si>
    <t>重大风（危）险源辨识评估、监控与信息化</t>
  </si>
  <si>
    <t>102-3-3-1</t>
  </si>
  <si>
    <t>重大风（危）险源辨识评估</t>
  </si>
  <si>
    <t>102-3-3-1-1</t>
  </si>
  <si>
    <t>重大风（危）险源辨识</t>
  </si>
  <si>
    <t>102-3-3-1-2</t>
  </si>
  <si>
    <t>桥梁专项施工安全风险评估</t>
  </si>
  <si>
    <t>102-3-3-1-3</t>
  </si>
  <si>
    <t>隧道专项施工安全风险评估</t>
  </si>
  <si>
    <t>102-3-3-1-4</t>
  </si>
  <si>
    <t>边坡专项施工安全风险评估</t>
  </si>
  <si>
    <t>102-3-3-1-5</t>
  </si>
  <si>
    <t>路基专项施工安全风险评估</t>
  </si>
  <si>
    <t>102-3-3-1-6</t>
  </si>
  <si>
    <t>路面专项施工安全风险评估</t>
  </si>
  <si>
    <t>102-3-3-1-7</t>
  </si>
  <si>
    <t>两区三厂专项施工安全风险评估</t>
  </si>
  <si>
    <t>102-3-3-1-8</t>
  </si>
  <si>
    <t>大临设施专项施工安全风险评估</t>
  </si>
  <si>
    <t>102-3-3-1-9</t>
  </si>
  <si>
    <t>施工区域以及人员密集区域地质灾害风险评估</t>
  </si>
  <si>
    <t>102-3-3-1-10</t>
  </si>
  <si>
    <t>其他专项安全风险评估</t>
  </si>
  <si>
    <t>102-3-3-2</t>
  </si>
  <si>
    <t>风（危）险源监控</t>
  </si>
  <si>
    <t>102-3-3-2-1</t>
  </si>
  <si>
    <t>安全监控系统</t>
  </si>
  <si>
    <t>102-3-3-2-2</t>
  </si>
  <si>
    <t>增设、更换监控摄像头</t>
  </si>
  <si>
    <t>102-3-3-2-3</t>
  </si>
  <si>
    <t>增设、更换监控屏</t>
  </si>
  <si>
    <t>102-3-3-2-4</t>
  </si>
  <si>
    <t>增设、更换监控线路</t>
  </si>
  <si>
    <t>102-3-3-2-5</t>
  </si>
  <si>
    <t>增设、更换路由器</t>
  </si>
  <si>
    <t>102-3-3-2-6</t>
  </si>
  <si>
    <t>增设、更换监控存储设备</t>
  </si>
  <si>
    <t>102-3-3-3</t>
  </si>
  <si>
    <t>安全生产信息化建设、运维和网络安全</t>
  </si>
  <si>
    <t>102-3-3-3-1</t>
  </si>
  <si>
    <t>安全生产信息化建设</t>
  </si>
  <si>
    <t>102-3-3-3-2</t>
  </si>
  <si>
    <t>安全信息化系统运维</t>
  </si>
  <si>
    <t>102-3-3-3-3</t>
  </si>
  <si>
    <t>安全信息化系统网络安全</t>
  </si>
  <si>
    <t>102-3-4</t>
  </si>
  <si>
    <t>安全生产检查、评价评估、咨询服务和标准化建设</t>
  </si>
  <si>
    <t>102-3-4-1</t>
  </si>
  <si>
    <t>安全生产检查</t>
  </si>
  <si>
    <t>102-3-4-1-1</t>
  </si>
  <si>
    <t>安全生产巡查检查车辆</t>
  </si>
  <si>
    <t>辆</t>
  </si>
  <si>
    <t>102-3-4-1-2</t>
  </si>
  <si>
    <t>游标卡尺</t>
  </si>
  <si>
    <t>102-3-4-1-3</t>
  </si>
  <si>
    <t>执法记录仪</t>
  </si>
  <si>
    <t>102-3-4-1-4</t>
  </si>
  <si>
    <t>卷尺</t>
  </si>
  <si>
    <t>102-3-4-1-5</t>
  </si>
  <si>
    <t>扭力扳手</t>
  </si>
  <si>
    <t>102-3-4-1-6</t>
  </si>
  <si>
    <t>电阻测试仪</t>
  </si>
  <si>
    <t>102-3-4-2</t>
  </si>
  <si>
    <t>安全生产评价与评估</t>
  </si>
  <si>
    <t>102-3-4-3</t>
  </si>
  <si>
    <t>安全生产咨询</t>
  </si>
  <si>
    <t>102-3-5</t>
  </si>
  <si>
    <t>现场作业人员安全防护用品</t>
  </si>
  <si>
    <t>102-3-5-1</t>
  </si>
  <si>
    <t>安全防护用品</t>
  </si>
  <si>
    <t>102-3-5-1-1</t>
  </si>
  <si>
    <t>安全帽</t>
  </si>
  <si>
    <t>顶</t>
  </si>
  <si>
    <t>102-3-5-1-2</t>
  </si>
  <si>
    <t>反光背心</t>
  </si>
  <si>
    <t>102-3-5-1-3</t>
  </si>
  <si>
    <t>防护坎肩</t>
  </si>
  <si>
    <t>102-3-5-1-4</t>
  </si>
  <si>
    <t>反光袖标</t>
  </si>
  <si>
    <t>102-3-5-1-5</t>
  </si>
  <si>
    <t>防护手套</t>
  </si>
  <si>
    <t>102-3-5-1-6</t>
  </si>
  <si>
    <t>防护服</t>
  </si>
  <si>
    <t>102-3-5-1-7</t>
  </si>
  <si>
    <t>防静电服</t>
  </si>
  <si>
    <t>102-3-5-1-8</t>
  </si>
  <si>
    <t>特种作业防护服</t>
  </si>
  <si>
    <t>102-3-5-1-9</t>
  </si>
  <si>
    <t>反光雨衣</t>
  </si>
  <si>
    <t>102-3-5-1-10</t>
  </si>
  <si>
    <t>防护鞋</t>
  </si>
  <si>
    <t>双</t>
  </si>
  <si>
    <t>102-3-5-1-11</t>
  </si>
  <si>
    <t>防滑鞋</t>
  </si>
  <si>
    <t>102-3-5-1-12</t>
  </si>
  <si>
    <t>帆布鞋盖</t>
  </si>
  <si>
    <t>102-3-5-1-13</t>
  </si>
  <si>
    <t>遮光护目镜</t>
  </si>
  <si>
    <t>102-3-5-1-14</t>
  </si>
  <si>
    <t>防尘眼镜</t>
  </si>
  <si>
    <t>102-3-5-1-15</t>
  </si>
  <si>
    <t>防护耳套</t>
  </si>
  <si>
    <t>102-3-5-1-16</t>
  </si>
  <si>
    <t>防护耳塞</t>
  </si>
  <si>
    <t>102-3-5-1-17</t>
  </si>
  <si>
    <t>护耳器</t>
  </si>
  <si>
    <t>102-3-5-1-18</t>
  </si>
  <si>
    <t>防护罩</t>
  </si>
  <si>
    <t>102-3-5-1-19</t>
  </si>
  <si>
    <t>防火罩</t>
  </si>
  <si>
    <t>102-3-5-1-20</t>
  </si>
  <si>
    <t>防尘（毒）口罩</t>
  </si>
  <si>
    <t>102-3-5-1-21</t>
  </si>
  <si>
    <t>防尘（毒）面罩</t>
  </si>
  <si>
    <t>102-3-5-1-22</t>
  </si>
  <si>
    <t>呼吸滤清器</t>
  </si>
  <si>
    <t>102-3-5-1-23</t>
  </si>
  <si>
    <t>信号绳</t>
  </si>
  <si>
    <t>102-3-5-1-24</t>
  </si>
  <si>
    <t>潜水电话</t>
  </si>
  <si>
    <t>102-3-6</t>
  </si>
  <si>
    <t>安全生产宣传、教育培训</t>
  </si>
  <si>
    <t>102-3-6-1</t>
  </si>
  <si>
    <t>安全生产宣传</t>
  </si>
  <si>
    <t>102-3-6-1-1</t>
  </si>
  <si>
    <t>安全生产宣传标语</t>
  </si>
  <si>
    <t>102-3-6-1-2</t>
  </si>
  <si>
    <t>安全生产宣传标牌</t>
  </si>
  <si>
    <t>102-3-6-1-3</t>
  </si>
  <si>
    <t>安全生产宣传条幅</t>
  </si>
  <si>
    <t>幅</t>
  </si>
  <si>
    <t>102-3-6-1-4</t>
  </si>
  <si>
    <t>安全生产宣传展板</t>
  </si>
  <si>
    <t>102-3-6-1-5</t>
  </si>
  <si>
    <t>安全生产宣传图片</t>
  </si>
  <si>
    <t>张</t>
  </si>
  <si>
    <t>102-3-6-1-6</t>
  </si>
  <si>
    <t>安全生产宣传视频</t>
  </si>
  <si>
    <t>102-3-6-1-7</t>
  </si>
  <si>
    <t>安全生产宣传手册</t>
  </si>
  <si>
    <t>本</t>
  </si>
  <si>
    <t>102-3-6-1-8</t>
  </si>
  <si>
    <t>新闻媒体宣传</t>
  </si>
  <si>
    <t>次</t>
  </si>
  <si>
    <t>102-3-6-1-9</t>
  </si>
  <si>
    <t>LED 安全宣传屏</t>
  </si>
  <si>
    <t>102-3-6-2</t>
  </si>
  <si>
    <t>安全生产教育培训</t>
  </si>
  <si>
    <t>102-3-6-2-1</t>
  </si>
  <si>
    <t>安全管理人员继续教育</t>
  </si>
  <si>
    <t>人·次</t>
  </si>
  <si>
    <t>102-3-6-2-2</t>
  </si>
  <si>
    <t>特种作业人员教育培训</t>
  </si>
  <si>
    <t>102-3-6-2-3</t>
  </si>
  <si>
    <t>一线工人安全教育培训</t>
  </si>
  <si>
    <t>102-3-6-2-4</t>
  </si>
  <si>
    <t>安全知识技能竞赛</t>
  </si>
  <si>
    <t>102-3-6-2-5</t>
  </si>
  <si>
    <t>安全报纸、杂志购置（订阅）</t>
  </si>
  <si>
    <t>102-3-6-2-6</t>
  </si>
  <si>
    <t>安全体验设施设备</t>
  </si>
  <si>
    <t>102-3-6-2-7</t>
  </si>
  <si>
    <t>可视化教育视频</t>
  </si>
  <si>
    <t>份</t>
  </si>
  <si>
    <t>102-3-6-2-8</t>
  </si>
  <si>
    <t>聘请专家开展的安全生产教育培训</t>
  </si>
  <si>
    <t>102-3-6-3</t>
  </si>
  <si>
    <t>从业人员发现并报告事故隐患的奖励</t>
  </si>
  <si>
    <t>102-3-7</t>
  </si>
  <si>
    <t>安全生产适用的新技术、新标准、新工艺、新装备的推广应用</t>
  </si>
  <si>
    <t>102-3-7-1</t>
  </si>
  <si>
    <t>新技术的推广应用</t>
  </si>
  <si>
    <t>102-3-7-2</t>
  </si>
  <si>
    <t>新标准的推广应用</t>
  </si>
  <si>
    <t>102-3-7-3</t>
  </si>
  <si>
    <t>新工艺的推广应用</t>
  </si>
  <si>
    <t>102-3-7-4</t>
  </si>
  <si>
    <t>新装备的推广应用</t>
  </si>
  <si>
    <t>102-3-8</t>
  </si>
  <si>
    <t>安全设施以及特种设备检测检验</t>
  </si>
  <si>
    <t>102-3-8-1</t>
  </si>
  <si>
    <t>安全设施检测检验</t>
  </si>
  <si>
    <t>102-3-8-1-1</t>
  </si>
  <si>
    <t>避雷装置检测检验</t>
  </si>
  <si>
    <t>102-3-8-1-2</t>
  </si>
  <si>
    <t>报警设备检测检验</t>
  </si>
  <si>
    <t>102-3-8-1-3</t>
  </si>
  <si>
    <t>防滑设施检测检验</t>
  </si>
  <si>
    <t>102-3-8-1-4</t>
  </si>
  <si>
    <t>安全网（棚）检测检验</t>
  </si>
  <si>
    <t>102-3-8-1-5</t>
  </si>
  <si>
    <t>有毒有害气体检测仪器检测检验</t>
  </si>
  <si>
    <t>102-3-8-1-6</t>
  </si>
  <si>
    <t>安全预警系统检测检验</t>
  </si>
  <si>
    <t>102-3-8-1-7</t>
  </si>
  <si>
    <t>应急指示灯系统检测检验</t>
  </si>
  <si>
    <t>102-3-8-2</t>
  </si>
  <si>
    <t>特种设备检测检验</t>
  </si>
  <si>
    <t>102-3-8-2-1</t>
  </si>
  <si>
    <t>电梯检测检验</t>
  </si>
  <si>
    <t>102-3-8-2-2</t>
  </si>
  <si>
    <t>起重机械检测检验</t>
  </si>
  <si>
    <t>102-3-8-2-3</t>
  </si>
  <si>
    <t>施工升降机检测检验</t>
  </si>
  <si>
    <t>102-3-8-2-4</t>
  </si>
  <si>
    <t>叉车检测检验</t>
  </si>
  <si>
    <t>102-3-8-2-5</t>
  </si>
  <si>
    <t>压力容器检测检验</t>
  </si>
  <si>
    <t>102-3-8-3</t>
  </si>
  <si>
    <t>安全设施以及特种设备检定校准</t>
  </si>
  <si>
    <t>102-3-8-3-1</t>
  </si>
  <si>
    <t>安全设施检定校准</t>
  </si>
  <si>
    <t>102-3-8-3-2</t>
  </si>
  <si>
    <t>特种设备检定校准</t>
  </si>
  <si>
    <t>102-3-9</t>
  </si>
  <si>
    <t>安全生产责任保险</t>
  </si>
  <si>
    <t>102-3-10</t>
  </si>
  <si>
    <t>其他安全生产费</t>
  </si>
  <si>
    <t>102-3-10-1</t>
  </si>
  <si>
    <t>现场交通协管人员</t>
  </si>
  <si>
    <t>人·工日</t>
  </si>
  <si>
    <t>102-3-11</t>
  </si>
  <si>
    <t>安全生产辅助费</t>
  </si>
  <si>
    <t>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</si>
</sst>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0"/>
    <numFmt numFmtId="179" formatCode="0.000_ "/>
    <numFmt numFmtId="180" formatCode="#\ ?/?"/>
    <numFmt numFmtId="181" formatCode="[DBNum2][$-804]General"/>
    <numFmt numFmtId="182" formatCode="yyyy&quot;年&quot;m&quot;月&quot;d&quot;日&quot;;@"/>
    <numFmt numFmtId="183" formatCode="[DBNum2][$RMB]General;[Red][DBNum2][$RMB]General"/>
  </numFmts>
  <fonts count="57">
    <font>
      <sz val="10"/>
      <color rgb="FF000000"/>
      <name val="Times New Roman"/>
      <charset val="204"/>
    </font>
    <font>
      <sz val="9"/>
      <color rgb="FF000000"/>
      <name val="宋体"/>
      <charset val="134"/>
    </font>
    <font>
      <b/>
      <sz val="16"/>
      <color theme="1"/>
      <name val="宋体"/>
      <charset val="134"/>
      <scheme val="minor"/>
    </font>
    <font>
      <sz val="9"/>
      <name val="宋体"/>
      <charset val="134"/>
    </font>
    <font>
      <b/>
      <sz val="9"/>
      <name val="宋体"/>
      <charset val="134"/>
    </font>
    <font>
      <sz val="12"/>
      <name val="宋体"/>
      <charset val="134"/>
    </font>
    <font>
      <b/>
      <sz val="16"/>
      <name val="宋体"/>
      <charset val="134"/>
    </font>
    <font>
      <sz val="10"/>
      <name val="宋体"/>
      <charset val="134"/>
    </font>
    <font>
      <sz val="9"/>
      <color indexed="8"/>
      <name val="宋体"/>
      <charset val="134"/>
    </font>
    <font>
      <sz val="9"/>
      <name val="仿宋_GB2312"/>
      <charset val="134"/>
    </font>
    <font>
      <sz val="16"/>
      <name val="宋体"/>
      <charset val="134"/>
    </font>
    <font>
      <sz val="9.5"/>
      <name val="宋体"/>
      <charset val="134"/>
    </font>
    <font>
      <b/>
      <sz val="9.5"/>
      <name val="宋体"/>
      <charset val="134"/>
    </font>
    <font>
      <sz val="11"/>
      <name val="宋体"/>
      <charset val="134"/>
    </font>
    <font>
      <sz val="11"/>
      <name val="Times New Roman"/>
      <charset val="134"/>
    </font>
    <font>
      <sz val="12"/>
      <color indexed="8"/>
      <name val="宋体"/>
      <charset val="134"/>
    </font>
    <font>
      <b/>
      <sz val="18"/>
      <color indexed="8"/>
      <name val="宋体"/>
      <charset val="134"/>
    </font>
    <font>
      <sz val="10"/>
      <color indexed="8"/>
      <name val="宋体"/>
      <charset val="134"/>
    </font>
    <font>
      <sz val="11"/>
      <color indexed="8"/>
      <name val="宋体"/>
      <charset val="134"/>
    </font>
    <font>
      <sz val="10"/>
      <color rgb="FFFF0000"/>
      <name val="宋体"/>
      <charset val="134"/>
    </font>
    <font>
      <sz val="10"/>
      <name val="Arial"/>
      <charset val="134"/>
    </font>
    <font>
      <b/>
      <sz val="18"/>
      <name val="宋体"/>
      <charset val="134"/>
    </font>
    <font>
      <sz val="10"/>
      <name val="Times New Roman"/>
      <charset val="134"/>
    </font>
    <font>
      <sz val="24"/>
      <name val="仿宋_GB2312"/>
      <charset val="134"/>
    </font>
    <font>
      <sz val="12"/>
      <name val="仿宋_GB2312"/>
      <charset val="134"/>
    </font>
    <font>
      <b/>
      <sz val="32"/>
      <name val="仿宋_GB2312"/>
      <charset val="134"/>
    </font>
    <font>
      <b/>
      <sz val="26"/>
      <name val="仿宋_GB2312"/>
      <charset val="134"/>
    </font>
    <font>
      <sz val="16"/>
      <name val="仿宋_GB2312"/>
      <charset val="134"/>
    </font>
    <font>
      <b/>
      <sz val="12"/>
      <name val="仿宋_GB2312"/>
      <charset val="134"/>
    </font>
    <font>
      <b/>
      <sz val="20"/>
      <name val="仿宋_GB2312"/>
      <charset val="134"/>
    </font>
    <font>
      <b/>
      <sz val="24"/>
      <name val="仿宋_GB2312"/>
      <charset val="134"/>
    </font>
    <font>
      <b/>
      <sz val="22"/>
      <name val="仿宋_GB2312"/>
      <charset val="134"/>
    </font>
    <font>
      <b/>
      <sz val="36"/>
      <name val="仿宋_GB2312"/>
      <charset val="134"/>
    </font>
    <font>
      <sz val="11"/>
      <color theme="1"/>
      <name val="宋体"/>
      <charset val="134"/>
      <scheme val="minor"/>
    </font>
    <font>
      <sz val="16"/>
      <color indexed="8"/>
      <name val="宋体"/>
      <charset val="134"/>
    </font>
    <font>
      <b/>
      <sz val="17"/>
      <color indexed="8"/>
      <name val="宋体"/>
      <charset val="134"/>
    </font>
    <font>
      <b/>
      <sz val="2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3" borderId="25"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6" applyNumberFormat="0" applyFill="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4" fillId="0" borderId="0" applyNumberFormat="0" applyFill="0" applyBorder="0" applyAlignment="0" applyProtection="0">
      <alignment vertical="center"/>
    </xf>
    <xf numFmtId="0" fontId="45" fillId="4" borderId="28" applyNumberFormat="0" applyAlignment="0" applyProtection="0">
      <alignment vertical="center"/>
    </xf>
    <xf numFmtId="0" fontId="46" fillId="5" borderId="29" applyNumberFormat="0" applyAlignment="0" applyProtection="0">
      <alignment vertical="center"/>
    </xf>
    <xf numFmtId="0" fontId="47" fillId="5" borderId="28" applyNumberFormat="0" applyAlignment="0" applyProtection="0">
      <alignment vertical="center"/>
    </xf>
    <xf numFmtId="0" fontId="48" fillId="6" borderId="30" applyNumberFormat="0" applyAlignment="0" applyProtection="0">
      <alignment vertical="center"/>
    </xf>
    <xf numFmtId="0" fontId="49" fillId="0" borderId="31" applyNumberFormat="0" applyFill="0" applyAlignment="0" applyProtection="0">
      <alignment vertical="center"/>
    </xf>
    <xf numFmtId="0" fontId="50" fillId="0" borderId="32"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alignment vertical="center"/>
    </xf>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20" fillId="0" borderId="0"/>
    <xf numFmtId="0" fontId="56" fillId="0" borderId="0" applyNumberFormat="0" applyBorder="0"/>
    <xf numFmtId="0" fontId="15" fillId="0" borderId="0">
      <alignment vertical="center"/>
    </xf>
    <xf numFmtId="0" fontId="7" fillId="0" borderId="0"/>
    <xf numFmtId="0" fontId="5" fillId="0" borderId="0"/>
    <xf numFmtId="0" fontId="5" fillId="0" borderId="0"/>
  </cellStyleXfs>
  <cellXfs count="152">
    <xf numFmtId="0" fontId="0" fillId="0" borderId="0" xfId="0" applyAlignment="1">
      <alignment horizontal="left" vertical="top"/>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5" fillId="0" borderId="0" xfId="0" applyFont="1"/>
    <xf numFmtId="0" fontId="6" fillId="0" borderId="2" xfId="67" applyFont="1" applyBorder="1" applyAlignment="1">
      <alignment horizontal="center" vertical="center" wrapText="1"/>
    </xf>
    <xf numFmtId="0" fontId="7" fillId="0" borderId="3" xfId="57" applyFont="1" applyBorder="1" applyAlignment="1">
      <alignment horizontal="center" vertical="center" wrapText="1"/>
    </xf>
    <xf numFmtId="176" fontId="1" fillId="0" borderId="3" xfId="0" applyNumberFormat="1" applyFont="1" applyBorder="1" applyAlignment="1">
      <alignment horizontal="center" vertical="center" wrapText="1" shrinkToFit="1"/>
    </xf>
    <xf numFmtId="0" fontId="8" fillId="0" borderId="3" xfId="68" applyFont="1" applyBorder="1" applyAlignment="1">
      <alignment horizontal="center" vertical="center" wrapText="1"/>
    </xf>
    <xf numFmtId="177" fontId="3" fillId="0" borderId="3" xfId="56" applyNumberFormat="1" applyFont="1" applyBorder="1" applyAlignment="1">
      <alignment horizontal="center" vertical="center" wrapText="1"/>
    </xf>
    <xf numFmtId="177" fontId="3" fillId="0" borderId="3" xfId="52" applyNumberFormat="1" applyFont="1" applyBorder="1" applyAlignment="1">
      <alignment horizontal="center" vertical="center" wrapText="1"/>
    </xf>
    <xf numFmtId="177" fontId="3" fillId="0" borderId="3" xfId="57" applyNumberFormat="1" applyFont="1" applyBorder="1" applyAlignment="1">
      <alignment horizontal="center" vertical="center" wrapText="1"/>
    </xf>
    <xf numFmtId="177" fontId="3" fillId="0" borderId="3" xfId="57" applyNumberFormat="1" applyFont="1" applyBorder="1" applyAlignment="1">
      <alignment horizontal="center" vertical="center"/>
    </xf>
    <xf numFmtId="49" fontId="9" fillId="0" borderId="3" xfId="66" applyNumberFormat="1" applyFont="1" applyBorder="1" applyAlignment="1">
      <alignment horizontal="center" vertical="center"/>
    </xf>
    <xf numFmtId="0" fontId="3" fillId="0" borderId="3" xfId="57" applyFont="1" applyBorder="1" applyAlignment="1">
      <alignment horizontal="center" vertical="center" wrapText="1"/>
    </xf>
    <xf numFmtId="0" fontId="8" fillId="0" borderId="3" xfId="57" applyFont="1" applyBorder="1" applyAlignment="1">
      <alignment horizontal="center" vertical="center" wrapText="1"/>
    </xf>
    <xf numFmtId="177" fontId="8" fillId="0" borderId="3" xfId="57" applyNumberFormat="1" applyFont="1" applyBorder="1" applyAlignment="1">
      <alignment horizontal="center" vertical="center" wrapText="1"/>
    </xf>
    <xf numFmtId="177" fontId="3" fillId="0" borderId="3" xfId="52" applyNumberFormat="1" applyFont="1" applyBorder="1" applyAlignment="1">
      <alignment horizontal="center" vertical="center"/>
    </xf>
    <xf numFmtId="0" fontId="7"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7" fillId="0" borderId="0" xfId="0" applyFont="1" applyFill="1" applyAlignment="1">
      <alignment horizontal="left" vertical="center" wrapText="1"/>
    </xf>
    <xf numFmtId="177" fontId="7"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177" fontId="10" fillId="0" borderId="0" xfId="0" applyNumberFormat="1" applyFont="1" applyFill="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wrapText="1" shrinkToFit="1"/>
    </xf>
    <xf numFmtId="176" fontId="11" fillId="0" borderId="10" xfId="0" applyNumberFormat="1" applyFont="1" applyFill="1" applyBorder="1" applyAlignment="1">
      <alignment horizontal="center" vertical="center" wrapText="1" shrinkToFit="1"/>
    </xf>
    <xf numFmtId="176" fontId="11" fillId="0" borderId="3" xfId="0" applyNumberFormat="1"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177" fontId="11" fillId="0" borderId="3" xfId="0" applyNumberFormat="1" applyFont="1" applyFill="1" applyBorder="1" applyAlignment="1">
      <alignment horizontal="center" vertical="center" wrapText="1" shrinkToFit="1"/>
    </xf>
    <xf numFmtId="0" fontId="11" fillId="0" borderId="8" xfId="0" applyFont="1" applyFill="1" applyBorder="1" applyAlignment="1">
      <alignment horizontal="center" vertical="center" wrapText="1"/>
    </xf>
    <xf numFmtId="177" fontId="11" fillId="0" borderId="9" xfId="0" applyNumberFormat="1" applyFont="1" applyFill="1" applyBorder="1" applyAlignment="1">
      <alignment horizontal="center" vertical="center" wrapText="1"/>
    </xf>
    <xf numFmtId="176" fontId="11" fillId="0" borderId="10"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shrinkToFit="1"/>
    </xf>
    <xf numFmtId="179" fontId="11" fillId="0" borderId="3" xfId="0" applyNumberFormat="1"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177" fontId="12" fillId="0" borderId="3" xfId="0" applyNumberFormat="1" applyFont="1" applyFill="1" applyBorder="1" applyAlignment="1">
      <alignment horizontal="center" vertical="center" wrapText="1" shrinkToFit="1"/>
    </xf>
    <xf numFmtId="49" fontId="11" fillId="0" borderId="10" xfId="0" applyNumberFormat="1" applyFont="1" applyFill="1" applyBorder="1" applyAlignment="1">
      <alignment horizontal="center" vertical="center" wrapText="1" shrinkToFit="1"/>
    </xf>
    <xf numFmtId="180" fontId="11" fillId="0" borderId="10" xfId="0" applyNumberFormat="1" applyFont="1" applyFill="1" applyBorder="1" applyAlignment="1">
      <alignment horizontal="center" vertical="center" wrapText="1" shrinkToFit="1"/>
    </xf>
    <xf numFmtId="179" fontId="12" fillId="0" borderId="3" xfId="0" applyNumberFormat="1" applyFont="1" applyFill="1" applyBorder="1" applyAlignment="1">
      <alignment horizontal="center" vertical="center" wrapText="1" shrinkToFit="1"/>
    </xf>
    <xf numFmtId="0" fontId="11" fillId="0" borderId="3" xfId="0" applyFont="1" applyFill="1" applyBorder="1" applyAlignment="1">
      <alignment vertical="center" wrapText="1"/>
    </xf>
    <xf numFmtId="0" fontId="11" fillId="0" borderId="9" xfId="0"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1" fillId="0" borderId="12" xfId="0" applyNumberFormat="1" applyFont="1" applyFill="1" applyBorder="1" applyAlignment="1">
      <alignment horizontal="left" vertical="center" wrapText="1"/>
    </xf>
    <xf numFmtId="177" fontId="11"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176" fontId="7" fillId="0" borderId="0" xfId="0" applyNumberFormat="1" applyFont="1" applyAlignment="1" applyProtection="1">
      <alignment horizontal="center" vertical="center" wrapText="1"/>
    </xf>
    <xf numFmtId="0" fontId="7"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176" fontId="7" fillId="0" borderId="0" xfId="0" applyNumberFormat="1" applyFont="1" applyAlignment="1" applyProtection="1">
      <alignment horizontal="left" vertical="center" wrapText="1"/>
    </xf>
    <xf numFmtId="176" fontId="13" fillId="0" borderId="4" xfId="0" applyNumberFormat="1"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49" fontId="11" fillId="0" borderId="10" xfId="0" applyNumberFormat="1"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3" xfId="0" applyFont="1" applyBorder="1" applyAlignment="1" applyProtection="1">
      <alignment horizontal="left" vertical="center" wrapText="1"/>
    </xf>
    <xf numFmtId="177" fontId="11" fillId="0" borderId="3" xfId="0" applyNumberFormat="1" applyFont="1" applyBorder="1" applyAlignment="1" applyProtection="1">
      <alignment horizontal="center" vertical="center" wrapText="1"/>
    </xf>
    <xf numFmtId="177" fontId="11" fillId="0" borderId="9" xfId="0" applyNumberFormat="1" applyFont="1" applyBorder="1" applyAlignment="1" applyProtection="1">
      <alignment horizontal="center" vertical="center"/>
    </xf>
    <xf numFmtId="177" fontId="11" fillId="0" borderId="3"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xf>
    <xf numFmtId="49" fontId="11" fillId="0" borderId="14" xfId="0" applyNumberFormat="1" applyFont="1" applyBorder="1" applyAlignment="1" applyProtection="1">
      <alignment horizontal="center" vertical="center"/>
    </xf>
    <xf numFmtId="0" fontId="11" fillId="0" borderId="15" xfId="0" applyFont="1" applyBorder="1" applyAlignment="1" applyProtection="1">
      <alignment horizontal="center" vertical="center" wrapText="1"/>
    </xf>
    <xf numFmtId="0" fontId="11" fillId="0" borderId="15" xfId="0" applyFont="1" applyBorder="1" applyAlignment="1" applyProtection="1">
      <alignment horizontal="left" vertical="center" wrapText="1"/>
    </xf>
    <xf numFmtId="176" fontId="11" fillId="0" borderId="16" xfId="0" applyNumberFormat="1" applyFont="1" applyBorder="1" applyAlignment="1" applyProtection="1">
      <alignment horizontal="center" vertical="center" wrapText="1"/>
    </xf>
    <xf numFmtId="176" fontId="11" fillId="0" borderId="17" xfId="0" applyNumberFormat="1" applyFont="1" applyBorder="1" applyAlignment="1" applyProtection="1">
      <alignment horizontal="center" vertical="center" wrapText="1"/>
    </xf>
    <xf numFmtId="176" fontId="11" fillId="0" borderId="18" xfId="0" applyNumberFormat="1" applyFont="1" applyBorder="1" applyAlignment="1" applyProtection="1">
      <alignment horizontal="center" vertical="center" wrapText="1"/>
    </xf>
    <xf numFmtId="177" fontId="11" fillId="0" borderId="12" xfId="0" applyNumberFormat="1"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4" fillId="0" borderId="0" xfId="0" applyFont="1" applyAlignment="1">
      <alignment vertical="center"/>
    </xf>
    <xf numFmtId="0" fontId="15" fillId="0" borderId="0" xfId="69">
      <alignment vertical="center"/>
    </xf>
    <xf numFmtId="0" fontId="15" fillId="0" borderId="0" xfId="69" applyAlignment="1">
      <alignment horizontal="center" vertical="center"/>
    </xf>
    <xf numFmtId="49" fontId="16" fillId="0" borderId="0" xfId="69" applyNumberFormat="1" applyFont="1" applyAlignment="1">
      <alignment horizontal="center" vertical="center" wrapText="1"/>
    </xf>
    <xf numFmtId="0" fontId="17" fillId="0" borderId="0" xfId="69" applyFont="1" applyAlignment="1">
      <alignment horizontal="left" vertical="center" wrapText="1"/>
    </xf>
    <xf numFmtId="49" fontId="18" fillId="0" borderId="4" xfId="69" applyNumberFormat="1" applyFont="1" applyBorder="1" applyAlignment="1">
      <alignment horizontal="center" vertical="center" wrapText="1"/>
    </xf>
    <xf numFmtId="49" fontId="18" fillId="0" borderId="5" xfId="69" applyNumberFormat="1" applyFont="1" applyBorder="1" applyAlignment="1">
      <alignment horizontal="center" vertical="center" wrapText="1"/>
    </xf>
    <xf numFmtId="0" fontId="18" fillId="0" borderId="6" xfId="69" applyFont="1" applyBorder="1" applyAlignment="1">
      <alignment horizontal="center" vertical="center" wrapText="1"/>
    </xf>
    <xf numFmtId="49" fontId="18" fillId="0" borderId="10" xfId="69" applyNumberFormat="1" applyFont="1" applyBorder="1" applyAlignment="1">
      <alignment horizontal="center" vertical="center" wrapText="1"/>
    </xf>
    <xf numFmtId="49" fontId="18" fillId="0" borderId="3" xfId="69" applyNumberFormat="1" applyFont="1" applyBorder="1" applyAlignment="1">
      <alignment horizontal="center" vertical="center" wrapText="1"/>
    </xf>
    <xf numFmtId="49" fontId="18" fillId="0" borderId="3" xfId="69" applyNumberFormat="1" applyFont="1" applyBorder="1" applyAlignment="1">
      <alignment horizontal="left" vertical="center" wrapText="1"/>
    </xf>
    <xf numFmtId="177" fontId="18" fillId="0" borderId="9" xfId="69" applyNumberFormat="1" applyFont="1" applyBorder="1" applyAlignment="1">
      <alignment horizontal="center" vertical="center" wrapText="1"/>
    </xf>
    <xf numFmtId="0" fontId="13" fillId="0" borderId="10" xfId="0" applyFont="1" applyBorder="1" applyAlignment="1">
      <alignment horizontal="center" vertical="center"/>
    </xf>
    <xf numFmtId="0" fontId="13" fillId="0" borderId="3" xfId="0" applyFont="1" applyBorder="1" applyAlignment="1">
      <alignment horizontal="center" vertical="center"/>
    </xf>
    <xf numFmtId="177" fontId="13" fillId="0" borderId="9" xfId="0" applyNumberFormat="1" applyFont="1" applyBorder="1" applyAlignment="1">
      <alignment horizontal="center" vertical="center"/>
    </xf>
    <xf numFmtId="0" fontId="14" fillId="0" borderId="0" xfId="0" applyFont="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177" fontId="13" fillId="0" borderId="13" xfId="0" applyNumberFormat="1" applyFont="1" applyBorder="1" applyAlignment="1">
      <alignment horizontal="center" vertical="center"/>
    </xf>
    <xf numFmtId="0" fontId="19" fillId="0" borderId="0" xfId="69" applyFont="1" applyAlignment="1">
      <alignment horizontal="center" vertical="center"/>
    </xf>
    <xf numFmtId="0" fontId="17" fillId="0" borderId="0" xfId="69" applyFont="1" applyAlignment="1">
      <alignment horizontal="right" vertical="center"/>
    </xf>
    <xf numFmtId="0" fontId="17" fillId="0" borderId="0" xfId="69" applyFont="1" applyAlignment="1">
      <alignment horizontal="center" vertical="center"/>
    </xf>
    <xf numFmtId="9" fontId="19" fillId="0" borderId="0" xfId="69" applyNumberFormat="1" applyFont="1" applyAlignment="1">
      <alignment horizontal="center" vertical="center"/>
    </xf>
    <xf numFmtId="9" fontId="17" fillId="0" borderId="0" xfId="69" applyNumberFormat="1" applyFont="1" applyAlignment="1">
      <alignment horizontal="center" vertical="center"/>
    </xf>
    <xf numFmtId="181" fontId="15" fillId="0" borderId="0" xfId="69" applyNumberFormat="1" applyAlignment="1">
      <alignment horizontal="center" vertical="center"/>
    </xf>
    <xf numFmtId="0" fontId="20" fillId="0" borderId="0" xfId="0" applyFont="1" applyProtection="1"/>
    <xf numFmtId="0" fontId="21" fillId="0" borderId="0" xfId="59" applyFont="1" applyAlignment="1" applyProtection="1">
      <alignment horizontal="center" vertical="center" wrapText="1"/>
    </xf>
    <xf numFmtId="49" fontId="7" fillId="0" borderId="0" xfId="70" applyNumberFormat="1" applyFont="1" applyAlignment="1" applyProtection="1">
      <alignment horizontal="left" vertical="center" wrapText="1"/>
    </xf>
    <xf numFmtId="0" fontId="22" fillId="0" borderId="19" xfId="59" applyFont="1" applyBorder="1" applyAlignment="1" applyProtection="1">
      <alignment horizontal="left" vertical="center" wrapText="1"/>
    </xf>
    <xf numFmtId="0" fontId="22" fillId="0" borderId="20" xfId="59" applyFont="1" applyBorder="1" applyAlignment="1" applyProtection="1">
      <alignment horizontal="left" vertical="center" wrapText="1"/>
    </xf>
    <xf numFmtId="0" fontId="22" fillId="0" borderId="21" xfId="59" applyFont="1" applyBorder="1" applyAlignment="1" applyProtection="1">
      <alignment horizontal="left" vertical="center" wrapText="1"/>
    </xf>
    <xf numFmtId="0" fontId="23" fillId="0" borderId="0" xfId="71" applyFont="1" applyAlignment="1">
      <alignment vertical="center"/>
    </xf>
    <xf numFmtId="0" fontId="24" fillId="0" borderId="0" xfId="71" applyFont="1" applyAlignment="1">
      <alignment vertical="center"/>
    </xf>
    <xf numFmtId="0" fontId="25" fillId="0" borderId="0" xfId="71" applyFont="1" applyAlignment="1">
      <alignment vertical="center"/>
    </xf>
    <xf numFmtId="0" fontId="26" fillId="0" borderId="0" xfId="71" applyFont="1" applyAlignment="1">
      <alignment vertical="center"/>
    </xf>
    <xf numFmtId="0" fontId="27" fillId="0" borderId="0" xfId="71" applyFont="1" applyAlignment="1">
      <alignment vertical="center"/>
    </xf>
    <xf numFmtId="0" fontId="26" fillId="0" borderId="0" xfId="72" applyFont="1" applyAlignment="1">
      <alignment vertical="center"/>
    </xf>
    <xf numFmtId="0" fontId="28" fillId="0" borderId="0" xfId="0" applyFont="1" applyFill="1" applyBorder="1" applyAlignment="1">
      <alignment vertical="center"/>
    </xf>
    <xf numFmtId="0" fontId="29" fillId="0" borderId="0"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protection locked="0"/>
    </xf>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center" vertical="center"/>
      <protection locked="0"/>
    </xf>
    <xf numFmtId="0" fontId="28" fillId="0" borderId="2" xfId="72" applyFont="1" applyBorder="1" applyAlignment="1">
      <alignment horizontal="center" vertical="center"/>
    </xf>
    <xf numFmtId="0" fontId="28" fillId="0" borderId="0" xfId="72" applyFont="1" applyAlignment="1">
      <alignment horizontal="center" vertical="center"/>
    </xf>
    <xf numFmtId="182" fontId="28" fillId="2" borderId="0" xfId="72" applyNumberFormat="1" applyFont="1" applyFill="1" applyAlignment="1">
      <alignment horizontal="center" vertical="center"/>
    </xf>
    <xf numFmtId="0" fontId="33" fillId="0" borderId="0" xfId="0" applyFont="1" applyAlignment="1">
      <alignment vertical="center"/>
    </xf>
    <xf numFmtId="0" fontId="33" fillId="0" borderId="0" xfId="0" applyFont="1"/>
    <xf numFmtId="0" fontId="34" fillId="0" borderId="22" xfId="0" applyFont="1" applyBorder="1" applyAlignment="1">
      <alignment horizontal="center" vertical="center" wrapText="1" readingOrder="1"/>
    </xf>
    <xf numFmtId="0" fontId="35" fillId="0" borderId="0" xfId="0" applyFont="1" applyAlignment="1">
      <alignment horizontal="left" vertical="center" readingOrder="1"/>
    </xf>
    <xf numFmtId="0" fontId="33" fillId="0" borderId="23" xfId="0" applyFont="1" applyBorder="1" applyAlignment="1">
      <alignment vertical="top"/>
    </xf>
    <xf numFmtId="0" fontId="36" fillId="0" borderId="0" xfId="0" applyFont="1" applyAlignment="1">
      <alignment vertical="center" readingOrder="1"/>
    </xf>
    <xf numFmtId="0" fontId="15" fillId="0" borderId="0" xfId="0" applyFont="1" applyAlignment="1">
      <alignment horizontal="right" readingOrder="1"/>
    </xf>
    <xf numFmtId="2" fontId="15" fillId="0" borderId="22" xfId="0" applyNumberFormat="1" applyFont="1" applyBorder="1" applyAlignment="1">
      <alignment horizontal="center" wrapText="1" readingOrder="1"/>
    </xf>
    <xf numFmtId="183" fontId="15" fillId="0" borderId="24" xfId="0" applyNumberFormat="1" applyFont="1" applyBorder="1" applyAlignment="1">
      <alignment horizontal="center" wrapText="1" readingOrder="1"/>
    </xf>
    <xf numFmtId="0" fontId="15" fillId="0" borderId="0" xfId="0" applyFont="1" applyAlignment="1">
      <alignment horizontal="left" readingOrder="1"/>
    </xf>
    <xf numFmtId="0" fontId="15" fillId="0" borderId="22" xfId="0" applyFont="1" applyBorder="1" applyAlignment="1">
      <alignment horizontal="center" wrapText="1" readingOrder="1"/>
    </xf>
    <xf numFmtId="0" fontId="17" fillId="0" borderId="23" xfId="0" applyFont="1" applyBorder="1" applyAlignment="1">
      <alignment horizontal="center" vertical="center" readingOrder="1"/>
    </xf>
    <xf numFmtId="0" fontId="17" fillId="0" borderId="0" xfId="0" applyFont="1" applyAlignment="1">
      <alignment horizontal="center" vertical="center" readingOrder="1"/>
    </xf>
    <xf numFmtId="0" fontId="15" fillId="0" borderId="0" xfId="0" applyFont="1" applyAlignment="1">
      <alignment horizontal="left" wrapText="1" readingOrder="1"/>
    </xf>
    <xf numFmtId="31" fontId="15" fillId="0" borderId="0" xfId="0" applyNumberFormat="1" applyFont="1" applyAlignment="1">
      <alignment horizontal="center" wrapText="1" readingOrder="1"/>
    </xf>
    <xf numFmtId="0" fontId="11" fillId="0" borderId="10" xfId="0" applyFont="1" applyBorder="1" applyAlignment="1" applyProtection="1" quotePrefix="1">
      <alignment horizontal="center"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1" xfId="50"/>
    <cellStyle name="常规 2 2 2" xfId="51"/>
    <cellStyle name="常规 2 2 2 2" xfId="52"/>
    <cellStyle name="常规 2 2 2 2 2" xfId="53"/>
    <cellStyle name="常规 2 2 2 2 2 2 2" xfId="54"/>
    <cellStyle name="常规 2 2 3" xfId="55"/>
    <cellStyle name="常规 2 2 3 2" xfId="56"/>
    <cellStyle name="常规 2 2 4" xfId="57"/>
    <cellStyle name="常规 20" xfId="58"/>
    <cellStyle name="常规 3" xfId="59"/>
    <cellStyle name="常规 3 3 2" xfId="60"/>
    <cellStyle name="常规 3 3 2 2" xfId="61"/>
    <cellStyle name="常规 3 3 3" xfId="62"/>
    <cellStyle name="常规 3 4 2" xfId="63"/>
    <cellStyle name="常规 3 4 2 2" xfId="64"/>
    <cellStyle name="常规 3 4 3" xfId="65"/>
    <cellStyle name="常规 6" xfId="66"/>
    <cellStyle name="常规 7" xfId="67"/>
    <cellStyle name="常规_22日申张线船闸土建清单4.14邮件改" xfId="68"/>
    <cellStyle name="常规_船闸清单及编码-20160808" xfId="69"/>
    <cellStyle name="常规_苏州市轨道交通1号线II-TS-13标星海街站" xfId="70"/>
    <cellStyle name="常规_邵伯三线限价（孙调整）" xfId="71"/>
    <cellStyle name="常规_第二段清单" xfId="7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35745;&#31639;&#34920;&#26684;\&#26631;&#24213;&#32534;&#21046;&#32454;&#21017;&#65288;2008&#65289;&#21021;&#31295;\&#39044;&#31639;&#36335;&#22522;&#35745;&#31639;&#36741;&#2116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路基路面工程量指标"/>
      <sheetName val="辅助计算表"/>
      <sheetName val="砂浆混凝土定额代号表"/>
      <sheetName val="辅助定额查询表"/>
      <sheetName val="定额数据库"/>
      <sheetName val="汇总表 "/>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19"/>
  <sheetViews>
    <sheetView topLeftCell="A8" workbookViewId="0">
      <selection activeCell="D20" sqref="D20"/>
    </sheetView>
  </sheetViews>
  <sheetFormatPr defaultColWidth="9" defaultRowHeight="14.4"/>
  <cols>
    <col min="1" max="1" width="9" style="137"/>
    <col min="2" max="3" width="9.66666666666667" style="137" customWidth="1"/>
    <col min="4" max="4" width="19.1666666666667" style="137" customWidth="1"/>
    <col min="5" max="7" width="9.66666666666667" style="137" customWidth="1"/>
    <col min="8" max="8" width="9" style="137"/>
    <col min="9" max="9" width="7.5" style="137" customWidth="1"/>
    <col min="10" max="12" width="9" style="137"/>
    <col min="13" max="13" width="11.5" style="137"/>
    <col min="14" max="16384" width="9" style="137"/>
  </cols>
  <sheetData>
    <row r="1" spans="1:10">
      <c r="A1" s="138"/>
      <c r="B1" s="138"/>
      <c r="C1" s="138"/>
      <c r="D1" s="138"/>
      <c r="E1" s="138"/>
      <c r="F1" s="138"/>
      <c r="G1" s="138"/>
      <c r="H1" s="138"/>
      <c r="I1" s="138"/>
      <c r="J1" s="138"/>
    </row>
    <row r="2" ht="24.95" customHeight="1" spans="1:10">
      <c r="A2" s="138"/>
      <c r="B2" s="139" t="s">
        <v>0</v>
      </c>
      <c r="C2" s="139"/>
      <c r="D2" s="139"/>
      <c r="E2" s="139"/>
      <c r="F2" s="139"/>
      <c r="G2" s="139"/>
      <c r="H2" s="140" t="s">
        <v>1</v>
      </c>
      <c r="I2" s="138"/>
      <c r="J2" s="138"/>
    </row>
    <row r="3" ht="27" customHeight="1" spans="1:10">
      <c r="A3" s="138"/>
      <c r="B3" s="139"/>
      <c r="C3" s="139"/>
      <c r="D3" s="139"/>
      <c r="E3" s="139"/>
      <c r="F3" s="139"/>
      <c r="G3" s="139"/>
      <c r="H3" s="140"/>
      <c r="I3" s="138"/>
      <c r="J3" s="138"/>
    </row>
    <row r="4" ht="56.25" customHeight="1" spans="1:10">
      <c r="A4" s="138"/>
      <c r="B4" s="141"/>
      <c r="C4" s="141"/>
      <c r="D4" s="141"/>
      <c r="E4" s="141"/>
      <c r="F4" s="141"/>
      <c r="G4" s="141"/>
      <c r="H4" s="138"/>
      <c r="I4" s="138"/>
      <c r="J4" s="138"/>
    </row>
    <row r="5" ht="27" spans="1:10">
      <c r="A5" s="142"/>
      <c r="B5" s="142"/>
      <c r="C5" s="142"/>
      <c r="D5" s="142"/>
      <c r="E5" s="142"/>
      <c r="F5" s="142"/>
      <c r="G5" s="142"/>
      <c r="H5" s="142"/>
      <c r="I5" s="142"/>
      <c r="J5" s="142"/>
    </row>
    <row r="6" ht="54.75" customHeight="1" spans="1:10">
      <c r="A6" s="143" t="s">
        <v>2</v>
      </c>
      <c r="B6" s="143"/>
      <c r="C6" s="143"/>
      <c r="D6" s="144">
        <f>汇总表!D12</f>
        <v>66603</v>
      </c>
      <c r="E6" s="144"/>
      <c r="F6" s="144"/>
      <c r="G6" s="144"/>
      <c r="H6" s="144"/>
      <c r="I6" s="144"/>
      <c r="J6" s="138"/>
    </row>
    <row r="7" ht="79.5" customHeight="1" spans="1:10">
      <c r="A7" s="143" t="s">
        <v>3</v>
      </c>
      <c r="B7" s="143"/>
      <c r="C7" s="143"/>
      <c r="D7" s="145">
        <f>D6</f>
        <v>66603</v>
      </c>
      <c r="E7" s="145"/>
      <c r="F7" s="145"/>
      <c r="G7" s="145"/>
      <c r="H7" s="145"/>
      <c r="I7" s="145"/>
      <c r="J7" s="138"/>
    </row>
    <row r="8" spans="1:10">
      <c r="A8" s="138"/>
      <c r="B8" s="138"/>
      <c r="C8" s="138"/>
      <c r="D8" s="141"/>
      <c r="E8" s="141"/>
      <c r="F8" s="141"/>
      <c r="G8" s="141"/>
      <c r="H8" s="141"/>
      <c r="I8" s="141"/>
      <c r="J8" s="138"/>
    </row>
    <row r="9" ht="45" customHeight="1" spans="1:10">
      <c r="A9" s="146" t="s">
        <v>4</v>
      </c>
      <c r="B9" s="146"/>
      <c r="C9" s="147"/>
      <c r="D9" s="147"/>
      <c r="E9" s="138"/>
      <c r="F9" s="146" t="s">
        <v>5</v>
      </c>
      <c r="G9" s="147"/>
      <c r="H9" s="147"/>
      <c r="I9" s="147"/>
      <c r="J9" s="138"/>
    </row>
    <row r="10" ht="18" customHeight="1" spans="1:10">
      <c r="A10" s="138"/>
      <c r="B10" s="138"/>
      <c r="C10" s="148" t="s">
        <v>6</v>
      </c>
      <c r="D10" s="148"/>
      <c r="E10" s="138"/>
      <c r="F10" s="138"/>
      <c r="G10" s="149" t="s">
        <v>7</v>
      </c>
      <c r="H10" s="149"/>
      <c r="I10" s="149"/>
      <c r="J10" s="138"/>
    </row>
    <row r="11" spans="1:10">
      <c r="A11" s="138"/>
      <c r="B11" s="138"/>
      <c r="C11" s="138"/>
      <c r="D11" s="138"/>
      <c r="E11" s="138"/>
      <c r="F11" s="138"/>
      <c r="G11" s="138"/>
      <c r="H11" s="138"/>
      <c r="I11" s="138"/>
      <c r="J11" s="138"/>
    </row>
    <row r="12" spans="1:10">
      <c r="A12" s="138"/>
      <c r="B12" s="138"/>
      <c r="C12" s="138"/>
      <c r="D12" s="138"/>
      <c r="E12" s="138"/>
      <c r="F12" s="138"/>
      <c r="G12" s="138"/>
      <c r="H12" s="138"/>
      <c r="I12" s="138"/>
      <c r="J12" s="138"/>
    </row>
    <row r="13" ht="87" customHeight="1" spans="1:10">
      <c r="A13" s="150" t="s">
        <v>8</v>
      </c>
      <c r="B13" s="150"/>
      <c r="C13" s="147"/>
      <c r="D13" s="147"/>
      <c r="E13" s="138"/>
      <c r="F13" s="150" t="s">
        <v>8</v>
      </c>
      <c r="G13" s="147"/>
      <c r="H13" s="147"/>
      <c r="I13" s="147"/>
      <c r="J13" s="138"/>
    </row>
    <row r="14" ht="18" customHeight="1" spans="1:10">
      <c r="A14" s="138"/>
      <c r="B14" s="138"/>
      <c r="C14" s="148" t="s">
        <v>9</v>
      </c>
      <c r="D14" s="148"/>
      <c r="E14" s="138"/>
      <c r="F14" s="138"/>
      <c r="G14" s="148" t="s">
        <v>9</v>
      </c>
      <c r="H14" s="148"/>
      <c r="I14" s="148"/>
      <c r="J14" s="138"/>
    </row>
    <row r="15" ht="18" customHeight="1" spans="1:10">
      <c r="A15" s="138"/>
      <c r="B15" s="138"/>
      <c r="C15" s="138"/>
      <c r="D15" s="138"/>
      <c r="E15" s="138"/>
      <c r="F15" s="138"/>
      <c r="G15" s="138"/>
      <c r="H15" s="138"/>
      <c r="I15" s="138"/>
      <c r="J15" s="138"/>
    </row>
    <row r="16" ht="57" customHeight="1" spans="1:10">
      <c r="A16" s="146" t="s">
        <v>10</v>
      </c>
      <c r="B16" s="146"/>
      <c r="C16" s="147"/>
      <c r="D16" s="147"/>
      <c r="E16" s="138"/>
      <c r="F16" s="143" t="s">
        <v>11</v>
      </c>
      <c r="G16" s="147"/>
      <c r="H16" s="147"/>
      <c r="I16" s="147"/>
      <c r="J16" s="138"/>
    </row>
    <row r="17" ht="18" customHeight="1" spans="1:10">
      <c r="A17" s="138"/>
      <c r="B17" s="138"/>
      <c r="C17" s="148" t="s">
        <v>12</v>
      </c>
      <c r="D17" s="148"/>
      <c r="E17" s="138"/>
      <c r="F17" s="138"/>
      <c r="G17" s="148" t="s">
        <v>13</v>
      </c>
      <c r="H17" s="148"/>
      <c r="I17" s="148"/>
      <c r="J17" s="138"/>
    </row>
    <row r="18" spans="1:10">
      <c r="A18" s="138"/>
      <c r="B18" s="138"/>
      <c r="C18" s="138"/>
      <c r="D18" s="138"/>
      <c r="E18" s="138"/>
      <c r="F18" s="138"/>
      <c r="G18" s="138"/>
      <c r="H18" s="138"/>
      <c r="I18" s="138"/>
      <c r="J18" s="138"/>
    </row>
    <row r="19" ht="48" customHeight="1" spans="1:10">
      <c r="A19" s="146" t="s">
        <v>14</v>
      </c>
      <c r="B19" s="146"/>
      <c r="C19" s="151">
        <v>45889</v>
      </c>
      <c r="D19" s="151"/>
      <c r="E19" s="138"/>
      <c r="F19" s="143" t="s">
        <v>15</v>
      </c>
      <c r="G19" s="151">
        <v>45891</v>
      </c>
      <c r="H19" s="151"/>
      <c r="I19" s="151"/>
      <c r="J19" s="138"/>
    </row>
  </sheetData>
  <mergeCells count="24">
    <mergeCell ref="A6:C6"/>
    <mergeCell ref="D6:I6"/>
    <mergeCell ref="A7:C7"/>
    <mergeCell ref="D7:I7"/>
    <mergeCell ref="A9:B9"/>
    <mergeCell ref="C9:D9"/>
    <mergeCell ref="G9:I9"/>
    <mergeCell ref="C10:D10"/>
    <mergeCell ref="G10:I10"/>
    <mergeCell ref="A13:B13"/>
    <mergeCell ref="C13:D13"/>
    <mergeCell ref="G13:I13"/>
    <mergeCell ref="C14:D14"/>
    <mergeCell ref="G14:I14"/>
    <mergeCell ref="A16:B16"/>
    <mergeCell ref="C16:D16"/>
    <mergeCell ref="G16:I16"/>
    <mergeCell ref="C17:D17"/>
    <mergeCell ref="G17:I17"/>
    <mergeCell ref="A19:B19"/>
    <mergeCell ref="C19:D19"/>
    <mergeCell ref="G19:H19"/>
    <mergeCell ref="H2:H3"/>
    <mergeCell ref="B2:G3"/>
  </mergeCells>
  <pageMargins left="0.751388888888889" right="0.7513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B17"/>
  <sheetViews>
    <sheetView workbookViewId="0">
      <selection activeCell="D20" sqref="D20"/>
    </sheetView>
  </sheetViews>
  <sheetFormatPr defaultColWidth="11.5" defaultRowHeight="15.6" outlineLevelCol="1"/>
  <cols>
    <col min="1" max="1" width="53.3333333333333" style="120" customWidth="1"/>
    <col min="2" max="2" width="66.8333333333333" style="120" customWidth="1"/>
    <col min="3" max="32" width="12" style="120"/>
    <col min="33" max="16384" width="11.5" style="120"/>
  </cols>
  <sheetData>
    <row r="1" ht="39.95" customHeight="1"/>
    <row r="2" s="119" customFormat="1" ht="35.1" customHeight="1" spans="1:2">
      <c r="A2" s="126" t="s">
        <v>16</v>
      </c>
      <c r="B2" s="127"/>
    </row>
    <row r="3" s="119" customFormat="1" ht="35.1" customHeight="1" spans="1:2">
      <c r="A3" s="128" t="s">
        <v>17</v>
      </c>
      <c r="B3" s="129"/>
    </row>
    <row r="4" s="119" customFormat="1" ht="35.1" customHeight="1" spans="1:2">
      <c r="A4" s="126"/>
      <c r="B4" s="127"/>
    </row>
    <row r="5" s="120" customFormat="1" ht="45" customHeight="1" spans="1:2">
      <c r="A5" s="130"/>
      <c r="B5" s="130"/>
    </row>
    <row r="6" s="120" customFormat="1" ht="45" customHeight="1" spans="1:2">
      <c r="A6" s="131"/>
      <c r="B6" s="131"/>
    </row>
    <row r="7" s="120" customFormat="1" ht="45" customHeight="1" spans="1:2">
      <c r="A7" s="131"/>
      <c r="B7" s="131"/>
    </row>
    <row r="8" s="121" customFormat="1" ht="54" customHeight="1" spans="1:2">
      <c r="A8" s="132" t="s">
        <v>18</v>
      </c>
      <c r="B8" s="132"/>
    </row>
    <row r="9" s="122" customFormat="1" ht="30" customHeight="1" spans="1:2">
      <c r="A9" s="131"/>
      <c r="B9" s="131"/>
    </row>
    <row r="10" s="122" customFormat="1" ht="30" customHeight="1" spans="1:2">
      <c r="A10" s="131"/>
      <c r="B10" s="131"/>
    </row>
    <row r="11" s="122" customFormat="1" ht="30" customHeight="1" spans="1:2">
      <c r="A11" s="131"/>
      <c r="B11" s="131"/>
    </row>
    <row r="12" s="123" customFormat="1" ht="30" customHeight="1" spans="1:2">
      <c r="A12" s="131"/>
      <c r="B12" s="131"/>
    </row>
    <row r="13" s="123" customFormat="1" ht="30" customHeight="1" spans="1:2">
      <c r="A13" s="133" t="s">
        <v>19</v>
      </c>
      <c r="B13" s="134"/>
    </row>
    <row r="14" s="123" customFormat="1" ht="30" customHeight="1" spans="1:2">
      <c r="A14" s="133" t="s">
        <v>20</v>
      </c>
      <c r="B14" s="134"/>
    </row>
    <row r="15" s="124" customFormat="1" ht="39.95" customHeight="1" spans="1:2">
      <c r="A15" s="135" t="s">
        <v>21</v>
      </c>
      <c r="B15" s="134"/>
    </row>
    <row r="16" s="124" customFormat="1" ht="39.95" customHeight="1" spans="1:2">
      <c r="A16" s="135" t="s">
        <v>22</v>
      </c>
      <c r="B16" s="134"/>
    </row>
    <row r="17" s="125" customFormat="1" ht="39.95" customHeight="1" spans="1:2">
      <c r="A17" s="135" t="s">
        <v>23</v>
      </c>
      <c r="B17" s="136">
        <v>45891</v>
      </c>
    </row>
  </sheetData>
  <mergeCells count="11">
    <mergeCell ref="A2:B2"/>
    <mergeCell ref="A3:B3"/>
    <mergeCell ref="A4:B4"/>
    <mergeCell ref="A5:B5"/>
    <mergeCell ref="A6:B6"/>
    <mergeCell ref="A7:B7"/>
    <mergeCell ref="A8:B8"/>
    <mergeCell ref="A9:B9"/>
    <mergeCell ref="A10:B10"/>
    <mergeCell ref="A11:B11"/>
    <mergeCell ref="A12:B12"/>
  </mergeCells>
  <pageMargins left="0.393055555555556" right="0.314583333333333" top="0.944444444444444" bottom="0.590277777777778" header="0.5" footer="0.5"/>
  <pageSetup paperSize="9" scale="8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19"/>
  <sheetViews>
    <sheetView tabSelected="1" workbookViewId="0">
      <pane ySplit="2" topLeftCell="A12" activePane="bottomLeft" state="frozen"/>
      <selection/>
      <selection pane="bottomLeft" activeCell="A17" sqref="A17"/>
    </sheetView>
  </sheetViews>
  <sheetFormatPr defaultColWidth="8.83333333333333" defaultRowHeight="13.2"/>
  <cols>
    <col min="1" max="1" width="98.7777777777778" style="113" customWidth="1"/>
    <col min="2" max="16384" width="8.83333333333333" style="113"/>
  </cols>
  <sheetData>
    <row r="1" ht="22.2" spans="1:1">
      <c r="A1" s="114" t="s">
        <v>24</v>
      </c>
    </row>
    <row r="2" ht="20.1" customHeight="1" spans="1:1">
      <c r="A2" s="115" t="s">
        <v>25</v>
      </c>
    </row>
    <row r="3" ht="51" customHeight="1" spans="1:1">
      <c r="A3" s="116" t="s">
        <v>26</v>
      </c>
    </row>
    <row r="4" ht="37" customHeight="1" spans="1:1">
      <c r="A4" s="117" t="s">
        <v>27</v>
      </c>
    </row>
    <row r="5" ht="67" customHeight="1" spans="1:1">
      <c r="A5" s="117" t="s">
        <v>28</v>
      </c>
    </row>
    <row r="6" ht="53" customHeight="1" spans="1:1">
      <c r="A6" s="117" t="s">
        <v>29</v>
      </c>
    </row>
    <row r="7" ht="44" customHeight="1" spans="1:1">
      <c r="A7" s="117" t="s">
        <v>30</v>
      </c>
    </row>
    <row r="8" ht="43" customHeight="1" spans="1:1">
      <c r="A8" s="117" t="s">
        <v>31</v>
      </c>
    </row>
    <row r="9" ht="42" customHeight="1" spans="1:1">
      <c r="A9" s="117" t="s">
        <v>32</v>
      </c>
    </row>
    <row r="10" ht="34.9" customHeight="1" spans="1:1">
      <c r="A10" s="117" t="s">
        <v>33</v>
      </c>
    </row>
    <row r="11" ht="34.9" customHeight="1" spans="1:1">
      <c r="A11" s="117" t="s">
        <v>34</v>
      </c>
    </row>
    <row r="12" ht="30" customHeight="1" spans="1:1">
      <c r="A12" s="117" t="s">
        <v>35</v>
      </c>
    </row>
    <row r="13" ht="24" customHeight="1" spans="1:1">
      <c r="A13" s="117" t="s">
        <v>36</v>
      </c>
    </row>
    <row r="14" ht="59" customHeight="1" spans="1:1">
      <c r="A14" s="117" t="s">
        <v>37</v>
      </c>
    </row>
    <row r="15" ht="29" customHeight="1" spans="1:1">
      <c r="A15" s="117" t="s">
        <v>38</v>
      </c>
    </row>
    <row r="16" ht="29" customHeight="1" spans="1:1">
      <c r="A16" s="117" t="s">
        <v>39</v>
      </c>
    </row>
    <row r="17" ht="40" customHeight="1" spans="1:1">
      <c r="A17" s="117" t="s">
        <v>40</v>
      </c>
    </row>
    <row r="18" ht="39" customHeight="1" spans="1:1">
      <c r="A18" s="117" t="s">
        <v>41</v>
      </c>
    </row>
    <row r="19" ht="34.9" customHeight="1" spans="1:1">
      <c r="A19" s="118" t="s">
        <v>42</v>
      </c>
    </row>
  </sheetData>
  <sheetProtection algorithmName="SHA-512" hashValue="G4zOkHvxjuFNBy1oJ2W2NG3W17YTYvsfT3ntEk9sZ6YCKlKbem0lnUrIqLSbCkamKxm/HDdjjvl4R6M09VmqNQ==" saltValue="ZbD8gi+XPk8LKHosDU+XyA==" spinCount="100000" sheet="1" objects="1"/>
  <pageMargins left="0.66875" right="0.472222222222222" top="0.904861111111111" bottom="0.275" header="0.31458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18"/>
  <sheetViews>
    <sheetView showZeros="0" workbookViewId="0">
      <pane xSplit="1" ySplit="3" topLeftCell="B4" activePane="bottomRight" state="frozen"/>
      <selection/>
      <selection pane="topRight"/>
      <selection pane="bottomLeft"/>
      <selection pane="bottomRight" activeCell="D10" sqref="D10"/>
    </sheetView>
  </sheetViews>
  <sheetFormatPr defaultColWidth="10" defaultRowHeight="14.25" customHeight="1"/>
  <cols>
    <col min="1" max="1" width="16.6666666666667" style="89" customWidth="1"/>
    <col min="2" max="2" width="22.5" style="89" customWidth="1"/>
    <col min="3" max="3" width="36.8333333333333" style="89" customWidth="1"/>
    <col min="4" max="4" width="20.3333333333333" style="90" customWidth="1"/>
    <col min="5" max="5" width="10.6666666666667" style="89" customWidth="1"/>
    <col min="6" max="6" width="13" style="89" customWidth="1"/>
    <col min="7" max="9" width="10.6666666666667" style="89" customWidth="1"/>
    <col min="10" max="16384" width="10" style="89"/>
  </cols>
  <sheetData>
    <row r="1" ht="33.95" customHeight="1" spans="1:4">
      <c r="A1" s="91" t="s">
        <v>43</v>
      </c>
      <c r="B1" s="91"/>
      <c r="C1" s="91"/>
      <c r="D1" s="91"/>
    </row>
    <row r="2" ht="36.95" customHeight="1" spans="1:4">
      <c r="A2" s="92" t="str">
        <f>清单说明!A2</f>
        <v>项目名称：秦淮河船闸抽水检修工程（施工QHHCZ-CSJX-SG包）</v>
      </c>
      <c r="B2" s="92"/>
      <c r="C2" s="92"/>
      <c r="D2" s="92" t="s">
        <v>44</v>
      </c>
    </row>
    <row r="3" ht="35.1" customHeight="1" spans="1:4">
      <c r="A3" s="93" t="s">
        <v>45</v>
      </c>
      <c r="B3" s="94" t="s">
        <v>46</v>
      </c>
      <c r="C3" s="94" t="s">
        <v>47</v>
      </c>
      <c r="D3" s="95" t="s">
        <v>48</v>
      </c>
    </row>
    <row r="4" ht="33" customHeight="1" spans="1:4">
      <c r="A4" s="96" t="s">
        <v>49</v>
      </c>
      <c r="B4" s="97" t="s">
        <v>50</v>
      </c>
      <c r="C4" s="98" t="s">
        <v>51</v>
      </c>
      <c r="D4" s="99">
        <f>一般项目清单!D13</f>
        <v>64662.64</v>
      </c>
    </row>
    <row r="5" ht="33" customHeight="1" spans="1:4">
      <c r="A5" s="96" t="s">
        <v>52</v>
      </c>
      <c r="B5" s="97"/>
      <c r="C5" s="98" t="s">
        <v>53</v>
      </c>
      <c r="D5" s="99">
        <f>ROUND(SUM(D6:D9),2)</f>
        <v>0</v>
      </c>
    </row>
    <row r="6" ht="33" customHeight="1" spans="1:4">
      <c r="A6" s="96" t="s">
        <v>54</v>
      </c>
      <c r="B6" s="97" t="s">
        <v>55</v>
      </c>
      <c r="C6" s="98" t="s">
        <v>56</v>
      </c>
      <c r="D6" s="99">
        <f>分部分项工程量清单!G4</f>
        <v>0</v>
      </c>
    </row>
    <row r="7" ht="33" customHeight="1" spans="1:4">
      <c r="A7" s="96" t="s">
        <v>57</v>
      </c>
      <c r="B7" s="97" t="s">
        <v>58</v>
      </c>
      <c r="C7" s="98" t="s">
        <v>59</v>
      </c>
      <c r="D7" s="99">
        <f>分部分项工程量清单!G20</f>
        <v>0</v>
      </c>
    </row>
    <row r="8" ht="33" customHeight="1" spans="1:4">
      <c r="A8" s="96" t="s">
        <v>60</v>
      </c>
      <c r="B8" s="97" t="s">
        <v>61</v>
      </c>
      <c r="C8" s="98" t="s">
        <v>62</v>
      </c>
      <c r="D8" s="99">
        <f>分部分项工程量清单!G60</f>
        <v>0</v>
      </c>
    </row>
    <row r="9" ht="33" customHeight="1" spans="1:4">
      <c r="A9" s="96" t="s">
        <v>63</v>
      </c>
      <c r="B9" s="97" t="s">
        <v>64</v>
      </c>
      <c r="C9" s="98" t="s">
        <v>65</v>
      </c>
      <c r="D9" s="99">
        <f>分部分项工程量清单!G76</f>
        <v>0</v>
      </c>
    </row>
    <row r="10" s="88" customFormat="1" ht="33" customHeight="1" spans="1:5">
      <c r="A10" s="100">
        <v>3</v>
      </c>
      <c r="B10" s="101" t="s">
        <v>66</v>
      </c>
      <c r="C10" s="101"/>
      <c r="D10" s="102">
        <f>ROUND(D4+D5,0)</f>
        <v>64663</v>
      </c>
      <c r="E10" s="103"/>
    </row>
    <row r="11" s="88" customFormat="1" ht="33" customHeight="1" spans="1:4">
      <c r="A11" s="100">
        <v>4</v>
      </c>
      <c r="B11" s="101" t="s">
        <v>67</v>
      </c>
      <c r="C11" s="101"/>
      <c r="D11" s="102">
        <f>ROUND(D10*3/100,0)</f>
        <v>1940</v>
      </c>
    </row>
    <row r="12" s="88" customFormat="1" ht="33" customHeight="1" spans="1:6">
      <c r="A12" s="104">
        <v>5</v>
      </c>
      <c r="B12" s="105" t="s">
        <v>68</v>
      </c>
      <c r="C12" s="105"/>
      <c r="D12" s="106">
        <f>ROUND(SUM(D10:D11),0)</f>
        <v>66603</v>
      </c>
      <c r="F12" s="107"/>
    </row>
    <row r="13" ht="39" customHeight="1" spans="3:10">
      <c r="C13" s="108"/>
      <c r="D13" s="109"/>
      <c r="E13" s="110"/>
      <c r="F13" s="109"/>
      <c r="G13" s="109"/>
      <c r="H13" s="109"/>
      <c r="I13" s="109"/>
      <c r="J13" s="109"/>
    </row>
    <row r="14" ht="39" customHeight="1" spans="3:9">
      <c r="C14" s="108"/>
      <c r="D14" s="109"/>
      <c r="E14" s="111"/>
      <c r="F14" s="109"/>
      <c r="G14" s="109"/>
      <c r="H14" s="109"/>
      <c r="I14" s="109"/>
    </row>
    <row r="15" customHeight="1" spans="4:9">
      <c r="D15" s="109"/>
      <c r="E15" s="109"/>
      <c r="F15" s="109"/>
      <c r="G15" s="109"/>
      <c r="H15" s="112"/>
      <c r="I15" s="112"/>
    </row>
    <row r="16" customHeight="1" spans="4:9">
      <c r="D16" s="109"/>
      <c r="E16" s="109"/>
      <c r="G16" s="112"/>
      <c r="H16" s="112"/>
      <c r="I16" s="112"/>
    </row>
    <row r="18" customHeight="1" spans="4:4">
      <c r="D18" s="112"/>
    </row>
  </sheetData>
  <sheetProtection algorithmName="SHA-512" hashValue="S5qDlc646qOe5Cys4Cxsr0A6HPvC1mhbzQkb805BlF87koz8tWY23lc7lw61Q9W0BKsCT5qss4gmDy67/IUs4g==" saltValue="NLck5uHug21ZI4lOePQIXg==" spinCount="100000" sheet="1" objects="1"/>
  <mergeCells count="5">
    <mergeCell ref="A1:D1"/>
    <mergeCell ref="A2:C2"/>
    <mergeCell ref="B10:C10"/>
    <mergeCell ref="B11:C11"/>
    <mergeCell ref="B12:C12"/>
  </mergeCells>
  <pageMargins left="0.865972222222222" right="0.590277777777778" top="0.865972222222222"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7"/>
  <sheetViews>
    <sheetView showGridLines="0" showZeros="0" workbookViewId="0">
      <pane ySplit="3" topLeftCell="A6" activePane="bottomLeft" state="frozen"/>
      <selection/>
      <selection pane="bottomLeft" activeCell="G8" sqref="G8"/>
    </sheetView>
  </sheetViews>
  <sheetFormatPr defaultColWidth="8.83333333333333" defaultRowHeight="12" outlineLevelCol="6"/>
  <cols>
    <col min="1" max="1" width="15.8333333333333" style="65" customWidth="1"/>
    <col min="2" max="2" width="13.6666666666667" style="66" customWidth="1"/>
    <col min="3" max="3" width="27.8888888888889" style="66" customWidth="1"/>
    <col min="4" max="5" width="9.33333333333333" style="66" customWidth="1"/>
    <col min="6" max="6" width="12.3333333333333" style="66" customWidth="1"/>
    <col min="7" max="7" width="13.8333333333333" style="66" customWidth="1"/>
    <col min="8" max="16384" width="8.83333333333333" style="66"/>
  </cols>
  <sheetData>
    <row r="1" ht="30" customHeight="1" spans="1:7">
      <c r="A1" s="67" t="s">
        <v>69</v>
      </c>
      <c r="B1" s="67"/>
      <c r="C1" s="67"/>
      <c r="D1" s="67"/>
      <c r="E1" s="67"/>
      <c r="F1" s="67"/>
      <c r="G1" s="67"/>
    </row>
    <row r="2" ht="29" customHeight="1" spans="1:7">
      <c r="A2" s="68" t="str">
        <f>汇总表!A2</f>
        <v>项目名称：秦淮河船闸抽水检修工程（施工QHHCZ-CSJX-SG包）</v>
      </c>
      <c r="B2" s="68"/>
      <c r="C2" s="68"/>
      <c r="D2" s="68"/>
      <c r="E2" s="68"/>
      <c r="F2" s="68" t="str">
        <f>汇总表!D2</f>
        <v>币单位：人民币元</v>
      </c>
      <c r="G2" s="68"/>
    </row>
    <row r="3" ht="32.1" customHeight="1" spans="1:7">
      <c r="A3" s="69" t="s">
        <v>70</v>
      </c>
      <c r="B3" s="70" t="s">
        <v>71</v>
      </c>
      <c r="C3" s="70" t="s">
        <v>72</v>
      </c>
      <c r="D3" s="70" t="s">
        <v>73</v>
      </c>
      <c r="E3" s="70" t="s">
        <v>74</v>
      </c>
      <c r="F3" s="70" t="s">
        <v>75</v>
      </c>
      <c r="G3" s="71" t="s">
        <v>76</v>
      </c>
    </row>
    <row r="4" ht="60" customHeight="1" spans="1:7">
      <c r="A4" s="72" t="s">
        <v>77</v>
      </c>
      <c r="B4" s="73" t="s">
        <v>78</v>
      </c>
      <c r="C4" s="74" t="s">
        <v>79</v>
      </c>
      <c r="D4" s="73" t="s">
        <v>80</v>
      </c>
      <c r="E4" s="73">
        <v>1</v>
      </c>
      <c r="F4" s="75">
        <v>9699.4</v>
      </c>
      <c r="G4" s="76">
        <f>ROUND(E4*F4,2)</f>
        <v>9699.4</v>
      </c>
    </row>
    <row r="5" ht="119" customHeight="1" spans="1:7">
      <c r="A5" s="72" t="s">
        <v>81</v>
      </c>
      <c r="B5" s="73" t="s">
        <v>82</v>
      </c>
      <c r="C5" s="74" t="s">
        <v>83</v>
      </c>
      <c r="D5" s="73" t="s">
        <v>80</v>
      </c>
      <c r="E5" s="73">
        <v>1</v>
      </c>
      <c r="F5" s="75">
        <v>48496.98</v>
      </c>
      <c r="G5" s="76">
        <f t="shared" ref="G5:G12" si="0">ROUND(E5*F5,2)</f>
        <v>48496.98</v>
      </c>
    </row>
    <row r="6" ht="37" customHeight="1" spans="1:7">
      <c r="A6" s="72" t="s">
        <v>84</v>
      </c>
      <c r="B6" s="73" t="s">
        <v>85</v>
      </c>
      <c r="C6" s="74" t="s">
        <v>86</v>
      </c>
      <c r="D6" s="73" t="s">
        <v>80</v>
      </c>
      <c r="E6" s="73">
        <v>1</v>
      </c>
      <c r="F6" s="75">
        <v>6466.26</v>
      </c>
      <c r="G6" s="76">
        <f t="shared" si="0"/>
        <v>6466.26</v>
      </c>
    </row>
    <row r="7" ht="63" customHeight="1" spans="1:7">
      <c r="A7" s="72" t="s">
        <v>87</v>
      </c>
      <c r="B7" s="73" t="s">
        <v>88</v>
      </c>
      <c r="C7" s="74" t="s">
        <v>89</v>
      </c>
      <c r="D7" s="73" t="s">
        <v>80</v>
      </c>
      <c r="E7" s="73">
        <v>1</v>
      </c>
      <c r="F7" s="77"/>
      <c r="G7" s="76">
        <f t="shared" si="0"/>
        <v>0</v>
      </c>
    </row>
    <row r="8" ht="49" customHeight="1" spans="1:7">
      <c r="A8" s="152" t="s">
        <v>90</v>
      </c>
      <c r="B8" s="73" t="s">
        <v>91</v>
      </c>
      <c r="C8" s="74" t="s">
        <v>92</v>
      </c>
      <c r="D8" s="73" t="s">
        <v>80</v>
      </c>
      <c r="E8" s="73">
        <v>1</v>
      </c>
      <c r="F8" s="77"/>
      <c r="G8" s="76">
        <f t="shared" si="0"/>
        <v>0</v>
      </c>
    </row>
    <row r="9" ht="56" customHeight="1" spans="1:7">
      <c r="A9" s="79" t="s">
        <v>93</v>
      </c>
      <c r="B9" s="80" t="s">
        <v>94</v>
      </c>
      <c r="C9" s="81" t="s">
        <v>95</v>
      </c>
      <c r="D9" s="80" t="s">
        <v>80</v>
      </c>
      <c r="E9" s="80">
        <v>1</v>
      </c>
      <c r="F9" s="77"/>
      <c r="G9" s="76">
        <f t="shared" si="0"/>
        <v>0</v>
      </c>
    </row>
    <row r="10" ht="55" customHeight="1" spans="1:7">
      <c r="A10" s="79" t="s">
        <v>96</v>
      </c>
      <c r="B10" s="80" t="s">
        <v>97</v>
      </c>
      <c r="C10" s="81" t="s">
        <v>98</v>
      </c>
      <c r="D10" s="80" t="s">
        <v>80</v>
      </c>
      <c r="E10" s="80">
        <v>1</v>
      </c>
      <c r="F10" s="77"/>
      <c r="G10" s="76">
        <f t="shared" si="0"/>
        <v>0</v>
      </c>
    </row>
    <row r="11" ht="51" customHeight="1" spans="1:7">
      <c r="A11" s="79" t="s">
        <v>99</v>
      </c>
      <c r="B11" s="80" t="s">
        <v>100</v>
      </c>
      <c r="C11" s="81" t="s">
        <v>101</v>
      </c>
      <c r="D11" s="80" t="s">
        <v>80</v>
      </c>
      <c r="E11" s="80">
        <v>1</v>
      </c>
      <c r="F11" s="77"/>
      <c r="G11" s="76">
        <f t="shared" si="0"/>
        <v>0</v>
      </c>
    </row>
    <row r="12" ht="117" customHeight="1" spans="1:7">
      <c r="A12" s="79" t="s">
        <v>102</v>
      </c>
      <c r="B12" s="80" t="s">
        <v>103</v>
      </c>
      <c r="C12" s="81" t="s">
        <v>104</v>
      </c>
      <c r="D12" s="80" t="s">
        <v>105</v>
      </c>
      <c r="E12" s="80">
        <v>300</v>
      </c>
      <c r="F12" s="77"/>
      <c r="G12" s="76">
        <f t="shared" si="0"/>
        <v>0</v>
      </c>
    </row>
    <row r="13" ht="30" customHeight="1" spans="1:7">
      <c r="A13" s="82" t="s">
        <v>106</v>
      </c>
      <c r="B13" s="83"/>
      <c r="C13" s="84"/>
      <c r="D13" s="85">
        <f>SUM(G4:G12)</f>
        <v>64662.64</v>
      </c>
      <c r="E13" s="85"/>
      <c r="F13" s="86" t="s">
        <v>107</v>
      </c>
      <c r="G13" s="87"/>
    </row>
    <row r="15" ht="45.95" customHeight="1"/>
    <row r="16" ht="39" customHeight="1"/>
    <row r="17" ht="39.95" customHeight="1"/>
  </sheetData>
  <sheetProtection algorithmName="SHA-512" hashValue="1bPn9+AKd34zXlxGMv3WbANwxf5kpu+xuRH8ph16xOLrEfx8q2AD/obq0kV93imayWeT/rn9tUBib/kq3CyP6Q==" saltValue="7VngdUuB4NXm3ssYheEFyQ==" spinCount="100000" sheet="1" objects="1"/>
  <mergeCells count="5">
    <mergeCell ref="A1:G1"/>
    <mergeCell ref="A2:E2"/>
    <mergeCell ref="F2:G2"/>
    <mergeCell ref="A13:C13"/>
    <mergeCell ref="D13:E13"/>
  </mergeCells>
  <pageMargins left="0.550694444444444" right="0.472222222222222" top="0.550694444444444" bottom="0.432638888888889" header="0.393055555555556" footer="0.2361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G81"/>
  <sheetViews>
    <sheetView showZeros="0" workbookViewId="0">
      <pane ySplit="3" topLeftCell="A78" activePane="bottomLeft" state="frozen"/>
      <selection/>
      <selection pane="bottomLeft" activeCell="A81" sqref="A81:C81"/>
    </sheetView>
  </sheetViews>
  <sheetFormatPr defaultColWidth="8.83333333333333" defaultRowHeight="12" outlineLevelCol="6"/>
  <cols>
    <col min="1" max="1" width="16" style="26" customWidth="1"/>
    <col min="2" max="2" width="16.8333333333333" style="25" customWidth="1"/>
    <col min="3" max="3" width="24.3333333333333" style="27" customWidth="1"/>
    <col min="4" max="4" width="8.33333333333333" style="25" customWidth="1"/>
    <col min="5" max="5" width="10.6666666666667" style="28" customWidth="1"/>
    <col min="6" max="6" width="12.3333333333333" style="25" customWidth="1"/>
    <col min="7" max="7" width="14.6666666666667" style="25" customWidth="1"/>
    <col min="8" max="16384" width="8.83333333333333" style="25"/>
  </cols>
  <sheetData>
    <row r="1" ht="30.95" customHeight="1" spans="1:7">
      <c r="A1" s="29" t="s">
        <v>108</v>
      </c>
      <c r="B1" s="29"/>
      <c r="C1" s="30"/>
      <c r="D1" s="29"/>
      <c r="E1" s="31"/>
      <c r="F1" s="29"/>
      <c r="G1" s="29"/>
    </row>
    <row r="2" ht="30.95" customHeight="1" spans="1:7">
      <c r="A2" s="27" t="str">
        <f>清单说明!A2</f>
        <v>项目名称：秦淮河船闸抽水检修工程（施工QHHCZ-CSJX-SG包）</v>
      </c>
      <c r="B2" s="27"/>
      <c r="D2" s="27"/>
      <c r="E2" s="27"/>
      <c r="F2" s="27" t="str">
        <f>汇总表!D2</f>
        <v>币单位：人民币元</v>
      </c>
      <c r="G2" s="27"/>
    </row>
    <row r="3" ht="39.95" customHeight="1" spans="1:7">
      <c r="A3" s="32" t="s">
        <v>70</v>
      </c>
      <c r="B3" s="33" t="s">
        <v>71</v>
      </c>
      <c r="C3" s="33" t="s">
        <v>109</v>
      </c>
      <c r="D3" s="33" t="s">
        <v>73</v>
      </c>
      <c r="E3" s="34" t="s">
        <v>74</v>
      </c>
      <c r="F3" s="33" t="s">
        <v>75</v>
      </c>
      <c r="G3" s="35" t="s">
        <v>76</v>
      </c>
    </row>
    <row r="4" ht="30.95" customHeight="1" spans="1:7">
      <c r="A4" s="36" t="s">
        <v>110</v>
      </c>
      <c r="B4" s="37"/>
      <c r="C4" s="38"/>
      <c r="D4" s="39"/>
      <c r="E4" s="40"/>
      <c r="F4" s="39"/>
      <c r="G4" s="41">
        <f>SUM(G5:G19)</f>
        <v>0</v>
      </c>
    </row>
    <row r="5" ht="51" customHeight="1" spans="1:7">
      <c r="A5" s="42">
        <v>100602037001</v>
      </c>
      <c r="B5" s="43" t="s">
        <v>111</v>
      </c>
      <c r="C5" s="38" t="s">
        <v>112</v>
      </c>
      <c r="D5" s="39" t="s">
        <v>105</v>
      </c>
      <c r="E5" s="40">
        <v>10</v>
      </c>
      <c r="F5" s="44"/>
      <c r="G5" s="41">
        <f t="shared" ref="G5:G9" si="0">ROUND(F5*E5,2)</f>
        <v>0</v>
      </c>
    </row>
    <row r="6" ht="48.75" customHeight="1" spans="1:7">
      <c r="A6" s="42">
        <v>100602037002</v>
      </c>
      <c r="B6" s="43" t="s">
        <v>113</v>
      </c>
      <c r="C6" s="38" t="s">
        <v>114</v>
      </c>
      <c r="D6" s="39" t="s">
        <v>105</v>
      </c>
      <c r="E6" s="40">
        <v>20</v>
      </c>
      <c r="F6" s="44"/>
      <c r="G6" s="41">
        <f t="shared" si="0"/>
        <v>0</v>
      </c>
    </row>
    <row r="7" ht="51.75" customHeight="1" spans="1:7">
      <c r="A7" s="42">
        <v>100602037003</v>
      </c>
      <c r="B7" s="39" t="s">
        <v>115</v>
      </c>
      <c r="C7" s="38" t="s">
        <v>116</v>
      </c>
      <c r="D7" s="39" t="s">
        <v>117</v>
      </c>
      <c r="E7" s="45">
        <v>3</v>
      </c>
      <c r="F7" s="44"/>
      <c r="G7" s="41">
        <f t="shared" si="0"/>
        <v>0</v>
      </c>
    </row>
    <row r="8" ht="78" customHeight="1" spans="1:7">
      <c r="A8" s="42">
        <v>100602037004</v>
      </c>
      <c r="B8" s="39" t="s">
        <v>118</v>
      </c>
      <c r="C8" s="38" t="s">
        <v>119</v>
      </c>
      <c r="D8" s="39" t="s">
        <v>117</v>
      </c>
      <c r="E8" s="45">
        <f>228</f>
        <v>228</v>
      </c>
      <c r="F8" s="44"/>
      <c r="G8" s="41">
        <f t="shared" si="0"/>
        <v>0</v>
      </c>
    </row>
    <row r="9" ht="59.1" customHeight="1" spans="1:7">
      <c r="A9" s="42">
        <v>100602037005</v>
      </c>
      <c r="B9" s="39" t="s">
        <v>120</v>
      </c>
      <c r="C9" s="38" t="s">
        <v>121</v>
      </c>
      <c r="D9" s="39" t="s">
        <v>117</v>
      </c>
      <c r="E9" s="45">
        <v>204</v>
      </c>
      <c r="F9" s="44"/>
      <c r="G9" s="41">
        <f t="shared" si="0"/>
        <v>0</v>
      </c>
    </row>
    <row r="10" ht="54" customHeight="1" spans="1:7">
      <c r="A10" s="42">
        <v>100602037006</v>
      </c>
      <c r="B10" s="39" t="s">
        <v>122</v>
      </c>
      <c r="C10" s="38" t="s">
        <v>123</v>
      </c>
      <c r="D10" s="39" t="s">
        <v>117</v>
      </c>
      <c r="E10" s="45">
        <v>432</v>
      </c>
      <c r="F10" s="44"/>
      <c r="G10" s="41">
        <f t="shared" ref="G10:G19" si="1">ROUND(F10*E10,2)</f>
        <v>0</v>
      </c>
    </row>
    <row r="11" ht="52.5" customHeight="1" spans="1:7">
      <c r="A11" s="42">
        <v>100602037007</v>
      </c>
      <c r="B11" s="39" t="s">
        <v>124</v>
      </c>
      <c r="C11" s="38" t="s">
        <v>125</v>
      </c>
      <c r="D11" s="39" t="s">
        <v>117</v>
      </c>
      <c r="E11" s="45">
        <v>252</v>
      </c>
      <c r="F11" s="44"/>
      <c r="G11" s="41">
        <f t="shared" si="1"/>
        <v>0</v>
      </c>
    </row>
    <row r="12" ht="55" customHeight="1" spans="1:7">
      <c r="A12" s="42">
        <v>100602037008</v>
      </c>
      <c r="B12" s="39" t="s">
        <v>126</v>
      </c>
      <c r="C12" s="38" t="s">
        <v>127</v>
      </c>
      <c r="D12" s="39" t="s">
        <v>128</v>
      </c>
      <c r="E12" s="45">
        <v>3</v>
      </c>
      <c r="F12" s="44"/>
      <c r="G12" s="41">
        <f t="shared" si="1"/>
        <v>0</v>
      </c>
    </row>
    <row r="13" s="25" customFormat="1" ht="51.75" customHeight="1" spans="1:7">
      <c r="A13" s="42">
        <v>100602037009</v>
      </c>
      <c r="B13" s="39" t="s">
        <v>129</v>
      </c>
      <c r="C13" s="38" t="s">
        <v>130</v>
      </c>
      <c r="D13" s="39" t="s">
        <v>117</v>
      </c>
      <c r="E13" s="45">
        <v>204</v>
      </c>
      <c r="F13" s="44"/>
      <c r="G13" s="41">
        <f t="shared" si="1"/>
        <v>0</v>
      </c>
    </row>
    <row r="14" ht="39.75" customHeight="1" spans="1:7">
      <c r="A14" s="42">
        <v>100602037010</v>
      </c>
      <c r="B14" s="39" t="s">
        <v>131</v>
      </c>
      <c r="C14" s="38" t="s">
        <v>132</v>
      </c>
      <c r="D14" s="39" t="s">
        <v>105</v>
      </c>
      <c r="E14" s="45">
        <v>36</v>
      </c>
      <c r="F14" s="44"/>
      <c r="G14" s="41">
        <f t="shared" si="1"/>
        <v>0</v>
      </c>
    </row>
    <row r="15" ht="65" customHeight="1" spans="1:7">
      <c r="A15" s="42">
        <v>100602037011</v>
      </c>
      <c r="B15" s="39" t="s">
        <v>133</v>
      </c>
      <c r="C15" s="38" t="s">
        <v>134</v>
      </c>
      <c r="D15" s="39" t="s">
        <v>135</v>
      </c>
      <c r="E15" s="45">
        <v>2</v>
      </c>
      <c r="F15" s="44"/>
      <c r="G15" s="41">
        <f t="shared" si="1"/>
        <v>0</v>
      </c>
    </row>
    <row r="16" ht="53.25" customHeight="1" spans="1:7">
      <c r="A16" s="42">
        <v>100602037012</v>
      </c>
      <c r="B16" s="39" t="s">
        <v>136</v>
      </c>
      <c r="C16" s="38" t="s">
        <v>137</v>
      </c>
      <c r="D16" s="39" t="s">
        <v>105</v>
      </c>
      <c r="E16" s="45">
        <v>96</v>
      </c>
      <c r="F16" s="44"/>
      <c r="G16" s="41">
        <f t="shared" si="1"/>
        <v>0</v>
      </c>
    </row>
    <row r="17" ht="71" customHeight="1" spans="1:7">
      <c r="A17" s="42">
        <v>100602037013</v>
      </c>
      <c r="B17" s="39" t="s">
        <v>138</v>
      </c>
      <c r="C17" s="38" t="s">
        <v>139</v>
      </c>
      <c r="D17" s="39" t="s">
        <v>117</v>
      </c>
      <c r="E17" s="45">
        <v>133</v>
      </c>
      <c r="F17" s="44"/>
      <c r="G17" s="41">
        <f t="shared" si="1"/>
        <v>0</v>
      </c>
    </row>
    <row r="18" ht="51.75" customHeight="1" spans="1:7">
      <c r="A18" s="42">
        <v>100602037014</v>
      </c>
      <c r="B18" s="39" t="s">
        <v>140</v>
      </c>
      <c r="C18" s="38" t="s">
        <v>141</v>
      </c>
      <c r="D18" s="39" t="s">
        <v>80</v>
      </c>
      <c r="E18" s="45">
        <v>1</v>
      </c>
      <c r="F18" s="44"/>
      <c r="G18" s="41">
        <f t="shared" si="1"/>
        <v>0</v>
      </c>
    </row>
    <row r="19" ht="65.1" customHeight="1" spans="1:7">
      <c r="A19" s="42">
        <v>100602037015</v>
      </c>
      <c r="B19" s="46" t="s">
        <v>142</v>
      </c>
      <c r="C19" s="38" t="s">
        <v>143</v>
      </c>
      <c r="D19" s="39" t="s">
        <v>80</v>
      </c>
      <c r="E19" s="45">
        <v>1</v>
      </c>
      <c r="F19" s="44"/>
      <c r="G19" s="41">
        <f t="shared" si="1"/>
        <v>0</v>
      </c>
    </row>
    <row r="20" ht="30" customHeight="1" spans="1:7">
      <c r="A20" s="36" t="s">
        <v>144</v>
      </c>
      <c r="B20" s="37"/>
      <c r="C20" s="38"/>
      <c r="D20" s="39"/>
      <c r="E20" s="40"/>
      <c r="F20" s="44"/>
      <c r="G20" s="47">
        <f>G21+G32+G41+G48+G54+G57</f>
        <v>0</v>
      </c>
    </row>
    <row r="21" ht="35.1" customHeight="1" spans="1:7">
      <c r="A21" s="48" t="s">
        <v>145</v>
      </c>
      <c r="B21" s="39"/>
      <c r="C21" s="38"/>
      <c r="D21" s="39"/>
      <c r="E21" s="40"/>
      <c r="F21" s="44"/>
      <c r="G21" s="41">
        <f>SUM(G22:G31)</f>
        <v>0</v>
      </c>
    </row>
    <row r="22" ht="35.1" customHeight="1" spans="1:7">
      <c r="A22" s="49">
        <v>100800014001</v>
      </c>
      <c r="B22" s="39" t="s">
        <v>146</v>
      </c>
      <c r="C22" s="38" t="s">
        <v>147</v>
      </c>
      <c r="D22" s="39" t="s">
        <v>148</v>
      </c>
      <c r="E22" s="45">
        <v>1</v>
      </c>
      <c r="F22" s="44"/>
      <c r="G22" s="41">
        <f>ROUND(F22*E22,2)</f>
        <v>0</v>
      </c>
    </row>
    <row r="23" ht="35.1" customHeight="1" spans="1:7">
      <c r="A23" s="49">
        <v>100800014002</v>
      </c>
      <c r="B23" s="39" t="s">
        <v>149</v>
      </c>
      <c r="C23" s="38" t="s">
        <v>150</v>
      </c>
      <c r="D23" s="39" t="s">
        <v>148</v>
      </c>
      <c r="E23" s="50">
        <v>3.226</v>
      </c>
      <c r="F23" s="44"/>
      <c r="G23" s="41">
        <f t="shared" ref="G23:G32" si="2">ROUND(F23*E23,2)</f>
        <v>0</v>
      </c>
    </row>
    <row r="24" ht="41.25" customHeight="1" spans="1:7">
      <c r="A24" s="49">
        <v>100800014003</v>
      </c>
      <c r="B24" s="39" t="s">
        <v>151</v>
      </c>
      <c r="C24" s="38" t="s">
        <v>152</v>
      </c>
      <c r="D24" s="39" t="s">
        <v>148</v>
      </c>
      <c r="E24" s="50">
        <v>4.226</v>
      </c>
      <c r="F24" s="44"/>
      <c r="G24" s="41">
        <f t="shared" si="2"/>
        <v>0</v>
      </c>
    </row>
    <row r="25" s="25" customFormat="1" ht="35.1" customHeight="1" spans="1:7">
      <c r="A25" s="49">
        <v>100800014004</v>
      </c>
      <c r="B25" s="51" t="s">
        <v>153</v>
      </c>
      <c r="C25" s="38" t="s">
        <v>147</v>
      </c>
      <c r="D25" s="39" t="s">
        <v>148</v>
      </c>
      <c r="E25" s="50">
        <v>0.469</v>
      </c>
      <c r="F25" s="44"/>
      <c r="G25" s="41">
        <f t="shared" si="2"/>
        <v>0</v>
      </c>
    </row>
    <row r="26" s="25" customFormat="1" ht="39" customHeight="1" spans="1:7">
      <c r="A26" s="49">
        <v>100800014005</v>
      </c>
      <c r="B26" s="51" t="s">
        <v>154</v>
      </c>
      <c r="C26" s="38" t="s">
        <v>147</v>
      </c>
      <c r="D26" s="39" t="s">
        <v>148</v>
      </c>
      <c r="E26" s="50">
        <v>0.45</v>
      </c>
      <c r="F26" s="44"/>
      <c r="G26" s="41">
        <f t="shared" si="2"/>
        <v>0</v>
      </c>
    </row>
    <row r="27" s="25" customFormat="1" ht="41" customHeight="1" spans="1:7">
      <c r="A27" s="49">
        <v>100800014006</v>
      </c>
      <c r="B27" s="51" t="s">
        <v>155</v>
      </c>
      <c r="C27" s="38" t="s">
        <v>147</v>
      </c>
      <c r="D27" s="39" t="s">
        <v>148</v>
      </c>
      <c r="E27" s="50">
        <v>2.307</v>
      </c>
      <c r="F27" s="44"/>
      <c r="G27" s="41">
        <f t="shared" si="2"/>
        <v>0</v>
      </c>
    </row>
    <row r="28" ht="35.1" customHeight="1" spans="1:7">
      <c r="A28" s="49">
        <v>100800014007</v>
      </c>
      <c r="B28" s="39" t="s">
        <v>156</v>
      </c>
      <c r="C28" s="38" t="s">
        <v>147</v>
      </c>
      <c r="D28" s="39" t="s">
        <v>148</v>
      </c>
      <c r="E28" s="45">
        <v>1.4</v>
      </c>
      <c r="F28" s="44"/>
      <c r="G28" s="41">
        <f t="shared" si="2"/>
        <v>0</v>
      </c>
    </row>
    <row r="29" s="25" customFormat="1" ht="45" customHeight="1" spans="1:7">
      <c r="A29" s="49">
        <v>100800014008</v>
      </c>
      <c r="B29" s="51" t="s">
        <v>157</v>
      </c>
      <c r="C29" s="52" t="s">
        <v>158</v>
      </c>
      <c r="D29" s="39" t="s">
        <v>117</v>
      </c>
      <c r="E29" s="53">
        <v>2000</v>
      </c>
      <c r="F29" s="44"/>
      <c r="G29" s="41">
        <f t="shared" si="2"/>
        <v>0</v>
      </c>
    </row>
    <row r="30" ht="35.1" customHeight="1" spans="1:7">
      <c r="A30" s="49">
        <v>100800014010</v>
      </c>
      <c r="B30" s="39" t="s">
        <v>159</v>
      </c>
      <c r="C30" s="38" t="s">
        <v>147</v>
      </c>
      <c r="D30" s="39" t="s">
        <v>160</v>
      </c>
      <c r="E30" s="45">
        <v>12</v>
      </c>
      <c r="F30" s="44"/>
      <c r="G30" s="41">
        <f t="shared" si="2"/>
        <v>0</v>
      </c>
    </row>
    <row r="31" ht="35.1" customHeight="1" spans="1:7">
      <c r="A31" s="49">
        <v>100800014011</v>
      </c>
      <c r="B31" s="39" t="s">
        <v>161</v>
      </c>
      <c r="C31" s="38" t="s">
        <v>147</v>
      </c>
      <c r="D31" s="39" t="s">
        <v>162</v>
      </c>
      <c r="E31" s="45">
        <v>16</v>
      </c>
      <c r="F31" s="44"/>
      <c r="G31" s="41">
        <f t="shared" si="2"/>
        <v>0</v>
      </c>
    </row>
    <row r="32" ht="35.1" customHeight="1" spans="1:7">
      <c r="A32" s="54" t="s">
        <v>163</v>
      </c>
      <c r="B32" s="39"/>
      <c r="C32" s="38"/>
      <c r="D32" s="39"/>
      <c r="E32" s="40"/>
      <c r="F32" s="44"/>
      <c r="G32" s="41">
        <f>SUM(G33:G40)</f>
        <v>0</v>
      </c>
    </row>
    <row r="33" ht="35.1" customHeight="1" spans="1:7">
      <c r="A33" s="49">
        <v>100800014012</v>
      </c>
      <c r="B33" s="39" t="s">
        <v>146</v>
      </c>
      <c r="C33" s="38" t="s">
        <v>164</v>
      </c>
      <c r="D33" s="39" t="s">
        <v>148</v>
      </c>
      <c r="E33" s="45">
        <v>0.1</v>
      </c>
      <c r="F33" s="44"/>
      <c r="G33" s="41">
        <f t="shared" ref="G33:G38" si="3">ROUND(F33*E33,2)</f>
        <v>0</v>
      </c>
    </row>
    <row r="34" ht="35.1" customHeight="1" spans="1:7">
      <c r="A34" s="49">
        <v>100800014013</v>
      </c>
      <c r="B34" s="39" t="s">
        <v>165</v>
      </c>
      <c r="C34" s="38" t="s">
        <v>164</v>
      </c>
      <c r="D34" s="39" t="s">
        <v>148</v>
      </c>
      <c r="E34" s="45">
        <v>6.3</v>
      </c>
      <c r="F34" s="44"/>
      <c r="G34" s="41">
        <f t="shared" si="3"/>
        <v>0</v>
      </c>
    </row>
    <row r="35" ht="35.1" customHeight="1" spans="1:7">
      <c r="A35" s="49">
        <v>100800014014</v>
      </c>
      <c r="B35" s="39" t="s">
        <v>166</v>
      </c>
      <c r="C35" s="38" t="s">
        <v>164</v>
      </c>
      <c r="D35" s="39" t="s">
        <v>148</v>
      </c>
      <c r="E35" s="50">
        <v>6.4</v>
      </c>
      <c r="F35" s="44"/>
      <c r="G35" s="41">
        <f t="shared" si="3"/>
        <v>0</v>
      </c>
    </row>
    <row r="36" s="25" customFormat="1" ht="35.1" customHeight="1" spans="1:7">
      <c r="A36" s="49">
        <v>100800014015</v>
      </c>
      <c r="B36" s="51" t="s">
        <v>154</v>
      </c>
      <c r="C36" s="38" t="s">
        <v>164</v>
      </c>
      <c r="D36" s="39" t="s">
        <v>148</v>
      </c>
      <c r="E36" s="50">
        <v>0.1</v>
      </c>
      <c r="F36" s="44"/>
      <c r="G36" s="41">
        <f t="shared" si="3"/>
        <v>0</v>
      </c>
    </row>
    <row r="37" s="25" customFormat="1" ht="40.5" hidden="1" customHeight="1" spans="1:7">
      <c r="A37" s="49">
        <v>100800014016</v>
      </c>
      <c r="B37" s="51" t="s">
        <v>154</v>
      </c>
      <c r="C37" s="38" t="s">
        <v>164</v>
      </c>
      <c r="D37" s="39" t="s">
        <v>148</v>
      </c>
      <c r="E37" s="50">
        <v>0.159</v>
      </c>
      <c r="F37" s="44"/>
      <c r="G37" s="41">
        <f t="shared" si="3"/>
        <v>0</v>
      </c>
    </row>
    <row r="38" s="25" customFormat="1" ht="35.1" customHeight="1" spans="1:7">
      <c r="A38" s="49">
        <v>100800014017</v>
      </c>
      <c r="B38" s="51" t="s">
        <v>167</v>
      </c>
      <c r="C38" s="38" t="s">
        <v>164</v>
      </c>
      <c r="D38" s="39" t="s">
        <v>148</v>
      </c>
      <c r="E38" s="50">
        <v>6.2</v>
      </c>
      <c r="F38" s="44"/>
      <c r="G38" s="41">
        <f t="shared" si="3"/>
        <v>0</v>
      </c>
    </row>
    <row r="39" ht="35.1" customHeight="1" spans="1:7">
      <c r="A39" s="49">
        <v>100800014018</v>
      </c>
      <c r="B39" s="39" t="s">
        <v>156</v>
      </c>
      <c r="C39" s="38" t="s">
        <v>164</v>
      </c>
      <c r="D39" s="39" t="s">
        <v>148</v>
      </c>
      <c r="E39" s="50">
        <v>0.852</v>
      </c>
      <c r="F39" s="44"/>
      <c r="G39" s="41">
        <f t="shared" ref="G39:G47" si="4">ROUND(F39*E39,2)</f>
        <v>0</v>
      </c>
    </row>
    <row r="40" ht="35.1" customHeight="1" spans="1:7">
      <c r="A40" s="49">
        <v>100800014019</v>
      </c>
      <c r="B40" s="39" t="s">
        <v>168</v>
      </c>
      <c r="C40" s="38" t="s">
        <v>169</v>
      </c>
      <c r="D40" s="39" t="s">
        <v>117</v>
      </c>
      <c r="E40" s="45">
        <v>400</v>
      </c>
      <c r="F40" s="44"/>
      <c r="G40" s="41">
        <f t="shared" si="4"/>
        <v>0</v>
      </c>
    </row>
    <row r="41" ht="35.1" customHeight="1" spans="1:7">
      <c r="A41" s="54" t="s">
        <v>170</v>
      </c>
      <c r="B41" s="39"/>
      <c r="C41" s="38"/>
      <c r="D41" s="39"/>
      <c r="E41" s="45"/>
      <c r="F41" s="44"/>
      <c r="G41" s="41">
        <f>SUM(G42:G47)</f>
        <v>0</v>
      </c>
    </row>
    <row r="42" ht="35.1" customHeight="1" spans="1:7">
      <c r="A42" s="55">
        <v>100800006001</v>
      </c>
      <c r="B42" s="39" t="s">
        <v>171</v>
      </c>
      <c r="C42" s="38" t="s">
        <v>172</v>
      </c>
      <c r="D42" s="39" t="s">
        <v>148</v>
      </c>
      <c r="E42" s="45">
        <v>2.8</v>
      </c>
      <c r="F42" s="44"/>
      <c r="G42" s="41">
        <f t="shared" si="4"/>
        <v>0</v>
      </c>
    </row>
    <row r="43" ht="35.1" customHeight="1" spans="1:7">
      <c r="A43" s="55">
        <v>100800006002</v>
      </c>
      <c r="B43" s="39" t="s">
        <v>173</v>
      </c>
      <c r="C43" s="38" t="s">
        <v>172</v>
      </c>
      <c r="D43" s="39" t="s">
        <v>148</v>
      </c>
      <c r="E43" s="56">
        <v>11.76</v>
      </c>
      <c r="F43" s="44"/>
      <c r="G43" s="41">
        <f t="shared" si="4"/>
        <v>0</v>
      </c>
    </row>
    <row r="44" ht="35.1" customHeight="1" spans="1:7">
      <c r="A44" s="55">
        <v>100800006003</v>
      </c>
      <c r="B44" s="39" t="s">
        <v>151</v>
      </c>
      <c r="C44" s="38" t="s">
        <v>172</v>
      </c>
      <c r="D44" s="39" t="s">
        <v>148</v>
      </c>
      <c r="E44" s="56">
        <v>11.76</v>
      </c>
      <c r="F44" s="44"/>
      <c r="G44" s="41">
        <f t="shared" si="4"/>
        <v>0</v>
      </c>
    </row>
    <row r="45" s="25" customFormat="1" ht="35.1" customHeight="1" spans="1:7">
      <c r="A45" s="55">
        <v>100800006004</v>
      </c>
      <c r="B45" s="39" t="s">
        <v>174</v>
      </c>
      <c r="C45" s="38" t="s">
        <v>172</v>
      </c>
      <c r="D45" s="39" t="s">
        <v>148</v>
      </c>
      <c r="E45" s="56">
        <v>11.76</v>
      </c>
      <c r="F45" s="44"/>
      <c r="G45" s="41">
        <f t="shared" si="4"/>
        <v>0</v>
      </c>
    </row>
    <row r="46" ht="35.1" customHeight="1" spans="1:7">
      <c r="A46" s="55">
        <v>100800006005</v>
      </c>
      <c r="B46" s="39" t="s">
        <v>175</v>
      </c>
      <c r="C46" s="38" t="s">
        <v>172</v>
      </c>
      <c r="D46" s="39" t="s">
        <v>117</v>
      </c>
      <c r="E46" s="45">
        <v>280</v>
      </c>
      <c r="F46" s="44"/>
      <c r="G46" s="41">
        <f t="shared" si="4"/>
        <v>0</v>
      </c>
    </row>
    <row r="47" ht="35.1" customHeight="1" spans="1:7">
      <c r="A47" s="55">
        <v>100800006006</v>
      </c>
      <c r="B47" s="39" t="s">
        <v>176</v>
      </c>
      <c r="C47" s="38" t="s">
        <v>172</v>
      </c>
      <c r="D47" s="39" t="s">
        <v>80</v>
      </c>
      <c r="E47" s="45">
        <v>1</v>
      </c>
      <c r="F47" s="44"/>
      <c r="G47" s="41">
        <f t="shared" si="4"/>
        <v>0</v>
      </c>
    </row>
    <row r="48" ht="35.1" customHeight="1" spans="1:7">
      <c r="A48" s="54" t="s">
        <v>177</v>
      </c>
      <c r="B48" s="39"/>
      <c r="C48" s="38"/>
      <c r="D48" s="39"/>
      <c r="E48" s="40"/>
      <c r="F48" s="44"/>
      <c r="G48" s="41">
        <f>SUM(G49:G53)</f>
        <v>0</v>
      </c>
    </row>
    <row r="49" ht="35.1" customHeight="1" spans="1:7">
      <c r="A49" s="55">
        <v>100902007001</v>
      </c>
      <c r="B49" s="39" t="s">
        <v>178</v>
      </c>
      <c r="C49" s="38" t="s">
        <v>179</v>
      </c>
      <c r="D49" s="39" t="s">
        <v>160</v>
      </c>
      <c r="E49" s="45">
        <v>16</v>
      </c>
      <c r="F49" s="44"/>
      <c r="G49" s="41">
        <f>ROUND(F49*E49,2)</f>
        <v>0</v>
      </c>
    </row>
    <row r="50" ht="35.1" customHeight="1" spans="1:7">
      <c r="A50" s="55">
        <v>100902007002</v>
      </c>
      <c r="B50" s="39" t="s">
        <v>180</v>
      </c>
      <c r="C50" s="38" t="s">
        <v>179</v>
      </c>
      <c r="D50" s="39" t="s">
        <v>160</v>
      </c>
      <c r="E50" s="45">
        <v>16</v>
      </c>
      <c r="F50" s="44"/>
      <c r="G50" s="41">
        <f>ROUND(F50*E50,2)</f>
        <v>0</v>
      </c>
    </row>
    <row r="51" ht="35.1" customHeight="1" spans="1:7">
      <c r="A51" s="55">
        <v>100902007003</v>
      </c>
      <c r="B51" s="39" t="s">
        <v>181</v>
      </c>
      <c r="C51" s="38" t="s">
        <v>179</v>
      </c>
      <c r="D51" s="39" t="s">
        <v>160</v>
      </c>
      <c r="E51" s="45">
        <v>8</v>
      </c>
      <c r="F51" s="44"/>
      <c r="G51" s="41">
        <f>ROUND(F51*E51,2)</f>
        <v>0</v>
      </c>
    </row>
    <row r="52" ht="35.1" customHeight="1" spans="1:7">
      <c r="A52" s="55">
        <v>100902007004</v>
      </c>
      <c r="B52" s="39" t="s">
        <v>175</v>
      </c>
      <c r="C52" s="38" t="s">
        <v>179</v>
      </c>
      <c r="D52" s="39" t="s">
        <v>182</v>
      </c>
      <c r="E52" s="45">
        <v>80</v>
      </c>
      <c r="F52" s="44"/>
      <c r="G52" s="41">
        <f>ROUND(F52*E52,2)</f>
        <v>0</v>
      </c>
    </row>
    <row r="53" ht="35.1" customHeight="1" spans="1:7">
      <c r="A53" s="55">
        <v>100902007005</v>
      </c>
      <c r="B53" s="39" t="s">
        <v>183</v>
      </c>
      <c r="C53" s="38" t="s">
        <v>179</v>
      </c>
      <c r="D53" s="39" t="s">
        <v>162</v>
      </c>
      <c r="E53" s="45">
        <v>8</v>
      </c>
      <c r="F53" s="44"/>
      <c r="G53" s="41">
        <f>ROUND(F53*E53,2)</f>
        <v>0</v>
      </c>
    </row>
    <row r="54" ht="35.1" customHeight="1" spans="1:7">
      <c r="A54" s="54" t="s">
        <v>184</v>
      </c>
      <c r="B54" s="39"/>
      <c r="C54" s="38"/>
      <c r="D54" s="39"/>
      <c r="E54" s="40"/>
      <c r="F54" s="44"/>
      <c r="G54" s="41">
        <f>SUM(G55:G56)</f>
        <v>0</v>
      </c>
    </row>
    <row r="55" ht="35.1" customHeight="1" spans="1:7">
      <c r="A55" s="49">
        <v>100800014020</v>
      </c>
      <c r="B55" s="51" t="s">
        <v>185</v>
      </c>
      <c r="C55" s="38" t="s">
        <v>186</v>
      </c>
      <c r="D55" s="39" t="s">
        <v>80</v>
      </c>
      <c r="E55" s="45">
        <v>1</v>
      </c>
      <c r="F55" s="44"/>
      <c r="G55" s="41">
        <f t="shared" ref="G55:G59" si="5">ROUND(F55*E55,2)</f>
        <v>0</v>
      </c>
    </row>
    <row r="56" ht="35.1" customHeight="1" spans="1:7">
      <c r="A56" s="49">
        <v>100800014021</v>
      </c>
      <c r="B56" s="51" t="s">
        <v>187</v>
      </c>
      <c r="C56" s="38" t="s">
        <v>186</v>
      </c>
      <c r="D56" s="39" t="s">
        <v>80</v>
      </c>
      <c r="E56" s="45">
        <v>1</v>
      </c>
      <c r="F56" s="44"/>
      <c r="G56" s="41">
        <f t="shared" si="5"/>
        <v>0</v>
      </c>
    </row>
    <row r="57" ht="35.1" customHeight="1" spans="1:7">
      <c r="A57" s="54" t="s">
        <v>188</v>
      </c>
      <c r="B57" s="39"/>
      <c r="C57" s="38"/>
      <c r="D57" s="39"/>
      <c r="E57" s="40"/>
      <c r="F57" s="44"/>
      <c r="G57" s="41">
        <f>SUM(G58:G59)</f>
        <v>0</v>
      </c>
    </row>
    <row r="58" ht="60" customHeight="1" spans="1:7">
      <c r="A58" s="49">
        <v>100800014022</v>
      </c>
      <c r="B58" s="39" t="s">
        <v>189</v>
      </c>
      <c r="C58" s="38" t="s">
        <v>190</v>
      </c>
      <c r="D58" s="39" t="s">
        <v>80</v>
      </c>
      <c r="E58" s="45">
        <v>1</v>
      </c>
      <c r="F58" s="44"/>
      <c r="G58" s="41">
        <f>ROUND(F58*E58,2)</f>
        <v>0</v>
      </c>
    </row>
    <row r="59" ht="67" customHeight="1" spans="1:7">
      <c r="A59" s="49">
        <v>100800014023</v>
      </c>
      <c r="B59" s="39" t="s">
        <v>191</v>
      </c>
      <c r="C59" s="38" t="s">
        <v>192</v>
      </c>
      <c r="D59" s="39" t="s">
        <v>80</v>
      </c>
      <c r="E59" s="45">
        <v>1</v>
      </c>
      <c r="F59" s="44"/>
      <c r="G59" s="41">
        <f t="shared" si="5"/>
        <v>0</v>
      </c>
    </row>
    <row r="60" ht="36.95" customHeight="1" spans="1:7">
      <c r="A60" s="36" t="s">
        <v>193</v>
      </c>
      <c r="B60" s="37"/>
      <c r="C60" s="38"/>
      <c r="D60" s="39"/>
      <c r="E60" s="40"/>
      <c r="F60" s="44"/>
      <c r="G60" s="41">
        <f>SUM(G61:G75)</f>
        <v>0</v>
      </c>
    </row>
    <row r="61" ht="36.95" customHeight="1" spans="1:7">
      <c r="A61" s="42">
        <v>101000024001</v>
      </c>
      <c r="B61" s="39" t="s">
        <v>194</v>
      </c>
      <c r="C61" s="38" t="s">
        <v>195</v>
      </c>
      <c r="D61" s="39" t="s">
        <v>182</v>
      </c>
      <c r="E61" s="45">
        <v>1</v>
      </c>
      <c r="F61" s="44"/>
      <c r="G61" s="41">
        <f t="shared" ref="G61:G64" si="6">ROUND(F61*E61,2)</f>
        <v>0</v>
      </c>
    </row>
    <row r="62" ht="46" customHeight="1" spans="1:7">
      <c r="A62" s="42">
        <v>101000024002</v>
      </c>
      <c r="B62" s="39" t="s">
        <v>196</v>
      </c>
      <c r="C62" s="38" t="s">
        <v>197</v>
      </c>
      <c r="D62" s="39" t="s">
        <v>198</v>
      </c>
      <c r="E62" s="45">
        <v>19</v>
      </c>
      <c r="F62" s="44"/>
      <c r="G62" s="41">
        <f t="shared" si="6"/>
        <v>0</v>
      </c>
    </row>
    <row r="63" ht="65" customHeight="1" spans="1:7">
      <c r="A63" s="42">
        <v>101000024003</v>
      </c>
      <c r="B63" s="39" t="s">
        <v>199</v>
      </c>
      <c r="C63" s="38" t="s">
        <v>200</v>
      </c>
      <c r="D63" s="39" t="s">
        <v>182</v>
      </c>
      <c r="E63" s="45">
        <v>13.3</v>
      </c>
      <c r="F63" s="44"/>
      <c r="G63" s="41">
        <f t="shared" si="6"/>
        <v>0</v>
      </c>
    </row>
    <row r="64" ht="56" customHeight="1" spans="1:7">
      <c r="A64" s="42">
        <v>101000024004</v>
      </c>
      <c r="B64" s="39" t="s">
        <v>201</v>
      </c>
      <c r="C64" s="38" t="s">
        <v>202</v>
      </c>
      <c r="D64" s="39" t="s">
        <v>182</v>
      </c>
      <c r="E64" s="45">
        <v>7.5</v>
      </c>
      <c r="F64" s="44"/>
      <c r="G64" s="41">
        <f t="shared" si="6"/>
        <v>0</v>
      </c>
    </row>
    <row r="65" ht="50.1" customHeight="1" spans="1:7">
      <c r="A65" s="42">
        <v>101000024005</v>
      </c>
      <c r="B65" s="39" t="s">
        <v>203</v>
      </c>
      <c r="C65" s="38" t="s">
        <v>204</v>
      </c>
      <c r="D65" s="39" t="s">
        <v>182</v>
      </c>
      <c r="E65" s="45">
        <v>7</v>
      </c>
      <c r="F65" s="44"/>
      <c r="G65" s="41">
        <f t="shared" ref="G65:G75" si="7">ROUND(F65*E65,2)</f>
        <v>0</v>
      </c>
    </row>
    <row r="66" ht="40.5" customHeight="1" spans="1:7">
      <c r="A66" s="42">
        <v>101000024006</v>
      </c>
      <c r="B66" s="39" t="s">
        <v>205</v>
      </c>
      <c r="C66" s="38" t="s">
        <v>206</v>
      </c>
      <c r="D66" s="39" t="s">
        <v>182</v>
      </c>
      <c r="E66" s="45">
        <v>7</v>
      </c>
      <c r="F66" s="44"/>
      <c r="G66" s="41">
        <f t="shared" si="7"/>
        <v>0</v>
      </c>
    </row>
    <row r="67" ht="66" customHeight="1" spans="1:7">
      <c r="A67" s="42">
        <v>101000024007</v>
      </c>
      <c r="B67" s="39" t="s">
        <v>207</v>
      </c>
      <c r="C67" s="38" t="s">
        <v>208</v>
      </c>
      <c r="D67" s="39" t="s">
        <v>182</v>
      </c>
      <c r="E67" s="45">
        <v>36.48</v>
      </c>
      <c r="F67" s="44"/>
      <c r="G67" s="41">
        <f t="shared" si="7"/>
        <v>0</v>
      </c>
    </row>
    <row r="68" ht="42" customHeight="1" spans="1:7">
      <c r="A68" s="42">
        <v>101000024008</v>
      </c>
      <c r="B68" s="39" t="s">
        <v>209</v>
      </c>
      <c r="C68" s="38" t="s">
        <v>210</v>
      </c>
      <c r="D68" s="39" t="s">
        <v>182</v>
      </c>
      <c r="E68" s="45">
        <v>19.2</v>
      </c>
      <c r="F68" s="44"/>
      <c r="G68" s="41">
        <f t="shared" si="7"/>
        <v>0</v>
      </c>
    </row>
    <row r="69" ht="40.5" customHeight="1" spans="1:7">
      <c r="A69" s="42">
        <v>101000024009</v>
      </c>
      <c r="B69" s="39" t="s">
        <v>211</v>
      </c>
      <c r="C69" s="38" t="s">
        <v>212</v>
      </c>
      <c r="D69" s="39" t="s">
        <v>182</v>
      </c>
      <c r="E69" s="45">
        <v>7.56</v>
      </c>
      <c r="F69" s="44"/>
      <c r="G69" s="41">
        <f t="shared" si="7"/>
        <v>0</v>
      </c>
    </row>
    <row r="70" ht="62.25" customHeight="1" spans="1:7">
      <c r="A70" s="42">
        <v>101000024010</v>
      </c>
      <c r="B70" s="39" t="s">
        <v>213</v>
      </c>
      <c r="C70" s="38" t="s">
        <v>214</v>
      </c>
      <c r="D70" s="39" t="s">
        <v>182</v>
      </c>
      <c r="E70" s="45">
        <v>288</v>
      </c>
      <c r="F70" s="44"/>
      <c r="G70" s="41">
        <f t="shared" si="7"/>
        <v>0</v>
      </c>
    </row>
    <row r="71" ht="41.25" customHeight="1" spans="1:7">
      <c r="A71" s="42">
        <v>101000024011</v>
      </c>
      <c r="B71" s="39" t="s">
        <v>215</v>
      </c>
      <c r="C71" s="38" t="s">
        <v>216</v>
      </c>
      <c r="D71" s="39" t="s">
        <v>182</v>
      </c>
      <c r="E71" s="45">
        <v>4</v>
      </c>
      <c r="F71" s="44"/>
      <c r="G71" s="41">
        <f t="shared" si="7"/>
        <v>0</v>
      </c>
    </row>
    <row r="72" ht="42.75" customHeight="1" spans="1:7">
      <c r="A72" s="42">
        <v>101000024012</v>
      </c>
      <c r="B72" s="39" t="s">
        <v>217</v>
      </c>
      <c r="C72" s="38" t="s">
        <v>218</v>
      </c>
      <c r="D72" s="39" t="s">
        <v>182</v>
      </c>
      <c r="E72" s="45">
        <v>2.25</v>
      </c>
      <c r="F72" s="44"/>
      <c r="G72" s="41">
        <f t="shared" si="7"/>
        <v>0</v>
      </c>
    </row>
    <row r="73" ht="42" customHeight="1" spans="1:7">
      <c r="A73" s="42">
        <v>101000024013</v>
      </c>
      <c r="B73" s="39" t="s">
        <v>219</v>
      </c>
      <c r="C73" s="38" t="s">
        <v>220</v>
      </c>
      <c r="D73" s="39" t="s">
        <v>182</v>
      </c>
      <c r="E73" s="45">
        <v>21</v>
      </c>
      <c r="F73" s="44"/>
      <c r="G73" s="41">
        <f t="shared" si="7"/>
        <v>0</v>
      </c>
    </row>
    <row r="74" ht="48" customHeight="1" spans="1:7">
      <c r="A74" s="42">
        <v>101000024014</v>
      </c>
      <c r="B74" s="39" t="s">
        <v>221</v>
      </c>
      <c r="C74" s="57" t="s">
        <v>222</v>
      </c>
      <c r="D74" s="39" t="s">
        <v>135</v>
      </c>
      <c r="E74" s="45">
        <v>1</v>
      </c>
      <c r="F74" s="44"/>
      <c r="G74" s="41">
        <f t="shared" si="7"/>
        <v>0</v>
      </c>
    </row>
    <row r="75" ht="48" customHeight="1" spans="1:7">
      <c r="A75" s="42">
        <v>101000024015</v>
      </c>
      <c r="B75" s="39" t="s">
        <v>223</v>
      </c>
      <c r="C75" s="38" t="s">
        <v>224</v>
      </c>
      <c r="D75" s="39" t="s">
        <v>80</v>
      </c>
      <c r="E75" s="45">
        <v>1</v>
      </c>
      <c r="F75" s="44"/>
      <c r="G75" s="41">
        <f t="shared" si="7"/>
        <v>0</v>
      </c>
    </row>
    <row r="76" ht="32.1" customHeight="1" spans="1:7">
      <c r="A76" s="36" t="s">
        <v>225</v>
      </c>
      <c r="B76" s="37"/>
      <c r="C76" s="38"/>
      <c r="D76" s="39"/>
      <c r="E76" s="40"/>
      <c r="F76" s="44"/>
      <c r="G76" s="58">
        <f>SUM(G77:G80)</f>
        <v>0</v>
      </c>
    </row>
    <row r="77" ht="72" customHeight="1" spans="1:7">
      <c r="A77" s="49">
        <v>100903015001</v>
      </c>
      <c r="B77" s="39" t="s">
        <v>226</v>
      </c>
      <c r="C77" s="38" t="s">
        <v>227</v>
      </c>
      <c r="D77" s="39" t="s">
        <v>105</v>
      </c>
      <c r="E77" s="45">
        <v>40</v>
      </c>
      <c r="F77" s="44"/>
      <c r="G77" s="41">
        <f>ROUND(F77*E77,2)</f>
        <v>0</v>
      </c>
    </row>
    <row r="78" ht="81" customHeight="1" spans="1:7">
      <c r="A78" s="49">
        <v>100903015002</v>
      </c>
      <c r="B78" s="39" t="s">
        <v>226</v>
      </c>
      <c r="C78" s="38" t="s">
        <v>228</v>
      </c>
      <c r="D78" s="39" t="s">
        <v>105</v>
      </c>
      <c r="E78" s="45">
        <v>100</v>
      </c>
      <c r="F78" s="44"/>
      <c r="G78" s="41">
        <f>ROUND(F78*E78,2)</f>
        <v>0</v>
      </c>
    </row>
    <row r="79" ht="57.95" customHeight="1" spans="1:7">
      <c r="A79" s="49">
        <v>100903015003</v>
      </c>
      <c r="B79" s="39" t="s">
        <v>229</v>
      </c>
      <c r="C79" s="38" t="s">
        <v>230</v>
      </c>
      <c r="D79" s="39" t="s">
        <v>128</v>
      </c>
      <c r="E79" s="45">
        <v>200</v>
      </c>
      <c r="F79" s="44"/>
      <c r="G79" s="41">
        <f>ROUND(F79*E79,2)</f>
        <v>0</v>
      </c>
    </row>
    <row r="80" ht="54.95" customHeight="1" spans="1:7">
      <c r="A80" s="49">
        <v>100903015004</v>
      </c>
      <c r="B80" s="39" t="s">
        <v>231</v>
      </c>
      <c r="C80" s="38" t="s">
        <v>232</v>
      </c>
      <c r="D80" s="39" t="s">
        <v>128</v>
      </c>
      <c r="E80" s="45">
        <v>50</v>
      </c>
      <c r="F80" s="44"/>
      <c r="G80" s="41">
        <f>ROUND(F80*E80,2)</f>
        <v>0</v>
      </c>
    </row>
    <row r="81" ht="33" customHeight="1" spans="1:7">
      <c r="A81" s="59" t="s">
        <v>233</v>
      </c>
      <c r="B81" s="60"/>
      <c r="C81" s="61"/>
      <c r="D81" s="62">
        <f>G4+G20+G60+G76</f>
        <v>0</v>
      </c>
      <c r="E81" s="62"/>
      <c r="F81" s="63" t="s">
        <v>107</v>
      </c>
      <c r="G81" s="64"/>
    </row>
  </sheetData>
  <sheetProtection algorithmName="SHA-512" hashValue="hozHxvBFVBc6qBCPpDRa1KrDAq5VpzOorcQU3JejV0vhfJBEk7+X18/LTDTUoGq8TG0MYBa6aGRDLQuWCrZ6OA==" saltValue="jatuGYOva501197C+p8Vog==" spinCount="100000" sheet="1" objects="1"/>
  <autoFilter xmlns:etc="http://www.wps.cn/officeDocument/2017/etCustomData" ref="A1:G81" etc:filterBottomFollowUsedRange="0">
    <extLst/>
  </autoFilter>
  <mergeCells count="9">
    <mergeCell ref="A1:G1"/>
    <mergeCell ref="A2:E2"/>
    <mergeCell ref="F2:G2"/>
    <mergeCell ref="A4:B4"/>
    <mergeCell ref="A20:B20"/>
    <mergeCell ref="A60:B60"/>
    <mergeCell ref="A76:B76"/>
    <mergeCell ref="A81:C81"/>
    <mergeCell ref="D81:E81"/>
  </mergeCells>
  <pageMargins left="0.590277777777778" right="0.393055555555556" top="0.472222222222222" bottom="0.354166666666667" header="0.393055555555556" footer="0.275"/>
  <pageSetup paperSize="9" orientation="portrait"/>
  <headerFooter/>
  <ignoredErrors>
    <ignoredError sqref="G54:G5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Q22"/>
  <sheetViews>
    <sheetView workbookViewId="0">
      <pane ySplit="5" topLeftCell="A6" activePane="bottomLeft" state="frozen"/>
      <selection/>
      <selection pane="bottomLeft" activeCell="D20" sqref="D20"/>
    </sheetView>
  </sheetViews>
  <sheetFormatPr defaultColWidth="9.83333333333333" defaultRowHeight="15.6"/>
  <cols>
    <col min="1" max="1" width="13.5" style="11" customWidth="1"/>
    <col min="2" max="2" width="18.6666666666667" style="11" customWidth="1"/>
    <col min="3" max="16" width="7.83333333333333" style="11" customWidth="1"/>
    <col min="17" max="17" width="12.6666666666667" style="11" customWidth="1"/>
    <col min="18" max="16383" width="9.83333333333333" style="11"/>
  </cols>
  <sheetData>
    <row r="1" s="11" customFormat="1" ht="37.5" customHeight="1" spans="1:17">
      <c r="A1" s="12" t="s">
        <v>234</v>
      </c>
      <c r="B1" s="12"/>
      <c r="C1" s="12"/>
      <c r="D1" s="12"/>
      <c r="E1" s="12"/>
      <c r="F1" s="12"/>
      <c r="G1" s="12"/>
      <c r="H1" s="12"/>
      <c r="I1" s="12"/>
      <c r="J1" s="12"/>
      <c r="K1" s="12"/>
      <c r="L1" s="12"/>
      <c r="M1" s="12"/>
      <c r="N1" s="12"/>
      <c r="O1" s="12"/>
      <c r="P1" s="12"/>
      <c r="Q1" s="12"/>
    </row>
    <row r="2" s="11" customFormat="1" ht="12.75" customHeight="1" spans="1:17">
      <c r="A2" s="13" t="s">
        <v>70</v>
      </c>
      <c r="B2" s="13" t="s">
        <v>71</v>
      </c>
      <c r="C2" s="13" t="s">
        <v>235</v>
      </c>
      <c r="D2" s="13"/>
      <c r="E2" s="13"/>
      <c r="F2" s="13" t="s">
        <v>236</v>
      </c>
      <c r="G2" s="13"/>
      <c r="H2" s="13"/>
      <c r="I2" s="13"/>
      <c r="J2" s="13"/>
      <c r="K2" s="13"/>
      <c r="L2" s="13" t="s">
        <v>237</v>
      </c>
      <c r="M2" s="13" t="s">
        <v>238</v>
      </c>
      <c r="N2" s="13" t="s">
        <v>239</v>
      </c>
      <c r="O2" s="13" t="s">
        <v>240</v>
      </c>
      <c r="P2" s="13" t="s">
        <v>241</v>
      </c>
      <c r="Q2" s="13" t="s">
        <v>242</v>
      </c>
    </row>
    <row r="3" s="11" customFormat="1" ht="12.75" customHeight="1" spans="1:17">
      <c r="A3" s="13"/>
      <c r="B3" s="13"/>
      <c r="C3" s="13" t="s">
        <v>243</v>
      </c>
      <c r="D3" s="13" t="s">
        <v>75</v>
      </c>
      <c r="E3" s="13" t="s">
        <v>244</v>
      </c>
      <c r="F3" s="13" t="s">
        <v>245</v>
      </c>
      <c r="G3" s="13"/>
      <c r="H3" s="13"/>
      <c r="I3" s="13"/>
      <c r="J3" s="13" t="s">
        <v>246</v>
      </c>
      <c r="K3" s="13" t="s">
        <v>244</v>
      </c>
      <c r="L3" s="13"/>
      <c r="M3" s="13"/>
      <c r="N3" s="13"/>
      <c r="O3" s="13"/>
      <c r="P3" s="13"/>
      <c r="Q3" s="13"/>
    </row>
    <row r="4" s="11" customFormat="1" ht="12.75" customHeight="1" spans="1:17">
      <c r="A4" s="13"/>
      <c r="B4" s="13"/>
      <c r="C4" s="13"/>
      <c r="D4" s="13"/>
      <c r="E4" s="13"/>
      <c r="F4" s="13" t="s">
        <v>245</v>
      </c>
      <c r="G4" s="13" t="s">
        <v>247</v>
      </c>
      <c r="H4" s="13" t="s">
        <v>75</v>
      </c>
      <c r="I4" s="13" t="s">
        <v>248</v>
      </c>
      <c r="J4" s="13"/>
      <c r="K4" s="13"/>
      <c r="L4" s="13"/>
      <c r="M4" s="13"/>
      <c r="N4" s="13"/>
      <c r="O4" s="13"/>
      <c r="P4" s="13"/>
      <c r="Q4" s="13"/>
    </row>
    <row r="5" s="11" customFormat="1" ht="12.75" customHeight="1" spans="1:17">
      <c r="A5" s="13"/>
      <c r="B5" s="13"/>
      <c r="C5" s="13"/>
      <c r="D5" s="13"/>
      <c r="E5" s="13"/>
      <c r="F5" s="13" t="s">
        <v>249</v>
      </c>
      <c r="G5" s="13"/>
      <c r="H5" s="13"/>
      <c r="I5" s="13"/>
      <c r="J5" s="13"/>
      <c r="K5" s="13"/>
      <c r="L5" s="13"/>
      <c r="M5" s="13"/>
      <c r="N5" s="13"/>
      <c r="O5" s="13"/>
      <c r="P5" s="13"/>
      <c r="Q5" s="13"/>
    </row>
    <row r="6" s="11" customFormat="1" ht="27" customHeight="1" spans="1:17">
      <c r="A6" s="14"/>
      <c r="B6" s="15"/>
      <c r="C6" s="16"/>
      <c r="D6" s="17"/>
      <c r="E6" s="17"/>
      <c r="F6" s="18"/>
      <c r="G6" s="19"/>
      <c r="H6" s="19"/>
      <c r="I6" s="19"/>
      <c r="J6" s="16"/>
      <c r="K6" s="24"/>
      <c r="L6" s="16"/>
      <c r="M6" s="17"/>
      <c r="N6" s="17"/>
      <c r="O6" s="17"/>
      <c r="P6" s="17"/>
      <c r="Q6" s="17"/>
    </row>
    <row r="7" s="11" customFormat="1" ht="27" customHeight="1" spans="1:17">
      <c r="A7" s="20"/>
      <c r="B7" s="15"/>
      <c r="C7" s="16"/>
      <c r="D7" s="17"/>
      <c r="E7" s="17"/>
      <c r="F7" s="18"/>
      <c r="G7" s="19"/>
      <c r="H7" s="19"/>
      <c r="I7" s="19"/>
      <c r="J7" s="18"/>
      <c r="K7" s="24"/>
      <c r="L7" s="18"/>
      <c r="M7" s="17"/>
      <c r="N7" s="17"/>
      <c r="O7" s="17"/>
      <c r="P7" s="17"/>
      <c r="Q7" s="17"/>
    </row>
    <row r="8" s="11" customFormat="1" ht="27" customHeight="1" spans="1:17">
      <c r="A8" s="20"/>
      <c r="B8" s="21"/>
      <c r="C8" s="16"/>
      <c r="D8" s="17"/>
      <c r="E8" s="17"/>
      <c r="F8" s="18"/>
      <c r="G8" s="19"/>
      <c r="H8" s="19"/>
      <c r="I8" s="19"/>
      <c r="J8" s="18"/>
      <c r="K8" s="24"/>
      <c r="L8" s="18"/>
      <c r="M8" s="17"/>
      <c r="N8" s="17"/>
      <c r="O8" s="17"/>
      <c r="P8" s="17"/>
      <c r="Q8" s="17"/>
    </row>
    <row r="9" s="11" customFormat="1" ht="27" customHeight="1" spans="1:17">
      <c r="A9" s="20"/>
      <c r="B9" s="21"/>
      <c r="C9" s="16"/>
      <c r="D9" s="17"/>
      <c r="E9" s="17"/>
      <c r="F9" s="18"/>
      <c r="G9" s="19"/>
      <c r="H9" s="19"/>
      <c r="I9" s="19"/>
      <c r="J9" s="18"/>
      <c r="K9" s="24"/>
      <c r="L9" s="18"/>
      <c r="M9" s="17"/>
      <c r="N9" s="17"/>
      <c r="O9" s="17"/>
      <c r="P9" s="17"/>
      <c r="Q9" s="17"/>
    </row>
    <row r="10" s="11" customFormat="1" ht="27" customHeight="1" spans="1:17">
      <c r="A10" s="20"/>
      <c r="B10" s="21"/>
      <c r="C10" s="16"/>
      <c r="D10" s="17"/>
      <c r="E10" s="17"/>
      <c r="F10" s="18"/>
      <c r="G10" s="19"/>
      <c r="H10" s="19"/>
      <c r="I10" s="19"/>
      <c r="J10" s="18"/>
      <c r="K10" s="24"/>
      <c r="L10" s="18"/>
      <c r="M10" s="17"/>
      <c r="N10" s="17"/>
      <c r="O10" s="17"/>
      <c r="P10" s="17"/>
      <c r="Q10" s="17"/>
    </row>
    <row r="11" s="11" customFormat="1" ht="27" customHeight="1" spans="1:17">
      <c r="A11" s="20"/>
      <c r="B11" s="21"/>
      <c r="C11" s="16"/>
      <c r="D11" s="17"/>
      <c r="E11" s="17"/>
      <c r="F11" s="18"/>
      <c r="G11" s="19"/>
      <c r="H11" s="19"/>
      <c r="I11" s="19"/>
      <c r="J11" s="18"/>
      <c r="K11" s="24"/>
      <c r="L11" s="18"/>
      <c r="M11" s="17"/>
      <c r="N11" s="17"/>
      <c r="O11" s="17"/>
      <c r="P11" s="17"/>
      <c r="Q11" s="17"/>
    </row>
    <row r="12" s="11" customFormat="1" ht="27" customHeight="1" spans="1:17">
      <c r="A12" s="20"/>
      <c r="B12" s="22"/>
      <c r="C12" s="16"/>
      <c r="D12" s="17"/>
      <c r="E12" s="17"/>
      <c r="F12" s="18"/>
      <c r="G12" s="19"/>
      <c r="H12" s="19"/>
      <c r="I12" s="19"/>
      <c r="J12" s="18"/>
      <c r="K12" s="24"/>
      <c r="L12" s="18"/>
      <c r="M12" s="17"/>
      <c r="N12" s="17"/>
      <c r="O12" s="17"/>
      <c r="P12" s="17"/>
      <c r="Q12" s="17"/>
    </row>
    <row r="13" s="11" customFormat="1" ht="27" customHeight="1" spans="1:17">
      <c r="A13" s="20"/>
      <c r="B13" s="21"/>
      <c r="C13" s="16"/>
      <c r="D13" s="17"/>
      <c r="E13" s="17"/>
      <c r="F13" s="18"/>
      <c r="G13" s="19"/>
      <c r="H13" s="19"/>
      <c r="I13" s="19"/>
      <c r="J13" s="18"/>
      <c r="K13" s="24"/>
      <c r="L13" s="18"/>
      <c r="M13" s="17"/>
      <c r="N13" s="17"/>
      <c r="O13" s="17"/>
      <c r="P13" s="17"/>
      <c r="Q13" s="17"/>
    </row>
    <row r="14" s="11" customFormat="1" ht="27" customHeight="1" spans="1:17">
      <c r="A14" s="20"/>
      <c r="B14" s="21"/>
      <c r="C14" s="16"/>
      <c r="D14" s="17"/>
      <c r="E14" s="17"/>
      <c r="F14" s="18"/>
      <c r="G14" s="19"/>
      <c r="H14" s="19"/>
      <c r="I14" s="19"/>
      <c r="J14" s="18"/>
      <c r="K14" s="24"/>
      <c r="L14" s="18"/>
      <c r="M14" s="17"/>
      <c r="N14" s="17"/>
      <c r="O14" s="17"/>
      <c r="P14" s="17"/>
      <c r="Q14" s="17"/>
    </row>
    <row r="15" s="11" customFormat="1" ht="27" customHeight="1" spans="1:17">
      <c r="A15" s="20"/>
      <c r="B15" s="21"/>
      <c r="C15" s="16"/>
      <c r="D15" s="17"/>
      <c r="E15" s="17"/>
      <c r="F15" s="21"/>
      <c r="G15" s="21"/>
      <c r="H15" s="21"/>
      <c r="I15" s="21"/>
      <c r="J15" s="18"/>
      <c r="K15" s="24"/>
      <c r="L15" s="18"/>
      <c r="M15" s="17"/>
      <c r="N15" s="17"/>
      <c r="O15" s="17"/>
      <c r="P15" s="17"/>
      <c r="Q15" s="17"/>
    </row>
    <row r="16" s="11" customFormat="1" ht="27" customHeight="1" spans="1:17">
      <c r="A16" s="20"/>
      <c r="B16" s="22"/>
      <c r="C16" s="16"/>
      <c r="D16" s="17"/>
      <c r="E16" s="17"/>
      <c r="F16" s="18"/>
      <c r="G16" s="19"/>
      <c r="H16" s="19"/>
      <c r="I16" s="19"/>
      <c r="J16" s="18"/>
      <c r="K16" s="24"/>
      <c r="L16" s="18"/>
      <c r="M16" s="17"/>
      <c r="N16" s="17"/>
      <c r="O16" s="17"/>
      <c r="P16" s="17"/>
      <c r="Q16" s="17"/>
    </row>
    <row r="17" s="11" customFormat="1" ht="27" customHeight="1" spans="1:17">
      <c r="A17" s="20"/>
      <c r="B17" s="22"/>
      <c r="C17" s="16"/>
      <c r="D17" s="17"/>
      <c r="E17" s="17"/>
      <c r="F17" s="23"/>
      <c r="G17" s="18"/>
      <c r="H17" s="18"/>
      <c r="I17" s="18"/>
      <c r="J17" s="18"/>
      <c r="K17" s="24"/>
      <c r="L17" s="18"/>
      <c r="M17" s="17"/>
      <c r="N17" s="17"/>
      <c r="O17" s="17"/>
      <c r="P17" s="17"/>
      <c r="Q17" s="17"/>
    </row>
    <row r="18" s="11" customFormat="1" ht="27" customHeight="1" spans="1:17">
      <c r="A18" s="20"/>
      <c r="B18" s="22"/>
      <c r="C18" s="16"/>
      <c r="D18" s="17"/>
      <c r="E18" s="17"/>
      <c r="F18" s="18"/>
      <c r="G18" s="19"/>
      <c r="H18" s="19"/>
      <c r="I18" s="18"/>
      <c r="J18" s="18"/>
      <c r="K18" s="24"/>
      <c r="L18" s="18"/>
      <c r="M18" s="17"/>
      <c r="N18" s="17"/>
      <c r="O18" s="17"/>
      <c r="P18" s="17"/>
      <c r="Q18" s="17"/>
    </row>
    <row r="19" s="11" customFormat="1" ht="27" customHeight="1" spans="1:17">
      <c r="A19" s="20"/>
      <c r="B19" s="21"/>
      <c r="C19" s="16"/>
      <c r="D19" s="17"/>
      <c r="E19" s="17"/>
      <c r="F19" s="18"/>
      <c r="G19" s="19"/>
      <c r="H19" s="19"/>
      <c r="I19" s="18"/>
      <c r="J19" s="18"/>
      <c r="K19" s="24"/>
      <c r="L19" s="18"/>
      <c r="M19" s="17"/>
      <c r="N19" s="17"/>
      <c r="O19" s="17"/>
      <c r="P19" s="17"/>
      <c r="Q19" s="17"/>
    </row>
    <row r="20" s="11" customFormat="1" ht="27" customHeight="1" spans="1:17">
      <c r="A20" s="20"/>
      <c r="B20" s="22"/>
      <c r="C20" s="16"/>
      <c r="D20" s="17"/>
      <c r="E20" s="17"/>
      <c r="F20" s="23"/>
      <c r="G20" s="18"/>
      <c r="H20" s="18"/>
      <c r="I20" s="18"/>
      <c r="J20" s="18"/>
      <c r="K20" s="24"/>
      <c r="L20" s="18"/>
      <c r="M20" s="17"/>
      <c r="N20" s="17"/>
      <c r="O20" s="17"/>
      <c r="P20" s="17"/>
      <c r="Q20" s="17"/>
    </row>
    <row r="21" s="11" customFormat="1" ht="27" customHeight="1" spans="1:17">
      <c r="A21" s="20"/>
      <c r="B21" s="22"/>
      <c r="C21" s="16"/>
      <c r="D21" s="17"/>
      <c r="E21" s="17"/>
      <c r="F21" s="23"/>
      <c r="G21" s="18"/>
      <c r="H21" s="18"/>
      <c r="I21" s="18"/>
      <c r="J21" s="18"/>
      <c r="K21" s="24"/>
      <c r="L21" s="18"/>
      <c r="M21" s="17"/>
      <c r="N21" s="17"/>
      <c r="O21" s="17"/>
      <c r="P21" s="17"/>
      <c r="Q21" s="17"/>
    </row>
    <row r="22" s="11" customFormat="1" ht="27" customHeight="1" spans="1:17">
      <c r="A22" s="20"/>
      <c r="B22" s="22"/>
      <c r="C22" s="16"/>
      <c r="D22" s="17"/>
      <c r="E22" s="17"/>
      <c r="F22" s="18"/>
      <c r="G22" s="19"/>
      <c r="H22" s="19"/>
      <c r="I22" s="18"/>
      <c r="J22" s="18"/>
      <c r="K22" s="24"/>
      <c r="L22" s="18"/>
      <c r="M22" s="17"/>
      <c r="N22" s="17"/>
      <c r="O22" s="17"/>
      <c r="P22" s="17"/>
      <c r="Q22" s="17"/>
    </row>
  </sheetData>
  <mergeCells count="20">
    <mergeCell ref="A1:Q1"/>
    <mergeCell ref="C2:E2"/>
    <mergeCell ref="F2:K2"/>
    <mergeCell ref="F3:I3"/>
    <mergeCell ref="A2:A5"/>
    <mergeCell ref="B2:B5"/>
    <mergeCell ref="C3:C5"/>
    <mergeCell ref="D3:D5"/>
    <mergeCell ref="E3:E5"/>
    <mergeCell ref="G4:G5"/>
    <mergeCell ref="H4:H5"/>
    <mergeCell ref="I4:I5"/>
    <mergeCell ref="J3:J5"/>
    <mergeCell ref="K3:K5"/>
    <mergeCell ref="L2:L5"/>
    <mergeCell ref="M2:M5"/>
    <mergeCell ref="N2:N5"/>
    <mergeCell ref="O2:O5"/>
    <mergeCell ref="P2:P5"/>
    <mergeCell ref="Q2:Q5"/>
  </mergeCells>
  <pageMargins left="0.314583333333333" right="0.236111111111111" top="0.314583333333333" bottom="0.511805555555556" header="0.236111111111111"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448"/>
  <sheetViews>
    <sheetView workbookViewId="0">
      <pane xSplit="1" ySplit="2" topLeftCell="B3" activePane="bottomRight" state="frozen"/>
      <selection/>
      <selection pane="topRight"/>
      <selection pane="bottomLeft"/>
      <selection pane="bottomRight" activeCell="D20" sqref="D20"/>
    </sheetView>
  </sheetViews>
  <sheetFormatPr defaultColWidth="9.83333333333333" defaultRowHeight="10.8" outlineLevelCol="6"/>
  <cols>
    <col min="1" max="1" width="14.1666666666667" style="1" customWidth="1"/>
    <col min="2" max="2" width="29.8333333333333" style="2" customWidth="1"/>
    <col min="3" max="3" width="8.5" style="1" customWidth="1"/>
    <col min="4" max="4" width="16.3333333333333" style="2" customWidth="1"/>
    <col min="5" max="7" width="10" style="2" customWidth="1"/>
    <col min="8" max="16384" width="9.83333333333333" style="2"/>
  </cols>
  <sheetData>
    <row r="1" ht="30" customHeight="1" spans="1:7">
      <c r="A1" s="3" t="s">
        <v>250</v>
      </c>
      <c r="B1" s="3"/>
      <c r="C1" s="4"/>
      <c r="D1" s="3"/>
      <c r="E1" s="3"/>
      <c r="F1" s="3"/>
      <c r="G1" s="3"/>
    </row>
    <row r="2" s="1" customFormat="1" ht="35.1" customHeight="1" spans="1:7">
      <c r="A2" s="5" t="s">
        <v>251</v>
      </c>
      <c r="B2" s="5" t="s">
        <v>71</v>
      </c>
      <c r="C2" s="5" t="s">
        <v>247</v>
      </c>
      <c r="D2" s="5" t="s">
        <v>252</v>
      </c>
      <c r="E2" s="5" t="s">
        <v>253</v>
      </c>
      <c r="F2" s="5" t="s">
        <v>254</v>
      </c>
      <c r="G2" s="5" t="s">
        <v>255</v>
      </c>
    </row>
    <row r="3" ht="20.1" customHeight="1" spans="1:7">
      <c r="A3" s="6" t="s">
        <v>256</v>
      </c>
      <c r="B3" s="7" t="s">
        <v>257</v>
      </c>
      <c r="C3" s="8"/>
      <c r="D3" s="9"/>
      <c r="E3" s="9"/>
      <c r="F3" s="9"/>
      <c r="G3" s="9"/>
    </row>
    <row r="4" ht="20.1" customHeight="1" spans="1:7">
      <c r="A4" s="6" t="s">
        <v>258</v>
      </c>
      <c r="B4" s="7" t="s">
        <v>259</v>
      </c>
      <c r="C4" s="8"/>
      <c r="D4" s="9"/>
      <c r="E4" s="9"/>
      <c r="F4" s="9"/>
      <c r="G4" s="9"/>
    </row>
    <row r="5" ht="20.1" customHeight="1" spans="1:7">
      <c r="A5" s="5" t="s">
        <v>260</v>
      </c>
      <c r="B5" s="7" t="s">
        <v>261</v>
      </c>
      <c r="C5" s="5" t="s">
        <v>262</v>
      </c>
      <c r="D5" s="9"/>
      <c r="E5" s="9"/>
      <c r="F5" s="9"/>
      <c r="G5" s="9"/>
    </row>
    <row r="6" ht="20.1" customHeight="1" spans="1:7">
      <c r="A6" s="5" t="s">
        <v>263</v>
      </c>
      <c r="B6" s="7" t="s">
        <v>264</v>
      </c>
      <c r="C6" s="5" t="s">
        <v>262</v>
      </c>
      <c r="D6" s="9"/>
      <c r="E6" s="9"/>
      <c r="F6" s="9"/>
      <c r="G6" s="9"/>
    </row>
    <row r="7" ht="20.1" customHeight="1" spans="1:7">
      <c r="A7" s="5" t="s">
        <v>265</v>
      </c>
      <c r="B7" s="7" t="s">
        <v>266</v>
      </c>
      <c r="C7" s="5" t="s">
        <v>262</v>
      </c>
      <c r="D7" s="9"/>
      <c r="E7" s="9"/>
      <c r="F7" s="9"/>
      <c r="G7" s="9"/>
    </row>
    <row r="8" ht="20.1" customHeight="1" spans="1:7">
      <c r="A8" s="5" t="s">
        <v>267</v>
      </c>
      <c r="B8" s="7" t="s">
        <v>268</v>
      </c>
      <c r="C8" s="5" t="s">
        <v>262</v>
      </c>
      <c r="D8" s="9"/>
      <c r="E8" s="9"/>
      <c r="F8" s="9"/>
      <c r="G8" s="9"/>
    </row>
    <row r="9" ht="20.1" customHeight="1" spans="1:7">
      <c r="A9" s="5" t="s">
        <v>269</v>
      </c>
      <c r="B9" s="7" t="s">
        <v>270</v>
      </c>
      <c r="C9" s="10" t="s">
        <v>182</v>
      </c>
      <c r="D9" s="9"/>
      <c r="E9" s="9"/>
      <c r="F9" s="9"/>
      <c r="G9" s="9"/>
    </row>
    <row r="10" ht="20.1" customHeight="1" spans="1:7">
      <c r="A10" s="5" t="s">
        <v>271</v>
      </c>
      <c r="B10" s="7" t="s">
        <v>272</v>
      </c>
      <c r="C10" s="10" t="s">
        <v>182</v>
      </c>
      <c r="D10" s="9"/>
      <c r="E10" s="9"/>
      <c r="F10" s="9"/>
      <c r="G10" s="9"/>
    </row>
    <row r="11" ht="20.1" customHeight="1" spans="1:7">
      <c r="A11" s="5" t="s">
        <v>273</v>
      </c>
      <c r="B11" s="7" t="s">
        <v>274</v>
      </c>
      <c r="C11" s="5" t="s">
        <v>105</v>
      </c>
      <c r="D11" s="9"/>
      <c r="E11" s="9"/>
      <c r="F11" s="9"/>
      <c r="G11" s="9"/>
    </row>
    <row r="12" ht="20.1" customHeight="1" spans="1:7">
      <c r="A12" s="5" t="s">
        <v>275</v>
      </c>
      <c r="B12" s="7" t="s">
        <v>276</v>
      </c>
      <c r="C12" s="5" t="s">
        <v>105</v>
      </c>
      <c r="D12" s="9"/>
      <c r="E12" s="9"/>
      <c r="F12" s="9"/>
      <c r="G12" s="9"/>
    </row>
    <row r="13" ht="20.1" customHeight="1" spans="1:7">
      <c r="A13" s="5" t="s">
        <v>277</v>
      </c>
      <c r="B13" s="7" t="s">
        <v>278</v>
      </c>
      <c r="C13" s="5" t="s">
        <v>105</v>
      </c>
      <c r="D13" s="9"/>
      <c r="E13" s="9"/>
      <c r="F13" s="9"/>
      <c r="G13" s="9"/>
    </row>
    <row r="14" ht="20.1" customHeight="1" spans="1:7">
      <c r="A14" s="5" t="s">
        <v>279</v>
      </c>
      <c r="B14" s="7" t="s">
        <v>280</v>
      </c>
      <c r="C14" s="5" t="s">
        <v>105</v>
      </c>
      <c r="D14" s="9"/>
      <c r="E14" s="9"/>
      <c r="F14" s="9"/>
      <c r="G14" s="9"/>
    </row>
    <row r="15" ht="20.1" customHeight="1" spans="1:7">
      <c r="A15" s="5" t="s">
        <v>281</v>
      </c>
      <c r="B15" s="7" t="s">
        <v>282</v>
      </c>
      <c r="C15" s="5" t="s">
        <v>105</v>
      </c>
      <c r="D15" s="9"/>
      <c r="E15" s="9"/>
      <c r="F15" s="9"/>
      <c r="G15" s="9"/>
    </row>
    <row r="16" ht="20.1" customHeight="1" spans="1:7">
      <c r="A16" s="5" t="s">
        <v>283</v>
      </c>
      <c r="B16" s="7" t="s">
        <v>284</v>
      </c>
      <c r="C16" s="5" t="s">
        <v>285</v>
      </c>
      <c r="D16" s="9"/>
      <c r="E16" s="9"/>
      <c r="F16" s="9"/>
      <c r="G16" s="9"/>
    </row>
    <row r="17" ht="20.1" customHeight="1" spans="1:7">
      <c r="A17" s="5" t="s">
        <v>286</v>
      </c>
      <c r="B17" s="7" t="s">
        <v>287</v>
      </c>
      <c r="C17" s="5" t="s">
        <v>285</v>
      </c>
      <c r="D17" s="9"/>
      <c r="E17" s="9"/>
      <c r="F17" s="9"/>
      <c r="G17" s="9"/>
    </row>
    <row r="18" ht="20.1" customHeight="1" spans="1:7">
      <c r="A18" s="5" t="s">
        <v>288</v>
      </c>
      <c r="B18" s="7" t="s">
        <v>289</v>
      </c>
      <c r="C18" s="5" t="s">
        <v>290</v>
      </c>
      <c r="D18" s="9"/>
      <c r="E18" s="9"/>
      <c r="F18" s="9"/>
      <c r="G18" s="9"/>
    </row>
    <row r="19" ht="20.1" customHeight="1" spans="1:7">
      <c r="A19" s="5" t="s">
        <v>291</v>
      </c>
      <c r="B19" s="7" t="s">
        <v>292</v>
      </c>
      <c r="C19" s="5" t="s">
        <v>290</v>
      </c>
      <c r="D19" s="9"/>
      <c r="E19" s="9"/>
      <c r="F19" s="9"/>
      <c r="G19" s="9"/>
    </row>
    <row r="20" ht="20.1" customHeight="1" spans="1:7">
      <c r="A20" s="5" t="s">
        <v>293</v>
      </c>
      <c r="B20" s="7" t="s">
        <v>294</v>
      </c>
      <c r="C20" s="5" t="s">
        <v>290</v>
      </c>
      <c r="D20" s="9"/>
      <c r="E20" s="9"/>
      <c r="F20" s="9"/>
      <c r="G20" s="9"/>
    </row>
    <row r="21" ht="20.1" customHeight="1" spans="1:7">
      <c r="A21" s="5" t="s">
        <v>295</v>
      </c>
      <c r="B21" s="7" t="s">
        <v>296</v>
      </c>
      <c r="C21" s="5" t="s">
        <v>182</v>
      </c>
      <c r="D21" s="9"/>
      <c r="E21" s="9"/>
      <c r="F21" s="9"/>
      <c r="G21" s="9"/>
    </row>
    <row r="22" ht="20.1" customHeight="1" spans="1:7">
      <c r="A22" s="5" t="s">
        <v>297</v>
      </c>
      <c r="B22" s="7" t="s">
        <v>298</v>
      </c>
      <c r="C22" s="5" t="s">
        <v>182</v>
      </c>
      <c r="D22" s="9"/>
      <c r="E22" s="9"/>
      <c r="F22" s="9"/>
      <c r="G22" s="9"/>
    </row>
    <row r="23" ht="20.1" customHeight="1" spans="1:7">
      <c r="A23" s="5" t="s">
        <v>299</v>
      </c>
      <c r="B23" s="7" t="s">
        <v>300</v>
      </c>
      <c r="C23" s="5" t="s">
        <v>162</v>
      </c>
      <c r="D23" s="9"/>
      <c r="E23" s="9"/>
      <c r="F23" s="9"/>
      <c r="G23" s="9"/>
    </row>
    <row r="24" ht="20.1" customHeight="1" spans="1:7">
      <c r="A24" s="5" t="s">
        <v>301</v>
      </c>
      <c r="B24" s="7" t="s">
        <v>302</v>
      </c>
      <c r="C24" s="5" t="s">
        <v>105</v>
      </c>
      <c r="D24" s="9"/>
      <c r="E24" s="9"/>
      <c r="F24" s="9"/>
      <c r="G24" s="9"/>
    </row>
    <row r="25" ht="20.1" customHeight="1" spans="1:7">
      <c r="A25" s="5" t="s">
        <v>303</v>
      </c>
      <c r="B25" s="7" t="s">
        <v>304</v>
      </c>
      <c r="C25" s="5" t="s">
        <v>105</v>
      </c>
      <c r="D25" s="9"/>
      <c r="E25" s="9"/>
      <c r="F25" s="9"/>
      <c r="G25" s="9"/>
    </row>
    <row r="26" ht="20.1" customHeight="1" spans="1:7">
      <c r="A26" s="5" t="s">
        <v>305</v>
      </c>
      <c r="B26" s="7" t="s">
        <v>306</v>
      </c>
      <c r="C26" s="5" t="s">
        <v>105</v>
      </c>
      <c r="D26" s="9"/>
      <c r="E26" s="9"/>
      <c r="F26" s="9"/>
      <c r="G26" s="9"/>
    </row>
    <row r="27" ht="20.1" customHeight="1" spans="1:7">
      <c r="A27" s="5" t="s">
        <v>307</v>
      </c>
      <c r="B27" s="7" t="s">
        <v>308</v>
      </c>
      <c r="C27" s="5" t="s">
        <v>285</v>
      </c>
      <c r="D27" s="9"/>
      <c r="E27" s="9"/>
      <c r="F27" s="9"/>
      <c r="G27" s="9"/>
    </row>
    <row r="28" ht="20.1" customHeight="1" spans="1:7">
      <c r="A28" s="5" t="s">
        <v>309</v>
      </c>
      <c r="B28" s="7" t="s">
        <v>310</v>
      </c>
      <c r="C28" s="5" t="s">
        <v>128</v>
      </c>
      <c r="D28" s="9"/>
      <c r="E28" s="9"/>
      <c r="F28" s="9"/>
      <c r="G28" s="9"/>
    </row>
    <row r="29" ht="20.1" customHeight="1" spans="1:7">
      <c r="A29" s="8"/>
      <c r="B29" s="7" t="s">
        <v>311</v>
      </c>
      <c r="C29" s="8"/>
      <c r="D29" s="9"/>
      <c r="E29" s="9"/>
      <c r="F29" s="9"/>
      <c r="G29" s="9"/>
    </row>
    <row r="30" ht="20.1" customHeight="1" spans="1:7">
      <c r="A30" s="6" t="s">
        <v>312</v>
      </c>
      <c r="B30" s="7" t="s">
        <v>313</v>
      </c>
      <c r="C30" s="8"/>
      <c r="D30" s="9"/>
      <c r="E30" s="9"/>
      <c r="F30" s="9"/>
      <c r="G30" s="9"/>
    </row>
    <row r="31" ht="20.1" customHeight="1" spans="1:7">
      <c r="A31" s="5" t="s">
        <v>314</v>
      </c>
      <c r="B31" s="7" t="s">
        <v>315</v>
      </c>
      <c r="C31" s="5" t="s">
        <v>182</v>
      </c>
      <c r="D31" s="9"/>
      <c r="E31" s="9"/>
      <c r="F31" s="9"/>
      <c r="G31" s="9"/>
    </row>
    <row r="32" ht="20.1" customHeight="1" spans="1:7">
      <c r="A32" s="5" t="s">
        <v>316</v>
      </c>
      <c r="B32" s="7" t="s">
        <v>317</v>
      </c>
      <c r="C32" s="5" t="s">
        <v>182</v>
      </c>
      <c r="D32" s="9"/>
      <c r="E32" s="9"/>
      <c r="F32" s="9"/>
      <c r="G32" s="9"/>
    </row>
    <row r="33" ht="20.1" customHeight="1" spans="1:7">
      <c r="A33" s="5" t="s">
        <v>318</v>
      </c>
      <c r="B33" s="7" t="s">
        <v>319</v>
      </c>
      <c r="C33" s="5" t="s">
        <v>128</v>
      </c>
      <c r="D33" s="9"/>
      <c r="E33" s="9"/>
      <c r="F33" s="9"/>
      <c r="G33" s="9"/>
    </row>
    <row r="34" ht="20.1" customHeight="1" spans="1:7">
      <c r="A34" s="5" t="s">
        <v>320</v>
      </c>
      <c r="B34" s="7" t="s">
        <v>321</v>
      </c>
      <c r="C34" s="5" t="s">
        <v>322</v>
      </c>
      <c r="D34" s="9"/>
      <c r="E34" s="9"/>
      <c r="F34" s="9"/>
      <c r="G34" s="9"/>
    </row>
    <row r="35" ht="20.1" customHeight="1" spans="1:7">
      <c r="A35" s="5" t="s">
        <v>323</v>
      </c>
      <c r="B35" s="7" t="s">
        <v>324</v>
      </c>
      <c r="C35" s="5" t="s">
        <v>182</v>
      </c>
      <c r="D35" s="9"/>
      <c r="E35" s="9"/>
      <c r="F35" s="9"/>
      <c r="G35" s="9"/>
    </row>
    <row r="36" ht="20.1" customHeight="1" spans="1:7">
      <c r="A36" s="5" t="s">
        <v>325</v>
      </c>
      <c r="B36" s="7" t="s">
        <v>326</v>
      </c>
      <c r="C36" s="5" t="s">
        <v>327</v>
      </c>
      <c r="D36" s="9"/>
      <c r="E36" s="9"/>
      <c r="F36" s="9"/>
      <c r="G36" s="9"/>
    </row>
    <row r="37" ht="20.1" customHeight="1" spans="1:7">
      <c r="A37" s="8"/>
      <c r="B37" s="7" t="s">
        <v>311</v>
      </c>
      <c r="C37" s="8"/>
      <c r="D37" s="9"/>
      <c r="E37" s="9"/>
      <c r="F37" s="9"/>
      <c r="G37" s="9"/>
    </row>
    <row r="38" ht="20.1" customHeight="1" spans="1:7">
      <c r="A38" s="6" t="s">
        <v>328</v>
      </c>
      <c r="B38" s="7" t="s">
        <v>329</v>
      </c>
      <c r="C38" s="8"/>
      <c r="D38" s="9"/>
      <c r="E38" s="9"/>
      <c r="F38" s="9"/>
      <c r="G38" s="9"/>
    </row>
    <row r="39" ht="20.1" customHeight="1" spans="1:7">
      <c r="A39" s="5" t="s">
        <v>330</v>
      </c>
      <c r="B39" s="7" t="s">
        <v>331</v>
      </c>
      <c r="C39" s="5" t="s">
        <v>285</v>
      </c>
      <c r="D39" s="9"/>
      <c r="E39" s="9"/>
      <c r="F39" s="9"/>
      <c r="G39" s="9"/>
    </row>
    <row r="40" ht="20.1" customHeight="1" spans="1:7">
      <c r="A40" s="5" t="s">
        <v>332</v>
      </c>
      <c r="B40" s="7" t="s">
        <v>333</v>
      </c>
      <c r="C40" s="5" t="s">
        <v>285</v>
      </c>
      <c r="D40" s="9"/>
      <c r="E40" s="9"/>
      <c r="F40" s="9"/>
      <c r="G40" s="9"/>
    </row>
    <row r="41" ht="20.1" customHeight="1" spans="1:7">
      <c r="A41" s="5" t="s">
        <v>334</v>
      </c>
      <c r="B41" s="7" t="s">
        <v>335</v>
      </c>
      <c r="C41" s="5" t="s">
        <v>285</v>
      </c>
      <c r="D41" s="9"/>
      <c r="E41" s="9"/>
      <c r="F41" s="9"/>
      <c r="G41" s="9"/>
    </row>
    <row r="42" ht="20.1" customHeight="1" spans="1:7">
      <c r="A42" s="5" t="s">
        <v>336</v>
      </c>
      <c r="B42" s="7" t="s">
        <v>337</v>
      </c>
      <c r="C42" s="5" t="s">
        <v>285</v>
      </c>
      <c r="D42" s="9"/>
      <c r="E42" s="9"/>
      <c r="F42" s="9"/>
      <c r="G42" s="9"/>
    </row>
    <row r="43" ht="20.1" customHeight="1" spans="1:7">
      <c r="A43" s="5" t="s">
        <v>338</v>
      </c>
      <c r="B43" s="7" t="s">
        <v>339</v>
      </c>
      <c r="C43" s="5" t="s">
        <v>285</v>
      </c>
      <c r="D43" s="9"/>
      <c r="E43" s="9"/>
      <c r="F43" s="9"/>
      <c r="G43" s="9"/>
    </row>
    <row r="44" ht="20.1" customHeight="1" spans="1:7">
      <c r="A44" s="5" t="s">
        <v>340</v>
      </c>
      <c r="B44" s="7" t="s">
        <v>341</v>
      </c>
      <c r="C44" s="5" t="s">
        <v>285</v>
      </c>
      <c r="D44" s="9"/>
      <c r="E44" s="9"/>
      <c r="F44" s="9"/>
      <c r="G44" s="9"/>
    </row>
    <row r="45" ht="20.1" customHeight="1" spans="1:7">
      <c r="A45" s="5" t="s">
        <v>342</v>
      </c>
      <c r="B45" s="7" t="s">
        <v>343</v>
      </c>
      <c r="C45" s="5" t="s">
        <v>285</v>
      </c>
      <c r="D45" s="9"/>
      <c r="E45" s="9"/>
      <c r="F45" s="9"/>
      <c r="G45" s="9"/>
    </row>
    <row r="46" ht="20.1" customHeight="1" spans="1:7">
      <c r="A46" s="5" t="s">
        <v>344</v>
      </c>
      <c r="B46" s="7" t="s">
        <v>345</v>
      </c>
      <c r="C46" s="5" t="s">
        <v>285</v>
      </c>
      <c r="D46" s="9"/>
      <c r="E46" s="9"/>
      <c r="F46" s="9"/>
      <c r="G46" s="9"/>
    </row>
    <row r="47" ht="20.1" customHeight="1" spans="1:7">
      <c r="A47" s="5" t="s">
        <v>346</v>
      </c>
      <c r="B47" s="7" t="s">
        <v>347</v>
      </c>
      <c r="C47" s="5" t="s">
        <v>285</v>
      </c>
      <c r="D47" s="9"/>
      <c r="E47" s="9"/>
      <c r="F47" s="9"/>
      <c r="G47" s="9"/>
    </row>
    <row r="48" ht="20.1" customHeight="1" spans="1:7">
      <c r="A48" s="5" t="s">
        <v>348</v>
      </c>
      <c r="B48" s="7" t="s">
        <v>349</v>
      </c>
      <c r="C48" s="5" t="s">
        <v>285</v>
      </c>
      <c r="D48" s="9"/>
      <c r="E48" s="9"/>
      <c r="F48" s="9"/>
      <c r="G48" s="9"/>
    </row>
    <row r="49" ht="20.1" customHeight="1" spans="1:7">
      <c r="A49" s="5" t="s">
        <v>350</v>
      </c>
      <c r="B49" s="7" t="s">
        <v>351</v>
      </c>
      <c r="C49" s="5" t="s">
        <v>285</v>
      </c>
      <c r="D49" s="9"/>
      <c r="E49" s="9"/>
      <c r="F49" s="9"/>
      <c r="G49" s="9"/>
    </row>
    <row r="50" ht="20.1" customHeight="1" spans="1:7">
      <c r="A50" s="5" t="s">
        <v>352</v>
      </c>
      <c r="B50" s="7" t="s">
        <v>353</v>
      </c>
      <c r="C50" s="5" t="s">
        <v>285</v>
      </c>
      <c r="D50" s="9"/>
      <c r="E50" s="9"/>
      <c r="F50" s="9"/>
      <c r="G50" s="9"/>
    </row>
    <row r="51" ht="20.1" customHeight="1" spans="1:7">
      <c r="A51" s="5" t="s">
        <v>354</v>
      </c>
      <c r="B51" s="7" t="s">
        <v>355</v>
      </c>
      <c r="C51" s="5" t="s">
        <v>285</v>
      </c>
      <c r="D51" s="9"/>
      <c r="E51" s="9"/>
      <c r="F51" s="9"/>
      <c r="G51" s="9"/>
    </row>
    <row r="52" ht="20.1" customHeight="1" spans="1:7">
      <c r="A52" s="5" t="s">
        <v>356</v>
      </c>
      <c r="B52" s="7" t="s">
        <v>357</v>
      </c>
      <c r="C52" s="5" t="s">
        <v>162</v>
      </c>
      <c r="D52" s="9"/>
      <c r="E52" s="9"/>
      <c r="F52" s="9"/>
      <c r="G52" s="9"/>
    </row>
    <row r="53" ht="20.1" customHeight="1" spans="1:7">
      <c r="A53" s="5" t="s">
        <v>358</v>
      </c>
      <c r="B53" s="7" t="s">
        <v>359</v>
      </c>
      <c r="C53" s="5" t="s">
        <v>285</v>
      </c>
      <c r="D53" s="9"/>
      <c r="E53" s="9"/>
      <c r="F53" s="9"/>
      <c r="G53" s="9"/>
    </row>
    <row r="54" ht="20.1" customHeight="1" spans="1:7">
      <c r="A54" s="5" t="s">
        <v>360</v>
      </c>
      <c r="B54" s="7" t="s">
        <v>361</v>
      </c>
      <c r="C54" s="5" t="s">
        <v>285</v>
      </c>
      <c r="D54" s="9"/>
      <c r="E54" s="9"/>
      <c r="F54" s="9"/>
      <c r="G54" s="9"/>
    </row>
    <row r="55" ht="20.1" customHeight="1" spans="1:7">
      <c r="A55" s="5" t="s">
        <v>362</v>
      </c>
      <c r="B55" s="7" t="s">
        <v>363</v>
      </c>
      <c r="C55" s="5" t="s">
        <v>135</v>
      </c>
      <c r="D55" s="9"/>
      <c r="E55" s="9"/>
      <c r="F55" s="9"/>
      <c r="G55" s="9"/>
    </row>
    <row r="56" ht="20.1" customHeight="1" spans="1:7">
      <c r="A56" s="5" t="s">
        <v>364</v>
      </c>
      <c r="B56" s="7" t="s">
        <v>365</v>
      </c>
      <c r="C56" s="5" t="s">
        <v>135</v>
      </c>
      <c r="D56" s="9"/>
      <c r="E56" s="9"/>
      <c r="F56" s="9"/>
      <c r="G56" s="9"/>
    </row>
    <row r="57" ht="20.1" customHeight="1" spans="1:7">
      <c r="A57" s="5" t="s">
        <v>366</v>
      </c>
      <c r="B57" s="7" t="s">
        <v>367</v>
      </c>
      <c r="C57" s="5" t="s">
        <v>135</v>
      </c>
      <c r="D57" s="9"/>
      <c r="E57" s="9"/>
      <c r="F57" s="9"/>
      <c r="G57" s="9"/>
    </row>
    <row r="58" ht="20.1" customHeight="1" spans="1:7">
      <c r="A58" s="5" t="s">
        <v>368</v>
      </c>
      <c r="B58" s="7" t="s">
        <v>369</v>
      </c>
      <c r="C58" s="5" t="s">
        <v>135</v>
      </c>
      <c r="D58" s="9"/>
      <c r="E58" s="9"/>
      <c r="F58" s="9"/>
      <c r="G58" s="9"/>
    </row>
    <row r="59" ht="20.1" customHeight="1" spans="1:7">
      <c r="A59" s="5" t="s">
        <v>370</v>
      </c>
      <c r="B59" s="7" t="s">
        <v>371</v>
      </c>
      <c r="C59" s="5" t="s">
        <v>162</v>
      </c>
      <c r="D59" s="9"/>
      <c r="E59" s="9"/>
      <c r="F59" s="9"/>
      <c r="G59" s="9"/>
    </row>
    <row r="60" ht="20.1" customHeight="1" spans="1:7">
      <c r="A60" s="5" t="s">
        <v>372</v>
      </c>
      <c r="B60" s="7" t="s">
        <v>373</v>
      </c>
      <c r="C60" s="5" t="s">
        <v>285</v>
      </c>
      <c r="D60" s="9"/>
      <c r="E60" s="9"/>
      <c r="F60" s="9"/>
      <c r="G60" s="9"/>
    </row>
    <row r="61" ht="20.1" customHeight="1" spans="1:7">
      <c r="A61" s="5" t="s">
        <v>374</v>
      </c>
      <c r="B61" s="7" t="s">
        <v>375</v>
      </c>
      <c r="C61" s="5" t="s">
        <v>162</v>
      </c>
      <c r="D61" s="9"/>
      <c r="E61" s="9"/>
      <c r="F61" s="9"/>
      <c r="G61" s="9"/>
    </row>
    <row r="62" ht="20.1" customHeight="1" spans="1:7">
      <c r="A62" s="5" t="s">
        <v>376</v>
      </c>
      <c r="B62" s="7" t="s">
        <v>377</v>
      </c>
      <c r="C62" s="5" t="s">
        <v>285</v>
      </c>
      <c r="D62" s="9"/>
      <c r="E62" s="9"/>
      <c r="F62" s="9"/>
      <c r="G62" s="9"/>
    </row>
    <row r="63" ht="35.1" customHeight="1" spans="1:7">
      <c r="A63" s="5" t="s">
        <v>378</v>
      </c>
      <c r="B63" s="7" t="s">
        <v>379</v>
      </c>
      <c r="C63" s="5" t="s">
        <v>285</v>
      </c>
      <c r="D63" s="9"/>
      <c r="E63" s="9"/>
      <c r="F63" s="9"/>
      <c r="G63" s="9"/>
    </row>
    <row r="64" ht="20.1" customHeight="1" spans="1:7">
      <c r="A64" s="8"/>
      <c r="B64" s="7" t="s">
        <v>311</v>
      </c>
      <c r="C64" s="8"/>
      <c r="D64" s="9"/>
      <c r="E64" s="9"/>
      <c r="F64" s="9"/>
      <c r="G64" s="9"/>
    </row>
    <row r="65" ht="20.1" customHeight="1" spans="1:7">
      <c r="A65" s="6" t="s">
        <v>380</v>
      </c>
      <c r="B65" s="7" t="s">
        <v>381</v>
      </c>
      <c r="C65" s="8"/>
      <c r="D65" s="9"/>
      <c r="E65" s="9"/>
      <c r="F65" s="9"/>
      <c r="G65" s="9"/>
    </row>
    <row r="66" ht="20.1" customHeight="1" spans="1:7">
      <c r="A66" s="5" t="s">
        <v>382</v>
      </c>
      <c r="B66" s="7" t="s">
        <v>383</v>
      </c>
      <c r="C66" s="5" t="s">
        <v>105</v>
      </c>
      <c r="D66" s="9"/>
      <c r="E66" s="9"/>
      <c r="F66" s="9"/>
      <c r="G66" s="9"/>
    </row>
    <row r="67" ht="20.1" customHeight="1" spans="1:7">
      <c r="A67" s="5" t="s">
        <v>384</v>
      </c>
      <c r="B67" s="7" t="s">
        <v>385</v>
      </c>
      <c r="C67" s="5" t="s">
        <v>105</v>
      </c>
      <c r="D67" s="9"/>
      <c r="E67" s="9"/>
      <c r="F67" s="9"/>
      <c r="G67" s="9"/>
    </row>
    <row r="68" ht="20.1" customHeight="1" spans="1:7">
      <c r="A68" s="5" t="s">
        <v>386</v>
      </c>
      <c r="B68" s="7" t="s">
        <v>387</v>
      </c>
      <c r="C68" s="5" t="s">
        <v>105</v>
      </c>
      <c r="D68" s="9"/>
      <c r="E68" s="9"/>
      <c r="F68" s="9"/>
      <c r="G68" s="9"/>
    </row>
    <row r="69" ht="20.1" customHeight="1" spans="1:7">
      <c r="A69" s="5" t="s">
        <v>388</v>
      </c>
      <c r="B69" s="7" t="s">
        <v>389</v>
      </c>
      <c r="C69" s="5" t="s">
        <v>105</v>
      </c>
      <c r="D69" s="9"/>
      <c r="E69" s="9"/>
      <c r="F69" s="9"/>
      <c r="G69" s="9"/>
    </row>
    <row r="70" ht="20.1" customHeight="1" spans="1:7">
      <c r="A70" s="5" t="s">
        <v>390</v>
      </c>
      <c r="B70" s="7" t="s">
        <v>391</v>
      </c>
      <c r="C70" s="5" t="s">
        <v>162</v>
      </c>
      <c r="D70" s="9"/>
      <c r="E70" s="9"/>
      <c r="F70" s="9"/>
      <c r="G70" s="9"/>
    </row>
    <row r="71" ht="20.1" customHeight="1" spans="1:7">
      <c r="A71" s="5" t="s">
        <v>392</v>
      </c>
      <c r="B71" s="7" t="s">
        <v>393</v>
      </c>
      <c r="C71" s="5" t="s">
        <v>322</v>
      </c>
      <c r="D71" s="9"/>
      <c r="E71" s="9"/>
      <c r="F71" s="9"/>
      <c r="G71" s="9"/>
    </row>
    <row r="72" ht="20.1" customHeight="1" spans="1:7">
      <c r="A72" s="5" t="s">
        <v>394</v>
      </c>
      <c r="B72" s="7" t="s">
        <v>395</v>
      </c>
      <c r="C72" s="5" t="s">
        <v>162</v>
      </c>
      <c r="D72" s="9"/>
      <c r="E72" s="9"/>
      <c r="F72" s="9"/>
      <c r="G72" s="9"/>
    </row>
    <row r="73" ht="20.1" customHeight="1" spans="1:7">
      <c r="A73" s="5" t="s">
        <v>396</v>
      </c>
      <c r="B73" s="7" t="s">
        <v>397</v>
      </c>
      <c r="C73" s="5" t="s">
        <v>162</v>
      </c>
      <c r="D73" s="9"/>
      <c r="E73" s="9"/>
      <c r="F73" s="9"/>
      <c r="G73" s="9"/>
    </row>
    <row r="74" ht="20.1" customHeight="1" spans="1:7">
      <c r="A74" s="5" t="s">
        <v>398</v>
      </c>
      <c r="B74" s="7" t="s">
        <v>399</v>
      </c>
      <c r="C74" s="5" t="s">
        <v>162</v>
      </c>
      <c r="D74" s="9"/>
      <c r="E74" s="9"/>
      <c r="F74" s="9"/>
      <c r="G74" s="9"/>
    </row>
    <row r="75" ht="20.1" customHeight="1" spans="1:7">
      <c r="A75" s="5" t="s">
        <v>400</v>
      </c>
      <c r="B75" s="7" t="s">
        <v>401</v>
      </c>
      <c r="C75" s="5" t="s">
        <v>162</v>
      </c>
      <c r="D75" s="9"/>
      <c r="E75" s="9"/>
      <c r="F75" s="9"/>
      <c r="G75" s="9"/>
    </row>
    <row r="76" ht="20.1" customHeight="1" spans="1:7">
      <c r="A76" s="5" t="s">
        <v>402</v>
      </c>
      <c r="B76" s="7" t="s">
        <v>403</v>
      </c>
      <c r="C76" s="5" t="s">
        <v>162</v>
      </c>
      <c r="D76" s="9"/>
      <c r="E76" s="9"/>
      <c r="F76" s="9"/>
      <c r="G76" s="9"/>
    </row>
    <row r="77" ht="20.1" customHeight="1" spans="1:7">
      <c r="A77" s="5" t="s">
        <v>404</v>
      </c>
      <c r="B77" s="7" t="s">
        <v>405</v>
      </c>
      <c r="C77" s="5" t="s">
        <v>285</v>
      </c>
      <c r="D77" s="9"/>
      <c r="E77" s="9"/>
      <c r="F77" s="9"/>
      <c r="G77" s="9"/>
    </row>
    <row r="78" ht="20.1" customHeight="1" spans="1:7">
      <c r="A78" s="5" t="s">
        <v>406</v>
      </c>
      <c r="B78" s="7" t="s">
        <v>407</v>
      </c>
      <c r="C78" s="5" t="s">
        <v>182</v>
      </c>
      <c r="D78" s="9"/>
      <c r="E78" s="9"/>
      <c r="F78" s="9"/>
      <c r="G78" s="9"/>
    </row>
    <row r="79" ht="20.1" customHeight="1" spans="1:7">
      <c r="A79" s="5" t="s">
        <v>408</v>
      </c>
      <c r="B79" s="7" t="s">
        <v>409</v>
      </c>
      <c r="C79" s="5" t="s">
        <v>182</v>
      </c>
      <c r="D79" s="9"/>
      <c r="E79" s="9"/>
      <c r="F79" s="9"/>
      <c r="G79" s="9"/>
    </row>
    <row r="80" ht="20.1" customHeight="1" spans="1:7">
      <c r="A80" s="5" t="s">
        <v>410</v>
      </c>
      <c r="B80" s="7" t="s">
        <v>411</v>
      </c>
      <c r="C80" s="5" t="s">
        <v>182</v>
      </c>
      <c r="D80" s="9"/>
      <c r="E80" s="9"/>
      <c r="F80" s="9"/>
      <c r="G80" s="9"/>
    </row>
    <row r="81" ht="20.1" customHeight="1" spans="1:7">
      <c r="A81" s="5" t="s">
        <v>412</v>
      </c>
      <c r="B81" s="7" t="s">
        <v>413</v>
      </c>
      <c r="C81" s="5" t="s">
        <v>182</v>
      </c>
      <c r="D81" s="9"/>
      <c r="E81" s="9"/>
      <c r="F81" s="9"/>
      <c r="G81" s="9"/>
    </row>
    <row r="82" ht="20.1" customHeight="1" spans="1:7">
      <c r="A82" s="5" t="s">
        <v>414</v>
      </c>
      <c r="B82" s="7" t="s">
        <v>415</v>
      </c>
      <c r="C82" s="5" t="s">
        <v>285</v>
      </c>
      <c r="D82" s="9"/>
      <c r="E82" s="9"/>
      <c r="F82" s="9"/>
      <c r="G82" s="9"/>
    </row>
    <row r="83" ht="20.1" customHeight="1" spans="1:7">
      <c r="A83" s="5" t="s">
        <v>416</v>
      </c>
      <c r="B83" s="7" t="s">
        <v>417</v>
      </c>
      <c r="C83" s="5" t="s">
        <v>162</v>
      </c>
      <c r="D83" s="9"/>
      <c r="E83" s="9"/>
      <c r="F83" s="9"/>
      <c r="G83" s="9"/>
    </row>
    <row r="84" ht="20.1" customHeight="1" spans="1:7">
      <c r="A84" s="5" t="s">
        <v>418</v>
      </c>
      <c r="B84" s="7" t="s">
        <v>419</v>
      </c>
      <c r="C84" s="5" t="s">
        <v>285</v>
      </c>
      <c r="D84" s="9"/>
      <c r="E84" s="9"/>
      <c r="F84" s="9"/>
      <c r="G84" s="9"/>
    </row>
    <row r="85" ht="20.1" customHeight="1" spans="1:7">
      <c r="A85" s="5" t="s">
        <v>420</v>
      </c>
      <c r="B85" s="7" t="s">
        <v>421</v>
      </c>
      <c r="C85" s="5" t="s">
        <v>285</v>
      </c>
      <c r="D85" s="9"/>
      <c r="E85" s="9"/>
      <c r="F85" s="9"/>
      <c r="G85" s="9"/>
    </row>
    <row r="86" ht="20.1" customHeight="1" spans="1:7">
      <c r="A86" s="5" t="s">
        <v>422</v>
      </c>
      <c r="B86" s="7" t="s">
        <v>423</v>
      </c>
      <c r="C86" s="10" t="s">
        <v>182</v>
      </c>
      <c r="D86" s="9"/>
      <c r="E86" s="9"/>
      <c r="F86" s="9"/>
      <c r="G86" s="9"/>
    </row>
    <row r="87" ht="20.1" customHeight="1" spans="1:7">
      <c r="A87" s="5" t="s">
        <v>424</v>
      </c>
      <c r="B87" s="7" t="s">
        <v>425</v>
      </c>
      <c r="C87" s="10" t="s">
        <v>182</v>
      </c>
      <c r="D87" s="9"/>
      <c r="E87" s="9"/>
      <c r="F87" s="9"/>
      <c r="G87" s="9"/>
    </row>
    <row r="88" ht="20.1" customHeight="1" spans="1:7">
      <c r="A88" s="5" t="s">
        <v>426</v>
      </c>
      <c r="B88" s="7" t="s">
        <v>427</v>
      </c>
      <c r="C88" s="10" t="s">
        <v>182</v>
      </c>
      <c r="D88" s="9"/>
      <c r="E88" s="9"/>
      <c r="F88" s="9"/>
      <c r="G88" s="9"/>
    </row>
    <row r="89" ht="20.1" customHeight="1" spans="1:7">
      <c r="A89" s="5" t="s">
        <v>428</v>
      </c>
      <c r="B89" s="7" t="s">
        <v>429</v>
      </c>
      <c r="C89" s="5" t="s">
        <v>290</v>
      </c>
      <c r="D89" s="9"/>
      <c r="E89" s="9"/>
      <c r="F89" s="9"/>
      <c r="G89" s="9"/>
    </row>
    <row r="90" ht="20.1" customHeight="1" spans="1:7">
      <c r="A90" s="5" t="s">
        <v>430</v>
      </c>
      <c r="B90" s="7" t="s">
        <v>431</v>
      </c>
      <c r="C90" s="5" t="s">
        <v>290</v>
      </c>
      <c r="D90" s="9"/>
      <c r="E90" s="9"/>
      <c r="F90" s="9"/>
      <c r="G90" s="9"/>
    </row>
    <row r="91" ht="20.1" customHeight="1" spans="1:7">
      <c r="A91" s="5" t="s">
        <v>430</v>
      </c>
      <c r="B91" s="7" t="s">
        <v>432</v>
      </c>
      <c r="C91" s="5" t="s">
        <v>105</v>
      </c>
      <c r="D91" s="9"/>
      <c r="E91" s="9"/>
      <c r="F91" s="9"/>
      <c r="G91" s="9"/>
    </row>
    <row r="92" ht="20.1" customHeight="1" spans="1:7">
      <c r="A92" s="5" t="s">
        <v>433</v>
      </c>
      <c r="B92" s="7" t="s">
        <v>434</v>
      </c>
      <c r="C92" s="5" t="s">
        <v>162</v>
      </c>
      <c r="D92" s="9"/>
      <c r="E92" s="9"/>
      <c r="F92" s="9"/>
      <c r="G92" s="9"/>
    </row>
    <row r="93" ht="20.1" customHeight="1" spans="1:7">
      <c r="A93" s="8"/>
      <c r="B93" s="7" t="s">
        <v>311</v>
      </c>
      <c r="C93" s="8"/>
      <c r="D93" s="9"/>
      <c r="E93" s="9"/>
      <c r="F93" s="9"/>
      <c r="G93" s="9"/>
    </row>
    <row r="94" ht="20.1" customHeight="1" spans="1:7">
      <c r="A94" s="6" t="s">
        <v>435</v>
      </c>
      <c r="B94" s="7" t="s">
        <v>436</v>
      </c>
      <c r="C94" s="8"/>
      <c r="D94" s="9"/>
      <c r="E94" s="9"/>
      <c r="F94" s="9"/>
      <c r="G94" s="9"/>
    </row>
    <row r="95" ht="20.1" customHeight="1" spans="1:7">
      <c r="A95" s="5" t="s">
        <v>437</v>
      </c>
      <c r="B95" s="7" t="s">
        <v>438</v>
      </c>
      <c r="C95" s="5" t="s">
        <v>290</v>
      </c>
      <c r="D95" s="9"/>
      <c r="E95" s="9"/>
      <c r="F95" s="9"/>
      <c r="G95" s="9"/>
    </row>
    <row r="96" ht="20.1" customHeight="1" spans="1:7">
      <c r="A96" s="5" t="s">
        <v>439</v>
      </c>
      <c r="B96" s="7" t="s">
        <v>440</v>
      </c>
      <c r="C96" s="5" t="s">
        <v>290</v>
      </c>
      <c r="D96" s="9"/>
      <c r="E96" s="9"/>
      <c r="F96" s="9"/>
      <c r="G96" s="9"/>
    </row>
    <row r="97" ht="20.1" customHeight="1" spans="1:7">
      <c r="A97" s="5" t="s">
        <v>441</v>
      </c>
      <c r="B97" s="7" t="s">
        <v>442</v>
      </c>
      <c r="C97" s="5" t="s">
        <v>290</v>
      </c>
      <c r="D97" s="9"/>
      <c r="E97" s="9"/>
      <c r="F97" s="9"/>
      <c r="G97" s="9"/>
    </row>
    <row r="98" ht="20.1" customHeight="1" spans="1:7">
      <c r="A98" s="5" t="s">
        <v>443</v>
      </c>
      <c r="B98" s="7" t="s">
        <v>444</v>
      </c>
      <c r="C98" s="5" t="s">
        <v>162</v>
      </c>
      <c r="D98" s="9"/>
      <c r="E98" s="9"/>
      <c r="F98" s="9"/>
      <c r="G98" s="9"/>
    </row>
    <row r="99" ht="20.1" customHeight="1" spans="1:7">
      <c r="A99" s="5" t="s">
        <v>445</v>
      </c>
      <c r="B99" s="7" t="s">
        <v>446</v>
      </c>
      <c r="C99" s="5" t="s">
        <v>162</v>
      </c>
      <c r="D99" s="9"/>
      <c r="E99" s="9"/>
      <c r="F99" s="9"/>
      <c r="G99" s="9"/>
    </row>
    <row r="100" ht="20.1" customHeight="1" spans="1:7">
      <c r="A100" s="5" t="s">
        <v>447</v>
      </c>
      <c r="B100" s="7" t="s">
        <v>448</v>
      </c>
      <c r="C100" s="5" t="s">
        <v>285</v>
      </c>
      <c r="D100" s="9"/>
      <c r="E100" s="9"/>
      <c r="F100" s="9"/>
      <c r="G100" s="9"/>
    </row>
    <row r="101" ht="20.1" customHeight="1" spans="1:7">
      <c r="A101" s="5" t="s">
        <v>449</v>
      </c>
      <c r="B101" s="7" t="s">
        <v>450</v>
      </c>
      <c r="C101" s="5" t="s">
        <v>162</v>
      </c>
      <c r="D101" s="9"/>
      <c r="E101" s="9"/>
      <c r="F101" s="9"/>
      <c r="G101" s="9"/>
    </row>
    <row r="102" ht="35.1" customHeight="1" spans="1:7">
      <c r="A102" s="5" t="s">
        <v>451</v>
      </c>
      <c r="B102" s="7" t="s">
        <v>452</v>
      </c>
      <c r="C102" s="5" t="s">
        <v>285</v>
      </c>
      <c r="D102" s="9"/>
      <c r="E102" s="9"/>
      <c r="F102" s="9"/>
      <c r="G102" s="9"/>
    </row>
    <row r="103" ht="20.1" customHeight="1" spans="1:7">
      <c r="A103" s="5" t="s">
        <v>453</v>
      </c>
      <c r="B103" s="7" t="s">
        <v>454</v>
      </c>
      <c r="C103" s="5" t="s">
        <v>162</v>
      </c>
      <c r="D103" s="9"/>
      <c r="E103" s="9"/>
      <c r="F103" s="9"/>
      <c r="G103" s="9"/>
    </row>
    <row r="104" ht="20.1" customHeight="1" spans="1:7">
      <c r="A104" s="5" t="s">
        <v>455</v>
      </c>
      <c r="B104" s="7" t="s">
        <v>456</v>
      </c>
      <c r="C104" s="5" t="s">
        <v>162</v>
      </c>
      <c r="D104" s="9"/>
      <c r="E104" s="9"/>
      <c r="F104" s="9"/>
      <c r="G104" s="9"/>
    </row>
    <row r="105" ht="20.1" customHeight="1" spans="1:7">
      <c r="A105" s="5" t="s">
        <v>311</v>
      </c>
      <c r="B105" s="9"/>
      <c r="C105" s="8"/>
      <c r="D105" s="9"/>
      <c r="E105" s="9"/>
      <c r="F105" s="9"/>
      <c r="G105" s="9"/>
    </row>
    <row r="106" ht="20.1" customHeight="1" spans="1:7">
      <c r="A106" s="6" t="s">
        <v>457</v>
      </c>
      <c r="B106" s="7" t="s">
        <v>458</v>
      </c>
      <c r="C106" s="8"/>
      <c r="D106" s="9"/>
      <c r="E106" s="9"/>
      <c r="F106" s="9"/>
      <c r="G106" s="9"/>
    </row>
    <row r="107" ht="20.1" customHeight="1" spans="1:7">
      <c r="A107" s="5" t="s">
        <v>459</v>
      </c>
      <c r="B107" s="7" t="s">
        <v>460</v>
      </c>
      <c r="C107" s="5" t="s">
        <v>105</v>
      </c>
      <c r="D107" s="9"/>
      <c r="E107" s="9"/>
      <c r="F107" s="9"/>
      <c r="G107" s="9"/>
    </row>
    <row r="108" ht="20.1" customHeight="1" spans="1:7">
      <c r="A108" s="5" t="s">
        <v>461</v>
      </c>
      <c r="B108" s="7" t="s">
        <v>462</v>
      </c>
      <c r="C108" s="5" t="s">
        <v>162</v>
      </c>
      <c r="D108" s="9"/>
      <c r="E108" s="9"/>
      <c r="F108" s="9"/>
      <c r="G108" s="9"/>
    </row>
    <row r="109" ht="20.1" customHeight="1" spans="1:7">
      <c r="A109" s="5" t="s">
        <v>463</v>
      </c>
      <c r="B109" s="7" t="s">
        <v>464</v>
      </c>
      <c r="C109" s="5" t="s">
        <v>162</v>
      </c>
      <c r="D109" s="9"/>
      <c r="E109" s="9"/>
      <c r="F109" s="9"/>
      <c r="G109" s="9"/>
    </row>
    <row r="110" ht="20.1" customHeight="1" spans="1:7">
      <c r="A110" s="5" t="s">
        <v>465</v>
      </c>
      <c r="B110" s="7" t="s">
        <v>466</v>
      </c>
      <c r="C110" s="5" t="s">
        <v>285</v>
      </c>
      <c r="D110" s="9"/>
      <c r="E110" s="9"/>
      <c r="F110" s="9"/>
      <c r="G110" s="9"/>
    </row>
    <row r="111" ht="20.1" customHeight="1" spans="1:7">
      <c r="A111" s="5" t="s">
        <v>467</v>
      </c>
      <c r="B111" s="7" t="s">
        <v>468</v>
      </c>
      <c r="C111" s="10" t="s">
        <v>182</v>
      </c>
      <c r="D111" s="9"/>
      <c r="E111" s="9"/>
      <c r="F111" s="9"/>
      <c r="G111" s="9"/>
    </row>
    <row r="112" ht="20.1" customHeight="1" spans="1:7">
      <c r="A112" s="5" t="s">
        <v>469</v>
      </c>
      <c r="B112" s="7" t="s">
        <v>470</v>
      </c>
      <c r="C112" s="5" t="s">
        <v>105</v>
      </c>
      <c r="D112" s="9"/>
      <c r="E112" s="9"/>
      <c r="F112" s="9"/>
      <c r="G112" s="9"/>
    </row>
    <row r="113" ht="20.1" customHeight="1" spans="1:7">
      <c r="A113" s="5" t="s">
        <v>471</v>
      </c>
      <c r="B113" s="7" t="s">
        <v>472</v>
      </c>
      <c r="C113" s="5" t="s">
        <v>285</v>
      </c>
      <c r="D113" s="9"/>
      <c r="E113" s="9"/>
      <c r="F113" s="9"/>
      <c r="G113" s="9"/>
    </row>
    <row r="114" ht="20.1" customHeight="1" spans="1:7">
      <c r="A114" s="5" t="s">
        <v>473</v>
      </c>
      <c r="B114" s="7" t="s">
        <v>474</v>
      </c>
      <c r="C114" s="5" t="s">
        <v>322</v>
      </c>
      <c r="D114" s="9"/>
      <c r="E114" s="9"/>
      <c r="F114" s="9"/>
      <c r="G114" s="9"/>
    </row>
    <row r="115" ht="20.1" customHeight="1" spans="1:7">
      <c r="A115" s="5" t="s">
        <v>475</v>
      </c>
      <c r="B115" s="7" t="s">
        <v>476</v>
      </c>
      <c r="C115" s="5" t="s">
        <v>290</v>
      </c>
      <c r="D115" s="9"/>
      <c r="E115" s="9"/>
      <c r="F115" s="9"/>
      <c r="G115" s="9"/>
    </row>
    <row r="116" ht="20.1" customHeight="1" spans="1:7">
      <c r="A116" s="5" t="s">
        <v>477</v>
      </c>
      <c r="B116" s="7" t="s">
        <v>478</v>
      </c>
      <c r="C116" s="5" t="s">
        <v>479</v>
      </c>
      <c r="D116" s="9"/>
      <c r="E116" s="9"/>
      <c r="F116" s="9"/>
      <c r="G116" s="9"/>
    </row>
    <row r="117" ht="20.1" customHeight="1" spans="1:7">
      <c r="A117" s="5" t="s">
        <v>480</v>
      </c>
      <c r="B117" s="7" t="s">
        <v>481</v>
      </c>
      <c r="C117" s="5" t="s">
        <v>128</v>
      </c>
      <c r="D117" s="9"/>
      <c r="E117" s="9"/>
      <c r="F117" s="9"/>
      <c r="G117" s="9"/>
    </row>
    <row r="118" ht="20.1" customHeight="1" spans="1:7">
      <c r="A118" s="5" t="s">
        <v>482</v>
      </c>
      <c r="B118" s="7" t="s">
        <v>483</v>
      </c>
      <c r="C118" s="5" t="s">
        <v>128</v>
      </c>
      <c r="D118" s="9"/>
      <c r="E118" s="9"/>
      <c r="F118" s="9"/>
      <c r="G118" s="9"/>
    </row>
    <row r="119" ht="20.1" customHeight="1" spans="1:7">
      <c r="A119" s="5" t="s">
        <v>484</v>
      </c>
      <c r="B119" s="7" t="s">
        <v>485</v>
      </c>
      <c r="C119" s="5" t="s">
        <v>105</v>
      </c>
      <c r="D119" s="9"/>
      <c r="E119" s="9"/>
      <c r="F119" s="9"/>
      <c r="G119" s="9"/>
    </row>
    <row r="120" ht="20.1" customHeight="1" spans="1:7">
      <c r="A120" s="5" t="s">
        <v>486</v>
      </c>
      <c r="B120" s="7" t="s">
        <v>487</v>
      </c>
      <c r="C120" s="5" t="s">
        <v>488</v>
      </c>
      <c r="D120" s="9"/>
      <c r="E120" s="9"/>
      <c r="F120" s="9"/>
      <c r="G120" s="9"/>
    </row>
    <row r="121" ht="20.1" customHeight="1" spans="1:7">
      <c r="A121" s="5" t="s">
        <v>489</v>
      </c>
      <c r="B121" s="7" t="s">
        <v>490</v>
      </c>
      <c r="C121" s="5" t="s">
        <v>162</v>
      </c>
      <c r="D121" s="9"/>
      <c r="E121" s="9"/>
      <c r="F121" s="9"/>
      <c r="G121" s="9"/>
    </row>
    <row r="122" ht="20.1" customHeight="1" spans="1:7">
      <c r="A122" s="8"/>
      <c r="B122" s="7" t="s">
        <v>311</v>
      </c>
      <c r="C122" s="8"/>
      <c r="D122" s="9"/>
      <c r="E122" s="9"/>
      <c r="F122" s="9"/>
      <c r="G122" s="9"/>
    </row>
    <row r="123" ht="20.1" customHeight="1" spans="1:7">
      <c r="A123" s="6" t="s">
        <v>491</v>
      </c>
      <c r="B123" s="7" t="s">
        <v>492</v>
      </c>
      <c r="C123" s="8"/>
      <c r="D123" s="9"/>
      <c r="E123" s="9"/>
      <c r="F123" s="9"/>
      <c r="G123" s="9"/>
    </row>
    <row r="124" ht="20.1" customHeight="1" spans="1:7">
      <c r="A124" s="5" t="s">
        <v>493</v>
      </c>
      <c r="B124" s="7" t="s">
        <v>494</v>
      </c>
      <c r="C124" s="5" t="s">
        <v>285</v>
      </c>
      <c r="D124" s="9"/>
      <c r="E124" s="9"/>
      <c r="F124" s="9"/>
      <c r="G124" s="9"/>
    </row>
    <row r="125" ht="20.1" customHeight="1" spans="1:7">
      <c r="A125" s="5" t="s">
        <v>495</v>
      </c>
      <c r="B125" s="7" t="s">
        <v>496</v>
      </c>
      <c r="C125" s="5" t="s">
        <v>285</v>
      </c>
      <c r="D125" s="9"/>
      <c r="E125" s="9"/>
      <c r="F125" s="9"/>
      <c r="G125" s="9"/>
    </row>
    <row r="126" ht="20.1" customHeight="1" spans="1:7">
      <c r="A126" s="5" t="s">
        <v>497</v>
      </c>
      <c r="B126" s="7" t="s">
        <v>498</v>
      </c>
      <c r="C126" s="5" t="s">
        <v>285</v>
      </c>
      <c r="D126" s="9"/>
      <c r="E126" s="9"/>
      <c r="F126" s="9"/>
      <c r="G126" s="9"/>
    </row>
    <row r="127" ht="20.1" customHeight="1" spans="1:7">
      <c r="A127" s="5" t="s">
        <v>499</v>
      </c>
      <c r="B127" s="7" t="s">
        <v>500</v>
      </c>
      <c r="C127" s="5" t="s">
        <v>162</v>
      </c>
      <c r="D127" s="9"/>
      <c r="E127" s="9"/>
      <c r="F127" s="9"/>
      <c r="G127" s="9"/>
    </row>
    <row r="128" ht="20.1" customHeight="1" spans="1:7">
      <c r="A128" s="8"/>
      <c r="B128" s="7" t="s">
        <v>311</v>
      </c>
      <c r="C128" s="8"/>
      <c r="D128" s="9"/>
      <c r="E128" s="9"/>
      <c r="F128" s="9"/>
      <c r="G128" s="9"/>
    </row>
    <row r="129" ht="20.1" customHeight="1" spans="1:7">
      <c r="A129" s="6" t="s">
        <v>501</v>
      </c>
      <c r="B129" s="7" t="s">
        <v>502</v>
      </c>
      <c r="C129" s="8"/>
      <c r="D129" s="9"/>
      <c r="E129" s="9"/>
      <c r="F129" s="9"/>
      <c r="G129" s="9"/>
    </row>
    <row r="130" ht="20.1" customHeight="1" spans="1:7">
      <c r="A130" s="5" t="s">
        <v>503</v>
      </c>
      <c r="B130" s="7" t="s">
        <v>504</v>
      </c>
      <c r="C130" s="5" t="s">
        <v>162</v>
      </c>
      <c r="D130" s="9"/>
      <c r="E130" s="9"/>
      <c r="F130" s="9"/>
      <c r="G130" s="9"/>
    </row>
    <row r="131" ht="20.1" customHeight="1" spans="1:7">
      <c r="A131" s="5" t="s">
        <v>505</v>
      </c>
      <c r="B131" s="7" t="s">
        <v>506</v>
      </c>
      <c r="C131" s="5" t="s">
        <v>162</v>
      </c>
      <c r="D131" s="9"/>
      <c r="E131" s="9"/>
      <c r="F131" s="9"/>
      <c r="G131" s="9"/>
    </row>
    <row r="132" ht="20.1" customHeight="1" spans="1:7">
      <c r="A132" s="5" t="s">
        <v>507</v>
      </c>
      <c r="B132" s="7" t="s">
        <v>508</v>
      </c>
      <c r="C132" s="5" t="s">
        <v>162</v>
      </c>
      <c r="D132" s="9"/>
      <c r="E132" s="9"/>
      <c r="F132" s="9"/>
      <c r="G132" s="9"/>
    </row>
    <row r="133" ht="20.1" customHeight="1" spans="1:7">
      <c r="A133" s="5" t="s">
        <v>509</v>
      </c>
      <c r="B133" s="7" t="s">
        <v>510</v>
      </c>
      <c r="C133" s="5" t="s">
        <v>162</v>
      </c>
      <c r="D133" s="9"/>
      <c r="E133" s="9"/>
      <c r="F133" s="9"/>
      <c r="G133" s="9"/>
    </row>
    <row r="134" ht="20.1" customHeight="1" spans="1:7">
      <c r="A134" s="5" t="s">
        <v>511</v>
      </c>
      <c r="B134" s="7" t="s">
        <v>512</v>
      </c>
      <c r="C134" s="5" t="s">
        <v>162</v>
      </c>
      <c r="D134" s="9"/>
      <c r="E134" s="9"/>
      <c r="F134" s="9"/>
      <c r="G134" s="9"/>
    </row>
    <row r="135" ht="20.1" customHeight="1" spans="1:7">
      <c r="A135" s="5" t="s">
        <v>513</v>
      </c>
      <c r="B135" s="7" t="s">
        <v>514</v>
      </c>
      <c r="C135" s="5" t="s">
        <v>162</v>
      </c>
      <c r="D135" s="9"/>
      <c r="E135" s="9"/>
      <c r="F135" s="9"/>
      <c r="G135" s="9"/>
    </row>
    <row r="136" ht="20.1" customHeight="1" spans="1:7">
      <c r="A136" s="5" t="s">
        <v>515</v>
      </c>
      <c r="B136" s="7" t="s">
        <v>516</v>
      </c>
      <c r="C136" s="5" t="s">
        <v>162</v>
      </c>
      <c r="D136" s="9"/>
      <c r="E136" s="9"/>
      <c r="F136" s="9"/>
      <c r="G136" s="9"/>
    </row>
    <row r="137" ht="20.1" customHeight="1" spans="1:7">
      <c r="A137" s="5" t="s">
        <v>517</v>
      </c>
      <c r="B137" s="7" t="s">
        <v>518</v>
      </c>
      <c r="C137" s="5" t="s">
        <v>162</v>
      </c>
      <c r="D137" s="9"/>
      <c r="E137" s="9"/>
      <c r="F137" s="9"/>
      <c r="G137" s="9"/>
    </row>
    <row r="138" ht="20.1" customHeight="1" spans="1:7">
      <c r="A138" s="5" t="s">
        <v>519</v>
      </c>
      <c r="B138" s="7" t="s">
        <v>520</v>
      </c>
      <c r="C138" s="5" t="s">
        <v>105</v>
      </c>
      <c r="D138" s="9"/>
      <c r="E138" s="9"/>
      <c r="F138" s="9"/>
      <c r="G138" s="9"/>
    </row>
    <row r="139" ht="20.1" customHeight="1" spans="1:7">
      <c r="A139" s="5" t="s">
        <v>521</v>
      </c>
      <c r="B139" s="7" t="s">
        <v>522</v>
      </c>
      <c r="C139" s="5" t="s">
        <v>262</v>
      </c>
      <c r="D139" s="9"/>
      <c r="E139" s="9"/>
      <c r="F139" s="9"/>
      <c r="G139" s="9"/>
    </row>
    <row r="140" ht="20.1" customHeight="1" spans="1:7">
      <c r="A140" s="5" t="s">
        <v>523</v>
      </c>
      <c r="B140" s="7" t="s">
        <v>524</v>
      </c>
      <c r="C140" s="5" t="s">
        <v>262</v>
      </c>
      <c r="D140" s="9"/>
      <c r="E140" s="9"/>
      <c r="F140" s="9"/>
      <c r="G140" s="9"/>
    </row>
    <row r="141" ht="20.1" customHeight="1" spans="1:7">
      <c r="A141" s="5" t="s">
        <v>525</v>
      </c>
      <c r="B141" s="7" t="s">
        <v>526</v>
      </c>
      <c r="C141" s="5" t="s">
        <v>162</v>
      </c>
      <c r="D141" s="9"/>
      <c r="E141" s="9"/>
      <c r="F141" s="9"/>
      <c r="G141" s="9"/>
    </row>
    <row r="142" ht="20.1" customHeight="1" spans="1:7">
      <c r="A142" s="5" t="s">
        <v>527</v>
      </c>
      <c r="B142" s="7" t="s">
        <v>528</v>
      </c>
      <c r="C142" s="5" t="s">
        <v>162</v>
      </c>
      <c r="D142" s="9"/>
      <c r="E142" s="9"/>
      <c r="F142" s="9"/>
      <c r="G142" s="9"/>
    </row>
    <row r="143" ht="20.1" customHeight="1" spans="1:7">
      <c r="A143" s="5" t="s">
        <v>529</v>
      </c>
      <c r="B143" s="7" t="s">
        <v>530</v>
      </c>
      <c r="C143" s="5" t="s">
        <v>162</v>
      </c>
      <c r="D143" s="9"/>
      <c r="E143" s="9"/>
      <c r="F143" s="9"/>
      <c r="G143" s="9"/>
    </row>
    <row r="144" ht="20.1" customHeight="1" spans="1:7">
      <c r="A144" s="5" t="s">
        <v>531</v>
      </c>
      <c r="B144" s="7" t="s">
        <v>532</v>
      </c>
      <c r="C144" s="5" t="s">
        <v>162</v>
      </c>
      <c r="D144" s="9"/>
      <c r="E144" s="9"/>
      <c r="F144" s="9"/>
      <c r="G144" s="9"/>
    </row>
    <row r="145" ht="20.1" customHeight="1" spans="1:7">
      <c r="A145" s="5" t="s">
        <v>533</v>
      </c>
      <c r="B145" s="7" t="s">
        <v>534</v>
      </c>
      <c r="C145" s="5" t="s">
        <v>162</v>
      </c>
      <c r="D145" s="9"/>
      <c r="E145" s="9"/>
      <c r="F145" s="9"/>
      <c r="G145" s="9"/>
    </row>
    <row r="146" ht="20.1" customHeight="1" spans="1:7">
      <c r="A146" s="8"/>
      <c r="B146" s="7" t="s">
        <v>311</v>
      </c>
      <c r="C146" s="8"/>
      <c r="D146" s="9"/>
      <c r="E146" s="9"/>
      <c r="F146" s="9"/>
      <c r="G146" s="9"/>
    </row>
    <row r="147" ht="20.1" customHeight="1" spans="1:7">
      <c r="A147" s="6" t="s">
        <v>535</v>
      </c>
      <c r="B147" s="7" t="s">
        <v>536</v>
      </c>
      <c r="C147" s="8"/>
      <c r="D147" s="9"/>
      <c r="E147" s="9"/>
      <c r="F147" s="9"/>
      <c r="G147" s="9"/>
    </row>
    <row r="148" ht="20.1" customHeight="1" spans="1:7">
      <c r="A148" s="5" t="s">
        <v>537</v>
      </c>
      <c r="B148" s="7" t="s">
        <v>538</v>
      </c>
      <c r="C148" s="5" t="s">
        <v>162</v>
      </c>
      <c r="D148" s="9"/>
      <c r="E148" s="9"/>
      <c r="F148" s="9"/>
      <c r="G148" s="9"/>
    </row>
    <row r="149" ht="20.1" customHeight="1" spans="1:7">
      <c r="A149" s="5" t="s">
        <v>539</v>
      </c>
      <c r="B149" s="7" t="s">
        <v>540</v>
      </c>
      <c r="C149" s="5" t="s">
        <v>105</v>
      </c>
      <c r="D149" s="9"/>
      <c r="E149" s="9"/>
      <c r="F149" s="9"/>
      <c r="G149" s="9"/>
    </row>
    <row r="150" ht="20.1" customHeight="1" spans="1:7">
      <c r="A150" s="5" t="s">
        <v>541</v>
      </c>
      <c r="B150" s="7" t="s">
        <v>542</v>
      </c>
      <c r="C150" s="5" t="s">
        <v>162</v>
      </c>
      <c r="D150" s="9"/>
      <c r="E150" s="9"/>
      <c r="F150" s="9"/>
      <c r="G150" s="9"/>
    </row>
    <row r="151" ht="20.1" customHeight="1" spans="1:7">
      <c r="A151" s="5" t="s">
        <v>543</v>
      </c>
      <c r="B151" s="7" t="s">
        <v>544</v>
      </c>
      <c r="C151" s="5" t="s">
        <v>322</v>
      </c>
      <c r="D151" s="9"/>
      <c r="E151" s="9"/>
      <c r="F151" s="9"/>
      <c r="G151" s="9"/>
    </row>
    <row r="152" ht="20.1" customHeight="1" spans="1:7">
      <c r="A152" s="5" t="s">
        <v>545</v>
      </c>
      <c r="B152" s="7" t="s">
        <v>546</v>
      </c>
      <c r="C152" s="5" t="s">
        <v>162</v>
      </c>
      <c r="D152" s="9"/>
      <c r="E152" s="9"/>
      <c r="F152" s="9"/>
      <c r="G152" s="9"/>
    </row>
    <row r="153" ht="20.1" customHeight="1" spans="1:7">
      <c r="A153" s="5" t="s">
        <v>547</v>
      </c>
      <c r="B153" s="7" t="s">
        <v>548</v>
      </c>
      <c r="C153" s="10" t="s">
        <v>182</v>
      </c>
      <c r="D153" s="9"/>
      <c r="E153" s="9"/>
      <c r="F153" s="9"/>
      <c r="G153" s="9"/>
    </row>
    <row r="154" ht="20.1" customHeight="1" spans="1:7">
      <c r="A154" s="5" t="s">
        <v>549</v>
      </c>
      <c r="B154" s="7" t="s">
        <v>550</v>
      </c>
      <c r="C154" s="5" t="s">
        <v>162</v>
      </c>
      <c r="D154" s="9"/>
      <c r="E154" s="9"/>
      <c r="F154" s="9"/>
      <c r="G154" s="9"/>
    </row>
    <row r="155" ht="20.1" customHeight="1" spans="1:7">
      <c r="A155" s="8"/>
      <c r="B155" s="7" t="s">
        <v>311</v>
      </c>
      <c r="C155" s="8"/>
      <c r="D155" s="9"/>
      <c r="E155" s="9"/>
      <c r="F155" s="9"/>
      <c r="G155" s="9"/>
    </row>
    <row r="156" ht="20.1" customHeight="1" spans="1:7">
      <c r="A156" s="6" t="s">
        <v>551</v>
      </c>
      <c r="B156" s="7" t="s">
        <v>552</v>
      </c>
      <c r="C156" s="8"/>
      <c r="D156" s="9"/>
      <c r="E156" s="9"/>
      <c r="F156" s="9"/>
      <c r="G156" s="9"/>
    </row>
    <row r="157" ht="20.1" customHeight="1" spans="1:7">
      <c r="A157" s="5" t="s">
        <v>553</v>
      </c>
      <c r="B157" s="7" t="s">
        <v>554</v>
      </c>
      <c r="C157" s="5" t="s">
        <v>162</v>
      </c>
      <c r="D157" s="9"/>
      <c r="E157" s="9"/>
      <c r="F157" s="9"/>
      <c r="G157" s="9"/>
    </row>
    <row r="158" ht="20.1" customHeight="1" spans="1:7">
      <c r="A158" s="5" t="s">
        <v>555</v>
      </c>
      <c r="B158" s="7" t="s">
        <v>556</v>
      </c>
      <c r="C158" s="5" t="s">
        <v>162</v>
      </c>
      <c r="D158" s="9"/>
      <c r="E158" s="9"/>
      <c r="F158" s="9"/>
      <c r="G158" s="9"/>
    </row>
    <row r="159" ht="20.1" customHeight="1" spans="1:7">
      <c r="A159" s="5" t="s">
        <v>557</v>
      </c>
      <c r="B159" s="7" t="s">
        <v>558</v>
      </c>
      <c r="C159" s="5" t="s">
        <v>162</v>
      </c>
      <c r="D159" s="9"/>
      <c r="E159" s="9"/>
      <c r="F159" s="9"/>
      <c r="G159" s="9"/>
    </row>
    <row r="160" ht="20.1" customHeight="1" spans="1:7">
      <c r="A160" s="5" t="s">
        <v>559</v>
      </c>
      <c r="B160" s="7" t="s">
        <v>560</v>
      </c>
      <c r="C160" s="5" t="s">
        <v>162</v>
      </c>
      <c r="D160" s="9"/>
      <c r="E160" s="9"/>
      <c r="F160" s="9"/>
      <c r="G160" s="9"/>
    </row>
    <row r="161" ht="20.1" customHeight="1" spans="1:7">
      <c r="A161" s="5" t="s">
        <v>561</v>
      </c>
      <c r="B161" s="7" t="s">
        <v>562</v>
      </c>
      <c r="C161" s="5" t="s">
        <v>162</v>
      </c>
      <c r="D161" s="9"/>
      <c r="E161" s="9"/>
      <c r="F161" s="9"/>
      <c r="G161" s="9"/>
    </row>
    <row r="162" ht="20.1" customHeight="1" spans="1:7">
      <c r="A162" s="5" t="s">
        <v>563</v>
      </c>
      <c r="B162" s="7" t="s">
        <v>564</v>
      </c>
      <c r="C162" s="5" t="s">
        <v>162</v>
      </c>
      <c r="D162" s="9"/>
      <c r="E162" s="9"/>
      <c r="F162" s="9"/>
      <c r="G162" s="9"/>
    </row>
    <row r="163" ht="20.1" customHeight="1" spans="1:7">
      <c r="A163" s="5" t="s">
        <v>565</v>
      </c>
      <c r="B163" s="7" t="s">
        <v>566</v>
      </c>
      <c r="C163" s="5" t="s">
        <v>567</v>
      </c>
      <c r="D163" s="9"/>
      <c r="E163" s="9"/>
      <c r="F163" s="9"/>
      <c r="G163" s="9"/>
    </row>
    <row r="164" ht="20.1" customHeight="1" spans="1:7">
      <c r="A164" s="5" t="s">
        <v>568</v>
      </c>
      <c r="B164" s="7" t="s">
        <v>569</v>
      </c>
      <c r="C164" s="5" t="s">
        <v>162</v>
      </c>
      <c r="D164" s="9"/>
      <c r="E164" s="9"/>
      <c r="F164" s="9"/>
      <c r="G164" s="9"/>
    </row>
    <row r="165" ht="20.1" customHeight="1" spans="1:7">
      <c r="A165" s="5" t="s">
        <v>570</v>
      </c>
      <c r="B165" s="7" t="s">
        <v>571</v>
      </c>
      <c r="C165" s="5" t="s">
        <v>322</v>
      </c>
      <c r="D165" s="9"/>
      <c r="E165" s="9"/>
      <c r="F165" s="9"/>
      <c r="G165" s="9"/>
    </row>
    <row r="166" ht="20.1" customHeight="1" spans="1:7">
      <c r="A166" s="5" t="s">
        <v>572</v>
      </c>
      <c r="B166" s="7" t="s">
        <v>573</v>
      </c>
      <c r="C166" s="5" t="s">
        <v>327</v>
      </c>
      <c r="D166" s="9"/>
      <c r="E166" s="9"/>
      <c r="F166" s="9"/>
      <c r="G166" s="9"/>
    </row>
    <row r="167" ht="20.1" customHeight="1" spans="1:7">
      <c r="A167" s="5" t="s">
        <v>574</v>
      </c>
      <c r="B167" s="7" t="s">
        <v>575</v>
      </c>
      <c r="C167" s="5" t="s">
        <v>105</v>
      </c>
      <c r="D167" s="9"/>
      <c r="E167" s="9"/>
      <c r="F167" s="9"/>
      <c r="G167" s="9"/>
    </row>
    <row r="168" ht="20.1" customHeight="1" spans="1:7">
      <c r="A168" s="5" t="s">
        <v>576</v>
      </c>
      <c r="B168" s="7" t="s">
        <v>577</v>
      </c>
      <c r="C168" s="5" t="s">
        <v>262</v>
      </c>
      <c r="D168" s="9"/>
      <c r="E168" s="9"/>
      <c r="F168" s="9"/>
      <c r="G168" s="9"/>
    </row>
    <row r="169" ht="20.1" customHeight="1" spans="1:7">
      <c r="A169" s="5" t="s">
        <v>578</v>
      </c>
      <c r="B169" s="7" t="s">
        <v>579</v>
      </c>
      <c r="C169" s="5" t="s">
        <v>162</v>
      </c>
      <c r="D169" s="9"/>
      <c r="E169" s="9"/>
      <c r="F169" s="9"/>
      <c r="G169" s="9"/>
    </row>
    <row r="170" ht="20.1" customHeight="1" spans="1:7">
      <c r="A170" s="5" t="s">
        <v>580</v>
      </c>
      <c r="B170" s="7" t="s">
        <v>581</v>
      </c>
      <c r="C170" s="5" t="s">
        <v>162</v>
      </c>
      <c r="D170" s="9"/>
      <c r="E170" s="9"/>
      <c r="F170" s="9"/>
      <c r="G170" s="9"/>
    </row>
    <row r="171" ht="20.1" customHeight="1" spans="1:7">
      <c r="A171" s="5" t="s">
        <v>582</v>
      </c>
      <c r="B171" s="7" t="s">
        <v>583</v>
      </c>
      <c r="C171" s="5" t="s">
        <v>584</v>
      </c>
      <c r="D171" s="9"/>
      <c r="E171" s="9"/>
      <c r="F171" s="9"/>
      <c r="G171" s="9"/>
    </row>
    <row r="172" ht="20.1" customHeight="1" spans="1:7">
      <c r="A172" s="5" t="s">
        <v>585</v>
      </c>
      <c r="B172" s="7" t="s">
        <v>586</v>
      </c>
      <c r="C172" s="5" t="s">
        <v>162</v>
      </c>
      <c r="D172" s="9"/>
      <c r="E172" s="9"/>
      <c r="F172" s="9"/>
      <c r="G172" s="9"/>
    </row>
    <row r="173" ht="20.1" customHeight="1" spans="1:7">
      <c r="A173" s="5" t="s">
        <v>587</v>
      </c>
      <c r="B173" s="7" t="s">
        <v>588</v>
      </c>
      <c r="C173" s="5" t="s">
        <v>322</v>
      </c>
      <c r="D173" s="9"/>
      <c r="E173" s="9"/>
      <c r="F173" s="9"/>
      <c r="G173" s="9"/>
    </row>
    <row r="174" ht="20.1" customHeight="1" spans="1:7">
      <c r="A174" s="5" t="s">
        <v>589</v>
      </c>
      <c r="B174" s="7" t="s">
        <v>590</v>
      </c>
      <c r="C174" s="5" t="s">
        <v>591</v>
      </c>
      <c r="D174" s="9"/>
      <c r="E174" s="9"/>
      <c r="F174" s="9"/>
      <c r="G174" s="9"/>
    </row>
    <row r="175" ht="20.1" customHeight="1" spans="1:7">
      <c r="A175" s="5" t="s">
        <v>592</v>
      </c>
      <c r="B175" s="7" t="s">
        <v>593</v>
      </c>
      <c r="C175" s="5" t="s">
        <v>162</v>
      </c>
      <c r="D175" s="9"/>
      <c r="E175" s="9"/>
      <c r="F175" s="9"/>
      <c r="G175" s="9"/>
    </row>
    <row r="176" ht="20.1" customHeight="1" spans="1:7">
      <c r="A176" s="5" t="s">
        <v>594</v>
      </c>
      <c r="B176" s="7" t="s">
        <v>595</v>
      </c>
      <c r="C176" s="5" t="s">
        <v>162</v>
      </c>
      <c r="D176" s="9"/>
      <c r="E176" s="9"/>
      <c r="F176" s="9"/>
      <c r="G176" s="9"/>
    </row>
    <row r="177" ht="20.1" customHeight="1" spans="1:7">
      <c r="A177" s="5" t="s">
        <v>596</v>
      </c>
      <c r="B177" s="7" t="s">
        <v>597</v>
      </c>
      <c r="C177" s="5" t="s">
        <v>162</v>
      </c>
      <c r="D177" s="9"/>
      <c r="E177" s="9"/>
      <c r="F177" s="9"/>
      <c r="G177" s="9"/>
    </row>
    <row r="178" ht="20.1" customHeight="1" spans="1:7">
      <c r="A178" s="5" t="s">
        <v>598</v>
      </c>
      <c r="B178" s="7" t="s">
        <v>599</v>
      </c>
      <c r="C178" s="5" t="s">
        <v>162</v>
      </c>
      <c r="D178" s="9"/>
      <c r="E178" s="9"/>
      <c r="F178" s="9"/>
      <c r="G178" s="9"/>
    </row>
    <row r="179" ht="20.1" customHeight="1" spans="1:7">
      <c r="A179" s="5" t="s">
        <v>600</v>
      </c>
      <c r="B179" s="7" t="s">
        <v>601</v>
      </c>
      <c r="C179" s="5" t="s">
        <v>162</v>
      </c>
      <c r="D179" s="9"/>
      <c r="E179" s="9"/>
      <c r="F179" s="9"/>
      <c r="G179" s="9"/>
    </row>
    <row r="180" ht="20.1" customHeight="1" spans="1:7">
      <c r="A180" s="5" t="s">
        <v>602</v>
      </c>
      <c r="B180" s="7" t="s">
        <v>603</v>
      </c>
      <c r="C180" s="5" t="s">
        <v>162</v>
      </c>
      <c r="D180" s="9"/>
      <c r="E180" s="9"/>
      <c r="F180" s="9"/>
      <c r="G180" s="9"/>
    </row>
    <row r="181" ht="20.1" customHeight="1" spans="1:7">
      <c r="A181" s="5" t="s">
        <v>604</v>
      </c>
      <c r="B181" s="7" t="s">
        <v>605</v>
      </c>
      <c r="C181" s="5" t="s">
        <v>105</v>
      </c>
      <c r="D181" s="9"/>
      <c r="E181" s="9"/>
      <c r="F181" s="9"/>
      <c r="G181" s="9"/>
    </row>
    <row r="182" ht="20.1" customHeight="1" spans="1:7">
      <c r="A182" s="5" t="s">
        <v>606</v>
      </c>
      <c r="B182" s="7" t="s">
        <v>607</v>
      </c>
      <c r="C182" s="5" t="s">
        <v>162</v>
      </c>
      <c r="D182" s="9"/>
      <c r="E182" s="9"/>
      <c r="F182" s="9"/>
      <c r="G182" s="9"/>
    </row>
    <row r="183" ht="20.1" customHeight="1" spans="1:7">
      <c r="A183" s="5" t="s">
        <v>608</v>
      </c>
      <c r="B183" s="7" t="s">
        <v>609</v>
      </c>
      <c r="C183" s="5" t="s">
        <v>162</v>
      </c>
      <c r="D183" s="9"/>
      <c r="E183" s="9"/>
      <c r="F183" s="9"/>
      <c r="G183" s="9"/>
    </row>
    <row r="184" ht="20.1" customHeight="1" spans="1:7">
      <c r="A184" s="5" t="s">
        <v>610</v>
      </c>
      <c r="B184" s="7" t="s">
        <v>611</v>
      </c>
      <c r="C184" s="5" t="s">
        <v>612</v>
      </c>
      <c r="D184" s="9"/>
      <c r="E184" s="9"/>
      <c r="F184" s="9"/>
      <c r="G184" s="9"/>
    </row>
    <row r="185" ht="20.1" customHeight="1" spans="1:7">
      <c r="A185" s="5" t="s">
        <v>613</v>
      </c>
      <c r="B185" s="7" t="s">
        <v>614</v>
      </c>
      <c r="C185" s="5" t="s">
        <v>105</v>
      </c>
      <c r="D185" s="9"/>
      <c r="E185" s="9"/>
      <c r="F185" s="9"/>
      <c r="G185" s="9"/>
    </row>
    <row r="186" ht="20.1" customHeight="1" spans="1:7">
      <c r="A186" s="5" t="s">
        <v>615</v>
      </c>
      <c r="B186" s="7" t="s">
        <v>616</v>
      </c>
      <c r="C186" s="5" t="s">
        <v>162</v>
      </c>
      <c r="D186" s="9"/>
      <c r="E186" s="9"/>
      <c r="F186" s="9"/>
      <c r="G186" s="9"/>
    </row>
    <row r="187" ht="20.1" customHeight="1" spans="1:7">
      <c r="A187" s="5" t="s">
        <v>617</v>
      </c>
      <c r="B187" s="7" t="s">
        <v>618</v>
      </c>
      <c r="C187" s="5" t="s">
        <v>105</v>
      </c>
      <c r="D187" s="9"/>
      <c r="E187" s="9"/>
      <c r="F187" s="9"/>
      <c r="G187" s="9"/>
    </row>
    <row r="188" ht="20.1" customHeight="1" spans="1:7">
      <c r="A188" s="5" t="s">
        <v>619</v>
      </c>
      <c r="B188" s="7" t="s">
        <v>620</v>
      </c>
      <c r="C188" s="5" t="s">
        <v>162</v>
      </c>
      <c r="D188" s="9"/>
      <c r="E188" s="9"/>
      <c r="F188" s="9"/>
      <c r="G188" s="9"/>
    </row>
    <row r="189" ht="20.1" customHeight="1" spans="1:7">
      <c r="A189" s="5" t="s">
        <v>621</v>
      </c>
      <c r="B189" s="7" t="s">
        <v>622</v>
      </c>
      <c r="C189" s="5" t="s">
        <v>162</v>
      </c>
      <c r="D189" s="9"/>
      <c r="E189" s="9"/>
      <c r="F189" s="9"/>
      <c r="G189" s="9"/>
    </row>
    <row r="190" ht="20.1" customHeight="1" spans="1:7">
      <c r="A190" s="5" t="s">
        <v>623</v>
      </c>
      <c r="B190" s="7" t="s">
        <v>624</v>
      </c>
      <c r="C190" s="5" t="s">
        <v>162</v>
      </c>
      <c r="D190" s="9"/>
      <c r="E190" s="9"/>
      <c r="F190" s="9"/>
      <c r="G190" s="9"/>
    </row>
    <row r="191" ht="20.1" customHeight="1" spans="1:7">
      <c r="A191" s="5" t="s">
        <v>625</v>
      </c>
      <c r="B191" s="7" t="s">
        <v>626</v>
      </c>
      <c r="C191" s="5" t="s">
        <v>627</v>
      </c>
      <c r="D191" s="9"/>
      <c r="E191" s="9"/>
      <c r="F191" s="9"/>
      <c r="G191" s="9"/>
    </row>
    <row r="192" ht="20.1" customHeight="1" spans="1:7">
      <c r="A192" s="5" t="s">
        <v>628</v>
      </c>
      <c r="B192" s="7" t="s">
        <v>629</v>
      </c>
      <c r="C192" s="5" t="s">
        <v>479</v>
      </c>
      <c r="D192" s="9"/>
      <c r="E192" s="9"/>
      <c r="F192" s="9"/>
      <c r="G192" s="9"/>
    </row>
    <row r="193" ht="20.1" customHeight="1" spans="1:7">
      <c r="A193" s="5" t="s">
        <v>630</v>
      </c>
      <c r="B193" s="7" t="s">
        <v>631</v>
      </c>
      <c r="C193" s="5" t="s">
        <v>162</v>
      </c>
      <c r="D193" s="9"/>
      <c r="E193" s="9"/>
      <c r="F193" s="9"/>
      <c r="G193" s="9"/>
    </row>
    <row r="194" ht="20.1" customHeight="1" spans="1:7">
      <c r="A194" s="5" t="s">
        <v>632</v>
      </c>
      <c r="B194" s="7" t="s">
        <v>633</v>
      </c>
      <c r="C194" s="5" t="s">
        <v>162</v>
      </c>
      <c r="D194" s="9"/>
      <c r="E194" s="9"/>
      <c r="F194" s="9"/>
      <c r="G194" s="9"/>
    </row>
    <row r="195" ht="20.1" customHeight="1" spans="1:7">
      <c r="A195" s="5" t="s">
        <v>634</v>
      </c>
      <c r="B195" s="7" t="s">
        <v>635</v>
      </c>
      <c r="C195" s="5" t="s">
        <v>162</v>
      </c>
      <c r="D195" s="9"/>
      <c r="E195" s="9"/>
      <c r="F195" s="9"/>
      <c r="G195" s="9"/>
    </row>
    <row r="196" ht="20.1" customHeight="1" spans="1:7">
      <c r="A196" s="8"/>
      <c r="B196" s="7" t="s">
        <v>311</v>
      </c>
      <c r="C196" s="8"/>
      <c r="D196" s="9"/>
      <c r="E196" s="9"/>
      <c r="F196" s="9"/>
      <c r="G196" s="9"/>
    </row>
    <row r="197" ht="20.1" customHeight="1" spans="1:7">
      <c r="A197" s="6" t="s">
        <v>636</v>
      </c>
      <c r="B197" s="7" t="s">
        <v>637</v>
      </c>
      <c r="C197" s="8"/>
      <c r="D197" s="9"/>
      <c r="E197" s="9"/>
      <c r="F197" s="9"/>
      <c r="G197" s="9"/>
    </row>
    <row r="198" ht="20.1" customHeight="1" spans="1:7">
      <c r="A198" s="5" t="s">
        <v>638</v>
      </c>
      <c r="B198" s="7" t="s">
        <v>639</v>
      </c>
      <c r="C198" s="5" t="s">
        <v>162</v>
      </c>
      <c r="D198" s="9"/>
      <c r="E198" s="9"/>
      <c r="F198" s="9"/>
      <c r="G198" s="9"/>
    </row>
    <row r="199" ht="20.1" customHeight="1" spans="1:7">
      <c r="A199" s="5" t="s">
        <v>640</v>
      </c>
      <c r="B199" s="7" t="s">
        <v>641</v>
      </c>
      <c r="C199" s="5" t="s">
        <v>285</v>
      </c>
      <c r="D199" s="9"/>
      <c r="E199" s="9"/>
      <c r="F199" s="9"/>
      <c r="G199" s="9"/>
    </row>
    <row r="200" ht="20.1" customHeight="1" spans="1:7">
      <c r="A200" s="5" t="s">
        <v>642</v>
      </c>
      <c r="B200" s="7" t="s">
        <v>643</v>
      </c>
      <c r="C200" s="5" t="s">
        <v>162</v>
      </c>
      <c r="D200" s="9"/>
      <c r="E200" s="9"/>
      <c r="F200" s="9"/>
      <c r="G200" s="9"/>
    </row>
    <row r="201" ht="20.1" customHeight="1" spans="1:7">
      <c r="A201" s="5" t="s">
        <v>644</v>
      </c>
      <c r="B201" s="7" t="s">
        <v>645</v>
      </c>
      <c r="C201" s="5" t="s">
        <v>285</v>
      </c>
      <c r="D201" s="9"/>
      <c r="E201" s="9"/>
      <c r="F201" s="9"/>
      <c r="G201" s="9"/>
    </row>
    <row r="202" ht="20.1" customHeight="1" spans="1:7">
      <c r="A202" s="5" t="s">
        <v>646</v>
      </c>
      <c r="B202" s="7" t="s">
        <v>647</v>
      </c>
      <c r="C202" s="5" t="s">
        <v>162</v>
      </c>
      <c r="D202" s="9"/>
      <c r="E202" s="9"/>
      <c r="F202" s="9"/>
      <c r="G202" s="9"/>
    </row>
    <row r="203" ht="20.1" customHeight="1" spans="1:7">
      <c r="A203" s="5" t="s">
        <v>648</v>
      </c>
      <c r="B203" s="7" t="s">
        <v>649</v>
      </c>
      <c r="C203" s="5" t="s">
        <v>105</v>
      </c>
      <c r="D203" s="9"/>
      <c r="E203" s="9"/>
      <c r="F203" s="9"/>
      <c r="G203" s="9"/>
    </row>
    <row r="204" ht="20.1" customHeight="1" spans="1:7">
      <c r="A204" s="5" t="s">
        <v>650</v>
      </c>
      <c r="B204" s="7" t="s">
        <v>651</v>
      </c>
      <c r="C204" s="5" t="s">
        <v>285</v>
      </c>
      <c r="D204" s="9"/>
      <c r="E204" s="9"/>
      <c r="F204" s="9"/>
      <c r="G204" s="9"/>
    </row>
    <row r="205" ht="20.1" customHeight="1" spans="1:7">
      <c r="A205" s="5" t="s">
        <v>652</v>
      </c>
      <c r="B205" s="7" t="s">
        <v>653</v>
      </c>
      <c r="C205" s="5" t="s">
        <v>285</v>
      </c>
      <c r="D205" s="9"/>
      <c r="E205" s="9"/>
      <c r="F205" s="9"/>
      <c r="G205" s="9"/>
    </row>
    <row r="206" ht="20.1" customHeight="1" spans="1:7">
      <c r="A206" s="5" t="s">
        <v>654</v>
      </c>
      <c r="B206" s="7" t="s">
        <v>655</v>
      </c>
      <c r="C206" s="5" t="s">
        <v>162</v>
      </c>
      <c r="D206" s="9"/>
      <c r="E206" s="9"/>
      <c r="F206" s="9"/>
      <c r="G206" s="9"/>
    </row>
    <row r="207" ht="20.1" customHeight="1" spans="1:7">
      <c r="A207" s="5" t="s">
        <v>656</v>
      </c>
      <c r="B207" s="7" t="s">
        <v>657</v>
      </c>
      <c r="C207" s="5" t="s">
        <v>162</v>
      </c>
      <c r="D207" s="9"/>
      <c r="E207" s="9"/>
      <c r="F207" s="9"/>
      <c r="G207" s="9"/>
    </row>
    <row r="208" ht="20.1" customHeight="1" spans="1:7">
      <c r="A208" s="5" t="s">
        <v>658</v>
      </c>
      <c r="B208" s="7" t="s">
        <v>659</v>
      </c>
      <c r="C208" s="5" t="s">
        <v>182</v>
      </c>
      <c r="D208" s="9"/>
      <c r="E208" s="9"/>
      <c r="F208" s="9"/>
      <c r="G208" s="9"/>
    </row>
    <row r="209" ht="20.1" customHeight="1" spans="1:7">
      <c r="A209" s="5" t="s">
        <v>660</v>
      </c>
      <c r="B209" s="7" t="s">
        <v>661</v>
      </c>
      <c r="C209" s="5" t="s">
        <v>162</v>
      </c>
      <c r="D209" s="9"/>
      <c r="E209" s="9"/>
      <c r="F209" s="9"/>
      <c r="G209" s="9"/>
    </row>
    <row r="210" ht="20.1" customHeight="1" spans="1:7">
      <c r="A210" s="5" t="s">
        <v>662</v>
      </c>
      <c r="B210" s="7" t="s">
        <v>663</v>
      </c>
      <c r="C210" s="5" t="s">
        <v>162</v>
      </c>
      <c r="D210" s="9"/>
      <c r="E210" s="9"/>
      <c r="F210" s="9"/>
      <c r="G210" s="9"/>
    </row>
    <row r="211" ht="20.1" customHeight="1" spans="1:7">
      <c r="A211" s="5" t="s">
        <v>664</v>
      </c>
      <c r="B211" s="7" t="s">
        <v>665</v>
      </c>
      <c r="C211" s="5" t="s">
        <v>182</v>
      </c>
      <c r="D211" s="9"/>
      <c r="E211" s="9"/>
      <c r="F211" s="9"/>
      <c r="G211" s="9"/>
    </row>
    <row r="212" ht="20.1" customHeight="1" spans="1:7">
      <c r="A212" s="5" t="s">
        <v>666</v>
      </c>
      <c r="B212" s="7" t="s">
        <v>667</v>
      </c>
      <c r="C212" s="5" t="s">
        <v>162</v>
      </c>
      <c r="D212" s="9"/>
      <c r="E212" s="9"/>
      <c r="F212" s="9"/>
      <c r="G212" s="9"/>
    </row>
    <row r="213" ht="20.1" customHeight="1" spans="1:7">
      <c r="A213" s="5" t="s">
        <v>668</v>
      </c>
      <c r="B213" s="7" t="s">
        <v>669</v>
      </c>
      <c r="C213" s="5" t="s">
        <v>162</v>
      </c>
      <c r="D213" s="9"/>
      <c r="E213" s="9"/>
      <c r="F213" s="9"/>
      <c r="G213" s="9"/>
    </row>
    <row r="214" ht="20.1" customHeight="1" spans="1:7">
      <c r="A214" s="8"/>
      <c r="B214" s="7" t="s">
        <v>311</v>
      </c>
      <c r="C214" s="8"/>
      <c r="D214" s="9"/>
      <c r="E214" s="9"/>
      <c r="F214" s="9"/>
      <c r="G214" s="9"/>
    </row>
    <row r="215" ht="20.1" customHeight="1" spans="1:7">
      <c r="A215" s="6" t="s">
        <v>670</v>
      </c>
      <c r="B215" s="7" t="s">
        <v>671</v>
      </c>
      <c r="C215" s="8"/>
      <c r="D215" s="9"/>
      <c r="E215" s="9"/>
      <c r="F215" s="9"/>
      <c r="G215" s="9"/>
    </row>
    <row r="216" ht="20.1" customHeight="1" spans="1:7">
      <c r="A216" s="6" t="s">
        <v>672</v>
      </c>
      <c r="B216" s="7" t="s">
        <v>673</v>
      </c>
      <c r="C216" s="8"/>
      <c r="D216" s="9"/>
      <c r="E216" s="9"/>
      <c r="F216" s="9"/>
      <c r="G216" s="9"/>
    </row>
    <row r="217" ht="20.1" customHeight="1" spans="1:7">
      <c r="A217" s="5" t="s">
        <v>674</v>
      </c>
      <c r="B217" s="7" t="s">
        <v>675</v>
      </c>
      <c r="C217" s="5" t="s">
        <v>80</v>
      </c>
      <c r="D217" s="9"/>
      <c r="E217" s="9"/>
      <c r="F217" s="9"/>
      <c r="G217" s="9"/>
    </row>
    <row r="218" ht="20.1" customHeight="1" spans="1:7">
      <c r="A218" s="5" t="s">
        <v>676</v>
      </c>
      <c r="B218" s="7" t="s">
        <v>677</v>
      </c>
      <c r="C218" s="5" t="s">
        <v>80</v>
      </c>
      <c r="D218" s="9"/>
      <c r="E218" s="9"/>
      <c r="F218" s="9"/>
      <c r="G218" s="9"/>
    </row>
    <row r="219" ht="20.1" customHeight="1" spans="1:7">
      <c r="A219" s="8"/>
      <c r="B219" s="7" t="s">
        <v>311</v>
      </c>
      <c r="C219" s="8"/>
      <c r="D219" s="9"/>
      <c r="E219" s="9"/>
      <c r="F219" s="9"/>
      <c r="G219" s="9"/>
    </row>
    <row r="220" ht="20.1" customHeight="1" spans="1:7">
      <c r="A220" s="6" t="s">
        <v>678</v>
      </c>
      <c r="B220" s="7" t="s">
        <v>679</v>
      </c>
      <c r="C220" s="8"/>
      <c r="D220" s="9"/>
      <c r="E220" s="9"/>
      <c r="F220" s="9"/>
      <c r="G220" s="9"/>
    </row>
    <row r="221" ht="20.1" customHeight="1" spans="1:7">
      <c r="A221" s="5" t="s">
        <v>680</v>
      </c>
      <c r="B221" s="7" t="s">
        <v>681</v>
      </c>
      <c r="C221" s="5" t="s">
        <v>162</v>
      </c>
      <c r="D221" s="9"/>
      <c r="E221" s="9"/>
      <c r="F221" s="9"/>
      <c r="G221" s="9"/>
    </row>
    <row r="222" ht="20.1" customHeight="1" spans="1:7">
      <c r="A222" s="5" t="s">
        <v>682</v>
      </c>
      <c r="B222" s="7" t="s">
        <v>683</v>
      </c>
      <c r="C222" s="5" t="s">
        <v>162</v>
      </c>
      <c r="D222" s="9"/>
      <c r="E222" s="9"/>
      <c r="F222" s="9"/>
      <c r="G222" s="9"/>
    </row>
    <row r="223" ht="20.1" customHeight="1" spans="1:7">
      <c r="A223" s="5" t="s">
        <v>684</v>
      </c>
      <c r="B223" s="7" t="s">
        <v>685</v>
      </c>
      <c r="C223" s="5" t="s">
        <v>162</v>
      </c>
      <c r="D223" s="9"/>
      <c r="E223" s="9"/>
      <c r="F223" s="9"/>
      <c r="G223" s="9"/>
    </row>
    <row r="224" ht="20.1" customHeight="1" spans="1:7">
      <c r="A224" s="5" t="s">
        <v>686</v>
      </c>
      <c r="B224" s="7" t="s">
        <v>687</v>
      </c>
      <c r="C224" s="5" t="s">
        <v>162</v>
      </c>
      <c r="D224" s="9"/>
      <c r="E224" s="9"/>
      <c r="F224" s="9"/>
      <c r="G224" s="9"/>
    </row>
    <row r="225" ht="20.1" customHeight="1" spans="1:7">
      <c r="A225" s="5" t="s">
        <v>688</v>
      </c>
      <c r="B225" s="7" t="s">
        <v>689</v>
      </c>
      <c r="C225" s="5" t="s">
        <v>182</v>
      </c>
      <c r="D225" s="9"/>
      <c r="E225" s="9"/>
      <c r="F225" s="9"/>
      <c r="G225" s="9"/>
    </row>
    <row r="226" ht="20.1" customHeight="1" spans="1:7">
      <c r="A226" s="5" t="s">
        <v>690</v>
      </c>
      <c r="B226" s="7" t="s">
        <v>691</v>
      </c>
      <c r="C226" s="5" t="s">
        <v>285</v>
      </c>
      <c r="D226" s="9"/>
      <c r="E226" s="9"/>
      <c r="F226" s="9"/>
      <c r="G226" s="9"/>
    </row>
    <row r="227" ht="20.1" customHeight="1" spans="1:7">
      <c r="A227" s="5" t="s">
        <v>692</v>
      </c>
      <c r="B227" s="7" t="s">
        <v>693</v>
      </c>
      <c r="C227" s="5" t="s">
        <v>105</v>
      </c>
      <c r="D227" s="9"/>
      <c r="E227" s="9"/>
      <c r="F227" s="9"/>
      <c r="G227" s="9"/>
    </row>
    <row r="228" ht="20.1" customHeight="1" spans="1:7">
      <c r="A228" s="5" t="s">
        <v>694</v>
      </c>
      <c r="B228" s="7" t="s">
        <v>695</v>
      </c>
      <c r="C228" s="5" t="s">
        <v>285</v>
      </c>
      <c r="D228" s="9"/>
      <c r="E228" s="9"/>
      <c r="F228" s="9"/>
      <c r="G228" s="9"/>
    </row>
    <row r="229" ht="20.1" customHeight="1" spans="1:7">
      <c r="A229" s="5" t="s">
        <v>696</v>
      </c>
      <c r="B229" s="7" t="s">
        <v>697</v>
      </c>
      <c r="C229" s="5" t="s">
        <v>162</v>
      </c>
      <c r="D229" s="9"/>
      <c r="E229" s="9"/>
      <c r="F229" s="9"/>
      <c r="G229" s="9"/>
    </row>
    <row r="230" ht="20.1" customHeight="1" spans="1:7">
      <c r="A230" s="5" t="s">
        <v>698</v>
      </c>
      <c r="B230" s="7" t="s">
        <v>699</v>
      </c>
      <c r="C230" s="5" t="s">
        <v>135</v>
      </c>
      <c r="D230" s="9"/>
      <c r="E230" s="9"/>
      <c r="F230" s="9"/>
      <c r="G230" s="9"/>
    </row>
    <row r="231" ht="20.1" customHeight="1" spans="1:7">
      <c r="A231" s="5" t="s">
        <v>700</v>
      </c>
      <c r="B231" s="7" t="s">
        <v>701</v>
      </c>
      <c r="C231" s="5" t="s">
        <v>162</v>
      </c>
      <c r="D231" s="9"/>
      <c r="E231" s="9"/>
      <c r="F231" s="9"/>
      <c r="G231" s="9"/>
    </row>
    <row r="232" ht="20.1" customHeight="1" spans="1:7">
      <c r="A232" s="5" t="s">
        <v>702</v>
      </c>
      <c r="B232" s="7" t="s">
        <v>703</v>
      </c>
      <c r="C232" s="5" t="s">
        <v>198</v>
      </c>
      <c r="D232" s="9"/>
      <c r="E232" s="9"/>
      <c r="F232" s="9"/>
      <c r="G232" s="9"/>
    </row>
    <row r="233" ht="20.1" customHeight="1" spans="1:7">
      <c r="A233" s="5" t="s">
        <v>704</v>
      </c>
      <c r="B233" s="7" t="s">
        <v>705</v>
      </c>
      <c r="C233" s="5" t="s">
        <v>162</v>
      </c>
      <c r="D233" s="9"/>
      <c r="E233" s="9"/>
      <c r="F233" s="9"/>
      <c r="G233" s="9"/>
    </row>
    <row r="234" ht="20.1" customHeight="1" spans="1:7">
      <c r="A234" s="5" t="s">
        <v>706</v>
      </c>
      <c r="B234" s="7" t="s">
        <v>707</v>
      </c>
      <c r="C234" s="5" t="s">
        <v>162</v>
      </c>
      <c r="D234" s="9"/>
      <c r="E234" s="9"/>
      <c r="F234" s="9"/>
      <c r="G234" s="9"/>
    </row>
    <row r="235" ht="20.1" customHeight="1" spans="1:7">
      <c r="A235" s="5" t="s">
        <v>708</v>
      </c>
      <c r="B235" s="7" t="s">
        <v>709</v>
      </c>
      <c r="C235" s="5" t="s">
        <v>162</v>
      </c>
      <c r="D235" s="9"/>
      <c r="E235" s="9"/>
      <c r="F235" s="9"/>
      <c r="G235" s="9"/>
    </row>
    <row r="236" ht="20.1" customHeight="1" spans="1:7">
      <c r="A236" s="5" t="s">
        <v>710</v>
      </c>
      <c r="B236" s="7" t="s">
        <v>711</v>
      </c>
      <c r="C236" s="5" t="s">
        <v>162</v>
      </c>
      <c r="D236" s="9"/>
      <c r="E236" s="9"/>
      <c r="F236" s="9"/>
      <c r="G236" s="9"/>
    </row>
    <row r="237" ht="20.1" customHeight="1" spans="1:7">
      <c r="A237" s="5" t="s">
        <v>712</v>
      </c>
      <c r="B237" s="7" t="s">
        <v>713</v>
      </c>
      <c r="C237" s="5" t="s">
        <v>162</v>
      </c>
      <c r="D237" s="9"/>
      <c r="E237" s="9"/>
      <c r="F237" s="9"/>
      <c r="G237" s="9"/>
    </row>
    <row r="238" ht="20.1" customHeight="1" spans="1:7">
      <c r="A238" s="5" t="s">
        <v>714</v>
      </c>
      <c r="B238" s="7" t="s">
        <v>715</v>
      </c>
      <c r="C238" s="5" t="s">
        <v>198</v>
      </c>
      <c r="D238" s="9"/>
      <c r="E238" s="9"/>
      <c r="F238" s="9"/>
      <c r="G238" s="9"/>
    </row>
    <row r="239" ht="20.1" customHeight="1" spans="1:7">
      <c r="A239" s="5" t="s">
        <v>716</v>
      </c>
      <c r="B239" s="7" t="s">
        <v>717</v>
      </c>
      <c r="C239" s="5" t="s">
        <v>718</v>
      </c>
      <c r="D239" s="9"/>
      <c r="E239" s="9"/>
      <c r="F239" s="9"/>
      <c r="G239" s="9"/>
    </row>
    <row r="240" ht="20.1" customHeight="1" spans="1:7">
      <c r="A240" s="5" t="s">
        <v>719</v>
      </c>
      <c r="B240" s="7" t="s">
        <v>720</v>
      </c>
      <c r="C240" s="5" t="s">
        <v>105</v>
      </c>
      <c r="D240" s="9"/>
      <c r="E240" s="9"/>
      <c r="F240" s="9"/>
      <c r="G240" s="9"/>
    </row>
    <row r="241" ht="20.1" customHeight="1" spans="1:7">
      <c r="A241" s="5" t="s">
        <v>721</v>
      </c>
      <c r="B241" s="7" t="s">
        <v>722</v>
      </c>
      <c r="C241" s="5" t="s">
        <v>285</v>
      </c>
      <c r="D241" s="9"/>
      <c r="E241" s="9"/>
      <c r="F241" s="9"/>
      <c r="G241" s="9"/>
    </row>
    <row r="242" ht="20.1" customHeight="1" spans="1:7">
      <c r="A242" s="8"/>
      <c r="B242" s="7" t="s">
        <v>311</v>
      </c>
      <c r="C242" s="8"/>
      <c r="D242" s="9"/>
      <c r="E242" s="9"/>
      <c r="F242" s="9"/>
      <c r="G242" s="9"/>
    </row>
    <row r="243" ht="20.1" customHeight="1" spans="1:7">
      <c r="A243" s="6" t="s">
        <v>723</v>
      </c>
      <c r="B243" s="7" t="s">
        <v>724</v>
      </c>
      <c r="C243" s="8"/>
      <c r="D243" s="9"/>
      <c r="E243" s="9"/>
      <c r="F243" s="9"/>
      <c r="G243" s="9"/>
    </row>
    <row r="244" ht="20.1" customHeight="1" spans="1:7">
      <c r="A244" s="5" t="s">
        <v>725</v>
      </c>
      <c r="B244" s="7" t="s">
        <v>726</v>
      </c>
      <c r="C244" s="5" t="s">
        <v>162</v>
      </c>
      <c r="D244" s="9"/>
      <c r="E244" s="9"/>
      <c r="F244" s="9"/>
      <c r="G244" s="9"/>
    </row>
    <row r="245" ht="20.1" customHeight="1" spans="1:7">
      <c r="A245" s="5" t="s">
        <v>727</v>
      </c>
      <c r="B245" s="7" t="s">
        <v>728</v>
      </c>
      <c r="C245" s="5" t="s">
        <v>162</v>
      </c>
      <c r="D245" s="9"/>
      <c r="E245" s="9"/>
      <c r="F245" s="9"/>
      <c r="G245" s="9"/>
    </row>
    <row r="246" ht="20.1" customHeight="1" spans="1:7">
      <c r="A246" s="5" t="s">
        <v>729</v>
      </c>
      <c r="B246" s="7" t="s">
        <v>730</v>
      </c>
      <c r="C246" s="5" t="s">
        <v>162</v>
      </c>
      <c r="D246" s="9"/>
      <c r="E246" s="9"/>
      <c r="F246" s="9"/>
      <c r="G246" s="9"/>
    </row>
    <row r="247" ht="20.1" customHeight="1" spans="1:7">
      <c r="A247" s="5" t="s">
        <v>731</v>
      </c>
      <c r="B247" s="7" t="s">
        <v>732</v>
      </c>
      <c r="C247" s="5" t="s">
        <v>182</v>
      </c>
      <c r="D247" s="9"/>
      <c r="E247" s="9"/>
      <c r="F247" s="9"/>
      <c r="G247" s="9"/>
    </row>
    <row r="248" ht="20.1" customHeight="1" spans="1:7">
      <c r="A248" s="5" t="s">
        <v>733</v>
      </c>
      <c r="B248" s="7" t="s">
        <v>734</v>
      </c>
      <c r="C248" s="5" t="s">
        <v>327</v>
      </c>
      <c r="D248" s="9"/>
      <c r="E248" s="9"/>
      <c r="F248" s="9"/>
      <c r="G248" s="9"/>
    </row>
    <row r="249" ht="20.1" customHeight="1" spans="1:7">
      <c r="A249" s="5" t="s">
        <v>735</v>
      </c>
      <c r="B249" s="7" t="s">
        <v>736</v>
      </c>
      <c r="C249" s="5" t="s">
        <v>327</v>
      </c>
      <c r="D249" s="9"/>
      <c r="E249" s="9"/>
      <c r="F249" s="9"/>
      <c r="G249" s="9"/>
    </row>
    <row r="250" ht="20.1" customHeight="1" spans="1:7">
      <c r="A250" s="5" t="s">
        <v>737</v>
      </c>
      <c r="B250" s="7" t="s">
        <v>738</v>
      </c>
      <c r="C250" s="5" t="s">
        <v>591</v>
      </c>
      <c r="D250" s="9"/>
      <c r="E250" s="9"/>
      <c r="F250" s="9"/>
      <c r="G250" s="9"/>
    </row>
    <row r="251" ht="20.1" customHeight="1" spans="1:7">
      <c r="A251" s="5" t="s">
        <v>739</v>
      </c>
      <c r="B251" s="7" t="s">
        <v>740</v>
      </c>
      <c r="C251" s="5" t="s">
        <v>322</v>
      </c>
      <c r="D251" s="9"/>
      <c r="E251" s="9"/>
      <c r="F251" s="9"/>
      <c r="G251" s="9"/>
    </row>
    <row r="252" ht="20.1" customHeight="1" spans="1:7">
      <c r="A252" s="5" t="s">
        <v>741</v>
      </c>
      <c r="B252" s="7" t="s">
        <v>742</v>
      </c>
      <c r="C252" s="5" t="s">
        <v>162</v>
      </c>
      <c r="D252" s="9"/>
      <c r="E252" s="9"/>
      <c r="F252" s="9"/>
      <c r="G252" s="9"/>
    </row>
    <row r="253" ht="20.1" customHeight="1" spans="1:7">
      <c r="A253" s="5" t="s">
        <v>743</v>
      </c>
      <c r="B253" s="7" t="s">
        <v>744</v>
      </c>
      <c r="C253" s="5" t="s">
        <v>322</v>
      </c>
      <c r="D253" s="9"/>
      <c r="E253" s="9"/>
      <c r="F253" s="9"/>
      <c r="G253" s="9"/>
    </row>
    <row r="254" ht="20.1" customHeight="1" spans="1:7">
      <c r="A254" s="5" t="s">
        <v>745</v>
      </c>
      <c r="B254" s="7" t="s">
        <v>746</v>
      </c>
      <c r="C254" s="5" t="s">
        <v>162</v>
      </c>
      <c r="D254" s="9"/>
      <c r="E254" s="9"/>
      <c r="F254" s="9"/>
      <c r="G254" s="9"/>
    </row>
    <row r="255" ht="20.1" customHeight="1" spans="1:7">
      <c r="A255" s="5" t="s">
        <v>747</v>
      </c>
      <c r="B255" s="7" t="s">
        <v>748</v>
      </c>
      <c r="C255" s="5" t="s">
        <v>327</v>
      </c>
      <c r="D255" s="9"/>
      <c r="E255" s="9"/>
      <c r="F255" s="9"/>
      <c r="G255" s="9"/>
    </row>
    <row r="256" ht="20.1" customHeight="1" spans="1:7">
      <c r="A256" s="5" t="s">
        <v>749</v>
      </c>
      <c r="B256" s="7" t="s">
        <v>750</v>
      </c>
      <c r="C256" s="5" t="s">
        <v>262</v>
      </c>
      <c r="D256" s="9"/>
      <c r="E256" s="9"/>
      <c r="F256" s="9"/>
      <c r="G256" s="9"/>
    </row>
    <row r="257" ht="20.1" customHeight="1" spans="1:7">
      <c r="A257" s="5" t="s">
        <v>751</v>
      </c>
      <c r="B257" s="7" t="s">
        <v>752</v>
      </c>
      <c r="C257" s="5" t="s">
        <v>128</v>
      </c>
      <c r="D257" s="9"/>
      <c r="E257" s="9"/>
      <c r="F257" s="9"/>
      <c r="G257" s="9"/>
    </row>
    <row r="258" ht="20.1" customHeight="1" spans="1:7">
      <c r="A258" s="5" t="s">
        <v>753</v>
      </c>
      <c r="B258" s="7" t="s">
        <v>754</v>
      </c>
      <c r="C258" s="5" t="s">
        <v>128</v>
      </c>
      <c r="D258" s="9"/>
      <c r="E258" s="9"/>
      <c r="F258" s="9"/>
      <c r="G258" s="9"/>
    </row>
    <row r="259" ht="20.1" customHeight="1" spans="1:7">
      <c r="A259" s="5" t="s">
        <v>755</v>
      </c>
      <c r="B259" s="7" t="s">
        <v>756</v>
      </c>
      <c r="C259" s="5" t="s">
        <v>327</v>
      </c>
      <c r="D259" s="9"/>
      <c r="E259" s="9"/>
      <c r="F259" s="9"/>
      <c r="G259" s="9"/>
    </row>
    <row r="260" ht="20.1" customHeight="1" spans="1:7">
      <c r="A260" s="5" t="s">
        <v>757</v>
      </c>
      <c r="B260" s="7" t="s">
        <v>758</v>
      </c>
      <c r="C260" s="5" t="s">
        <v>105</v>
      </c>
      <c r="D260" s="9"/>
      <c r="E260" s="9"/>
      <c r="F260" s="9"/>
      <c r="G260" s="9"/>
    </row>
    <row r="261" ht="20.1" customHeight="1" spans="1:7">
      <c r="A261" s="5" t="s">
        <v>759</v>
      </c>
      <c r="B261" s="7" t="s">
        <v>760</v>
      </c>
      <c r="C261" s="5" t="s">
        <v>162</v>
      </c>
      <c r="D261" s="9"/>
      <c r="E261" s="9"/>
      <c r="F261" s="9"/>
      <c r="G261" s="9"/>
    </row>
    <row r="262" ht="20.1" customHeight="1" spans="1:7">
      <c r="A262" s="5" t="s">
        <v>761</v>
      </c>
      <c r="B262" s="7" t="s">
        <v>762</v>
      </c>
      <c r="C262" s="5" t="s">
        <v>135</v>
      </c>
      <c r="D262" s="9"/>
      <c r="E262" s="9"/>
      <c r="F262" s="9"/>
      <c r="G262" s="9"/>
    </row>
    <row r="263" ht="20.1" customHeight="1" spans="1:7">
      <c r="A263" s="5" t="s">
        <v>763</v>
      </c>
      <c r="B263" s="7" t="s">
        <v>764</v>
      </c>
      <c r="C263" s="5" t="s">
        <v>135</v>
      </c>
      <c r="D263" s="9"/>
      <c r="E263" s="9"/>
      <c r="F263" s="9"/>
      <c r="G263" s="9"/>
    </row>
    <row r="264" ht="20.1" customHeight="1" spans="1:7">
      <c r="A264" s="5" t="s">
        <v>765</v>
      </c>
      <c r="B264" s="7" t="s">
        <v>766</v>
      </c>
      <c r="C264" s="5" t="s">
        <v>767</v>
      </c>
      <c r="D264" s="9"/>
      <c r="E264" s="9"/>
      <c r="F264" s="9"/>
      <c r="G264" s="9"/>
    </row>
    <row r="265" ht="20.1" customHeight="1" spans="1:7">
      <c r="A265" s="5" t="s">
        <v>768</v>
      </c>
      <c r="B265" s="7" t="s">
        <v>769</v>
      </c>
      <c r="C265" s="5" t="s">
        <v>290</v>
      </c>
      <c r="D265" s="9"/>
      <c r="E265" s="9"/>
      <c r="F265" s="9"/>
      <c r="G265" s="9"/>
    </row>
    <row r="266" ht="20.1" customHeight="1" spans="1:7">
      <c r="A266" s="5" t="s">
        <v>770</v>
      </c>
      <c r="B266" s="7" t="s">
        <v>771</v>
      </c>
      <c r="C266" s="5" t="s">
        <v>182</v>
      </c>
      <c r="D266" s="9"/>
      <c r="E266" s="9"/>
      <c r="F266" s="9"/>
      <c r="G266" s="9"/>
    </row>
    <row r="267" ht="20.1" customHeight="1" spans="1:7">
      <c r="A267" s="5" t="s">
        <v>772</v>
      </c>
      <c r="B267" s="7" t="s">
        <v>773</v>
      </c>
      <c r="C267" s="5" t="s">
        <v>285</v>
      </c>
      <c r="D267" s="9"/>
      <c r="E267" s="9"/>
      <c r="F267" s="9"/>
      <c r="G267" s="9"/>
    </row>
    <row r="268" ht="20.1" customHeight="1" spans="1:7">
      <c r="A268" s="8"/>
      <c r="B268" s="7" t="s">
        <v>311</v>
      </c>
      <c r="C268" s="8"/>
      <c r="D268" s="9"/>
      <c r="E268" s="9"/>
      <c r="F268" s="9"/>
      <c r="G268" s="9"/>
    </row>
    <row r="269" ht="20.1" customHeight="1" spans="1:7">
      <c r="A269" s="6" t="s">
        <v>774</v>
      </c>
      <c r="B269" s="7" t="s">
        <v>775</v>
      </c>
      <c r="C269" s="8"/>
      <c r="D269" s="9"/>
      <c r="E269" s="9"/>
      <c r="F269" s="9"/>
      <c r="G269" s="9"/>
    </row>
    <row r="270" ht="20.1" customHeight="1" spans="1:7">
      <c r="A270" s="5" t="s">
        <v>776</v>
      </c>
      <c r="B270" s="7" t="s">
        <v>777</v>
      </c>
      <c r="C270" s="5" t="s">
        <v>135</v>
      </c>
      <c r="D270" s="9"/>
      <c r="E270" s="9"/>
      <c r="F270" s="9"/>
      <c r="G270" s="9"/>
    </row>
    <row r="271" ht="20.1" customHeight="1" spans="1:7">
      <c r="A271" s="5" t="s">
        <v>778</v>
      </c>
      <c r="B271" s="7" t="s">
        <v>779</v>
      </c>
      <c r="C271" s="5" t="s">
        <v>162</v>
      </c>
      <c r="D271" s="9"/>
      <c r="E271" s="9"/>
      <c r="F271" s="9"/>
      <c r="G271" s="9"/>
    </row>
    <row r="272" ht="20.1" customHeight="1" spans="1:7">
      <c r="A272" s="5" t="s">
        <v>780</v>
      </c>
      <c r="B272" s="7" t="s">
        <v>781</v>
      </c>
      <c r="C272" s="5" t="s">
        <v>162</v>
      </c>
      <c r="D272" s="9"/>
      <c r="E272" s="9"/>
      <c r="F272" s="9"/>
      <c r="G272" s="9"/>
    </row>
    <row r="273" ht="20.1" customHeight="1" spans="1:7">
      <c r="A273" s="5" t="s">
        <v>782</v>
      </c>
      <c r="B273" s="7" t="s">
        <v>783</v>
      </c>
      <c r="C273" s="5" t="s">
        <v>327</v>
      </c>
      <c r="D273" s="9"/>
      <c r="E273" s="9"/>
      <c r="F273" s="9"/>
      <c r="G273" s="9"/>
    </row>
    <row r="274" ht="20.1" customHeight="1" spans="1:7">
      <c r="A274" s="5" t="s">
        <v>784</v>
      </c>
      <c r="B274" s="7" t="s">
        <v>785</v>
      </c>
      <c r="C274" s="5" t="s">
        <v>162</v>
      </c>
      <c r="D274" s="9"/>
      <c r="E274" s="9"/>
      <c r="F274" s="9"/>
      <c r="G274" s="9"/>
    </row>
    <row r="275" ht="20.1" customHeight="1" spans="1:7">
      <c r="A275" s="5" t="s">
        <v>786</v>
      </c>
      <c r="B275" s="7" t="s">
        <v>787</v>
      </c>
      <c r="C275" s="5" t="s">
        <v>105</v>
      </c>
      <c r="D275" s="9"/>
      <c r="E275" s="9"/>
      <c r="F275" s="9"/>
      <c r="G275" s="9"/>
    </row>
    <row r="276" ht="20.1" customHeight="1" spans="1:7">
      <c r="A276" s="5" t="s">
        <v>788</v>
      </c>
      <c r="B276" s="7" t="s">
        <v>789</v>
      </c>
      <c r="C276" s="5" t="s">
        <v>162</v>
      </c>
      <c r="D276" s="9"/>
      <c r="E276" s="9"/>
      <c r="F276" s="9"/>
      <c r="G276" s="9"/>
    </row>
    <row r="277" ht="20.1" customHeight="1" spans="1:7">
      <c r="A277" s="5" t="s">
        <v>790</v>
      </c>
      <c r="B277" s="7" t="s">
        <v>791</v>
      </c>
      <c r="C277" s="5" t="s">
        <v>162</v>
      </c>
      <c r="D277" s="9"/>
      <c r="E277" s="9"/>
      <c r="F277" s="9"/>
      <c r="G277" s="9"/>
    </row>
    <row r="278" ht="20.1" customHeight="1" spans="1:7">
      <c r="A278" s="5" t="s">
        <v>792</v>
      </c>
      <c r="B278" s="7" t="s">
        <v>793</v>
      </c>
      <c r="C278" s="5" t="s">
        <v>285</v>
      </c>
      <c r="D278" s="9"/>
      <c r="E278" s="9"/>
      <c r="F278" s="9"/>
      <c r="G278" s="9"/>
    </row>
    <row r="279" ht="20.1" customHeight="1" spans="1:7">
      <c r="A279" s="5" t="s">
        <v>794</v>
      </c>
      <c r="B279" s="7" t="s">
        <v>795</v>
      </c>
      <c r="C279" s="5" t="s">
        <v>285</v>
      </c>
      <c r="D279" s="9"/>
      <c r="E279" s="9"/>
      <c r="F279" s="9"/>
      <c r="G279" s="9"/>
    </row>
    <row r="280" ht="20.1" customHeight="1" spans="1:7">
      <c r="A280" s="5" t="s">
        <v>796</v>
      </c>
      <c r="B280" s="7" t="s">
        <v>797</v>
      </c>
      <c r="C280" s="5" t="s">
        <v>162</v>
      </c>
      <c r="D280" s="9"/>
      <c r="E280" s="9"/>
      <c r="F280" s="9"/>
      <c r="G280" s="9"/>
    </row>
    <row r="281" ht="20.1" customHeight="1" spans="1:7">
      <c r="A281" s="5" t="s">
        <v>798</v>
      </c>
      <c r="B281" s="7" t="s">
        <v>799</v>
      </c>
      <c r="C281" s="5" t="s">
        <v>285</v>
      </c>
      <c r="D281" s="9"/>
      <c r="E281" s="9"/>
      <c r="F281" s="9"/>
      <c r="G281" s="9"/>
    </row>
    <row r="282" ht="20.1" customHeight="1" spans="1:7">
      <c r="A282" s="5" t="s">
        <v>800</v>
      </c>
      <c r="B282" s="7" t="s">
        <v>801</v>
      </c>
      <c r="C282" s="5" t="s">
        <v>162</v>
      </c>
      <c r="D282" s="9"/>
      <c r="E282" s="9"/>
      <c r="F282" s="9"/>
      <c r="G282" s="9"/>
    </row>
    <row r="283" ht="20.1" customHeight="1" spans="1:7">
      <c r="A283" s="5" t="s">
        <v>802</v>
      </c>
      <c r="B283" s="7" t="s">
        <v>803</v>
      </c>
      <c r="C283" s="5" t="s">
        <v>285</v>
      </c>
      <c r="D283" s="9"/>
      <c r="E283" s="9"/>
      <c r="F283" s="9"/>
      <c r="G283" s="9"/>
    </row>
    <row r="284" ht="20.1" customHeight="1" spans="1:7">
      <c r="A284" s="5" t="s">
        <v>804</v>
      </c>
      <c r="B284" s="7" t="s">
        <v>805</v>
      </c>
      <c r="C284" s="5" t="s">
        <v>162</v>
      </c>
      <c r="D284" s="9"/>
      <c r="E284" s="9"/>
      <c r="F284" s="9"/>
      <c r="G284" s="9"/>
    </row>
    <row r="285" ht="20.1" customHeight="1" spans="1:7">
      <c r="A285" s="5" t="s">
        <v>806</v>
      </c>
      <c r="B285" s="7" t="s">
        <v>807</v>
      </c>
      <c r="C285" s="5" t="s">
        <v>182</v>
      </c>
      <c r="D285" s="9"/>
      <c r="E285" s="9"/>
      <c r="F285" s="9"/>
      <c r="G285" s="9"/>
    </row>
    <row r="286" ht="20.1" customHeight="1" spans="1:7">
      <c r="A286" s="5" t="s">
        <v>808</v>
      </c>
      <c r="B286" s="7" t="s">
        <v>809</v>
      </c>
      <c r="C286" s="5" t="s">
        <v>162</v>
      </c>
      <c r="D286" s="9"/>
      <c r="E286" s="9"/>
      <c r="F286" s="9"/>
      <c r="G286" s="9"/>
    </row>
    <row r="287" ht="20.1" customHeight="1" spans="1:7">
      <c r="A287" s="5" t="s">
        <v>810</v>
      </c>
      <c r="B287" s="7" t="s">
        <v>811</v>
      </c>
      <c r="C287" s="5" t="s">
        <v>262</v>
      </c>
      <c r="D287" s="9"/>
      <c r="E287" s="9"/>
      <c r="F287" s="9"/>
      <c r="G287" s="9"/>
    </row>
    <row r="288" ht="20.1" customHeight="1" spans="1:7">
      <c r="A288" s="5" t="s">
        <v>812</v>
      </c>
      <c r="B288" s="7" t="s">
        <v>813</v>
      </c>
      <c r="C288" s="5" t="s">
        <v>262</v>
      </c>
      <c r="D288" s="9"/>
      <c r="E288" s="9"/>
      <c r="F288" s="9"/>
      <c r="G288" s="9"/>
    </row>
    <row r="289" ht="20.1" customHeight="1" spans="1:7">
      <c r="A289" s="5" t="s">
        <v>814</v>
      </c>
      <c r="B289" s="7" t="s">
        <v>815</v>
      </c>
      <c r="C289" s="5" t="s">
        <v>262</v>
      </c>
      <c r="D289" s="9"/>
      <c r="E289" s="9"/>
      <c r="F289" s="9"/>
      <c r="G289" s="9"/>
    </row>
    <row r="290" ht="20.1" customHeight="1" spans="1:7">
      <c r="A290" s="5" t="s">
        <v>816</v>
      </c>
      <c r="B290" s="7" t="s">
        <v>817</v>
      </c>
      <c r="C290" s="5" t="s">
        <v>285</v>
      </c>
      <c r="D290" s="9"/>
      <c r="E290" s="9"/>
      <c r="F290" s="9"/>
      <c r="G290" s="9"/>
    </row>
    <row r="291" ht="20.1" customHeight="1" spans="1:7">
      <c r="A291" s="5" t="s">
        <v>818</v>
      </c>
      <c r="B291" s="7" t="s">
        <v>819</v>
      </c>
      <c r="C291" s="5" t="s">
        <v>820</v>
      </c>
      <c r="D291" s="9"/>
      <c r="E291" s="9"/>
      <c r="F291" s="9"/>
      <c r="G291" s="9"/>
    </row>
    <row r="292" ht="20.1" customHeight="1" spans="1:7">
      <c r="A292" s="5" t="s">
        <v>821</v>
      </c>
      <c r="B292" s="7" t="s">
        <v>822</v>
      </c>
      <c r="C292" s="5" t="s">
        <v>105</v>
      </c>
      <c r="D292" s="9"/>
      <c r="E292" s="9"/>
      <c r="F292" s="9"/>
      <c r="G292" s="9"/>
    </row>
    <row r="293" ht="20.1" customHeight="1" spans="1:7">
      <c r="A293" s="5" t="s">
        <v>823</v>
      </c>
      <c r="B293" s="7" t="s">
        <v>824</v>
      </c>
      <c r="C293" s="5" t="s">
        <v>162</v>
      </c>
      <c r="D293" s="9"/>
      <c r="E293" s="9"/>
      <c r="F293" s="9"/>
      <c r="G293" s="9"/>
    </row>
    <row r="294" ht="20.1" customHeight="1" spans="1:7">
      <c r="A294" s="5" t="s">
        <v>825</v>
      </c>
      <c r="B294" s="7" t="s">
        <v>826</v>
      </c>
      <c r="C294" s="5" t="s">
        <v>135</v>
      </c>
      <c r="D294" s="9"/>
      <c r="E294" s="9"/>
      <c r="F294" s="9"/>
      <c r="G294" s="9"/>
    </row>
    <row r="295" ht="20.1" customHeight="1" spans="1:7">
      <c r="A295" s="8"/>
      <c r="B295" s="7" t="s">
        <v>311</v>
      </c>
      <c r="C295" s="8"/>
      <c r="D295" s="9"/>
      <c r="E295" s="9"/>
      <c r="F295" s="9"/>
      <c r="G295" s="9"/>
    </row>
    <row r="296" ht="20.1" customHeight="1" spans="1:7">
      <c r="A296" s="6" t="s">
        <v>827</v>
      </c>
      <c r="B296" s="7" t="s">
        <v>828</v>
      </c>
      <c r="C296" s="8"/>
      <c r="D296" s="9"/>
      <c r="E296" s="9"/>
      <c r="F296" s="9"/>
      <c r="G296" s="9"/>
    </row>
    <row r="297" ht="20.1" customHeight="1" spans="1:7">
      <c r="A297" s="5" t="s">
        <v>829</v>
      </c>
      <c r="B297" s="7" t="s">
        <v>830</v>
      </c>
      <c r="C297" s="5" t="s">
        <v>285</v>
      </c>
      <c r="D297" s="9"/>
      <c r="E297" s="9"/>
      <c r="F297" s="9"/>
      <c r="G297" s="9"/>
    </row>
    <row r="298" ht="20.1" customHeight="1" spans="1:7">
      <c r="A298" s="5" t="s">
        <v>831</v>
      </c>
      <c r="B298" s="7" t="s">
        <v>832</v>
      </c>
      <c r="C298" s="5" t="s">
        <v>285</v>
      </c>
      <c r="D298" s="9"/>
      <c r="E298" s="9"/>
      <c r="F298" s="9"/>
      <c r="G298" s="9"/>
    </row>
    <row r="299" ht="20.1" customHeight="1" spans="1:7">
      <c r="A299" s="5" t="s">
        <v>833</v>
      </c>
      <c r="B299" s="7" t="s">
        <v>834</v>
      </c>
      <c r="C299" s="5" t="s">
        <v>285</v>
      </c>
      <c r="D299" s="9"/>
      <c r="E299" s="9"/>
      <c r="F299" s="9"/>
      <c r="G299" s="9"/>
    </row>
    <row r="300" ht="20.1" customHeight="1" spans="1:7">
      <c r="A300" s="8"/>
      <c r="B300" s="7" t="s">
        <v>311</v>
      </c>
      <c r="C300" s="8"/>
      <c r="D300" s="9"/>
      <c r="E300" s="9"/>
      <c r="F300" s="9"/>
      <c r="G300" s="9"/>
    </row>
    <row r="301" ht="20.1" customHeight="1" spans="1:7">
      <c r="A301" s="6" t="s">
        <v>835</v>
      </c>
      <c r="B301" s="7" t="s">
        <v>836</v>
      </c>
      <c r="C301" s="8"/>
      <c r="D301" s="9"/>
      <c r="E301" s="9"/>
      <c r="F301" s="9"/>
      <c r="G301" s="9"/>
    </row>
    <row r="302" ht="20.1" customHeight="1" spans="1:7">
      <c r="A302" s="5" t="s">
        <v>837</v>
      </c>
      <c r="B302" s="7" t="s">
        <v>838</v>
      </c>
      <c r="C302" s="5" t="s">
        <v>80</v>
      </c>
      <c r="D302" s="9"/>
      <c r="E302" s="9"/>
      <c r="F302" s="9"/>
      <c r="G302" s="9"/>
    </row>
    <row r="303" ht="20.1" customHeight="1" spans="1:7">
      <c r="A303" s="5" t="s">
        <v>839</v>
      </c>
      <c r="B303" s="7" t="s">
        <v>840</v>
      </c>
      <c r="C303" s="5" t="s">
        <v>80</v>
      </c>
      <c r="D303" s="9"/>
      <c r="E303" s="9"/>
      <c r="F303" s="9"/>
      <c r="G303" s="9"/>
    </row>
    <row r="304" ht="20.1" customHeight="1" spans="1:7">
      <c r="A304" s="5" t="s">
        <v>841</v>
      </c>
      <c r="B304" s="7" t="s">
        <v>842</v>
      </c>
      <c r="C304" s="5" t="s">
        <v>80</v>
      </c>
      <c r="D304" s="9"/>
      <c r="E304" s="9"/>
      <c r="F304" s="9"/>
      <c r="G304" s="9"/>
    </row>
    <row r="305" ht="20.1" customHeight="1" spans="1:7">
      <c r="A305" s="5" t="s">
        <v>843</v>
      </c>
      <c r="B305" s="7" t="s">
        <v>844</v>
      </c>
      <c r="C305" s="5" t="s">
        <v>80</v>
      </c>
      <c r="D305" s="9"/>
      <c r="E305" s="9"/>
      <c r="F305" s="9"/>
      <c r="G305" s="9"/>
    </row>
    <row r="306" ht="20.1" customHeight="1" spans="1:7">
      <c r="A306" s="5" t="s">
        <v>845</v>
      </c>
      <c r="B306" s="7" t="s">
        <v>846</v>
      </c>
      <c r="C306" s="5" t="s">
        <v>80</v>
      </c>
      <c r="D306" s="9"/>
      <c r="E306" s="9"/>
      <c r="F306" s="9"/>
      <c r="G306" s="9"/>
    </row>
    <row r="307" ht="20.1" customHeight="1" spans="1:7">
      <c r="A307" s="8"/>
      <c r="B307" s="7" t="s">
        <v>311</v>
      </c>
      <c r="C307" s="8"/>
      <c r="D307" s="9"/>
      <c r="E307" s="9"/>
      <c r="F307" s="9"/>
      <c r="G307" s="9"/>
    </row>
    <row r="308" ht="35.1" customHeight="1" spans="1:7">
      <c r="A308" s="6" t="s">
        <v>847</v>
      </c>
      <c r="B308" s="7" t="s">
        <v>848</v>
      </c>
      <c r="C308" s="8"/>
      <c r="D308" s="9"/>
      <c r="E308" s="9"/>
      <c r="F308" s="9"/>
      <c r="G308" s="9"/>
    </row>
    <row r="309" ht="20.1" customHeight="1" spans="1:7">
      <c r="A309" s="6" t="s">
        <v>849</v>
      </c>
      <c r="B309" s="7" t="s">
        <v>850</v>
      </c>
      <c r="C309" s="8"/>
      <c r="D309" s="9"/>
      <c r="E309" s="9"/>
      <c r="F309" s="9"/>
      <c r="G309" s="9"/>
    </row>
    <row r="310" ht="20.1" customHeight="1" spans="1:7">
      <c r="A310" s="5" t="s">
        <v>851</v>
      </c>
      <c r="B310" s="7" t="s">
        <v>852</v>
      </c>
      <c r="C310" s="5" t="s">
        <v>80</v>
      </c>
      <c r="D310" s="9"/>
      <c r="E310" s="9"/>
      <c r="F310" s="9"/>
      <c r="G310" s="9"/>
    </row>
    <row r="311" ht="20.1" customHeight="1" spans="1:7">
      <c r="A311" s="5" t="s">
        <v>853</v>
      </c>
      <c r="B311" s="7" t="s">
        <v>854</v>
      </c>
      <c r="C311" s="5" t="s">
        <v>80</v>
      </c>
      <c r="D311" s="9"/>
      <c r="E311" s="9"/>
      <c r="F311" s="9"/>
      <c r="G311" s="9"/>
    </row>
    <row r="312" ht="20.1" customHeight="1" spans="1:7">
      <c r="A312" s="5" t="s">
        <v>855</v>
      </c>
      <c r="B312" s="7" t="s">
        <v>856</v>
      </c>
      <c r="C312" s="5" t="s">
        <v>80</v>
      </c>
      <c r="D312" s="9"/>
      <c r="E312" s="9"/>
      <c r="F312" s="9"/>
      <c r="G312" s="9"/>
    </row>
    <row r="313" ht="20.1" customHeight="1" spans="1:7">
      <c r="A313" s="5" t="s">
        <v>857</v>
      </c>
      <c r="B313" s="7" t="s">
        <v>858</v>
      </c>
      <c r="C313" s="5" t="s">
        <v>80</v>
      </c>
      <c r="D313" s="9"/>
      <c r="E313" s="9"/>
      <c r="F313" s="9"/>
      <c r="G313" s="9"/>
    </row>
    <row r="314" ht="20.1" customHeight="1" spans="1:7">
      <c r="A314" s="5" t="s">
        <v>859</v>
      </c>
      <c r="B314" s="7" t="s">
        <v>860</v>
      </c>
      <c r="C314" s="5" t="s">
        <v>80</v>
      </c>
      <c r="D314" s="9"/>
      <c r="E314" s="9"/>
      <c r="F314" s="9"/>
      <c r="G314" s="9"/>
    </row>
    <row r="315" ht="20.1" customHeight="1" spans="1:7">
      <c r="A315" s="5" t="s">
        <v>861</v>
      </c>
      <c r="B315" s="7" t="s">
        <v>862</v>
      </c>
      <c r="C315" s="5" t="s">
        <v>80</v>
      </c>
      <c r="D315" s="9"/>
      <c r="E315" s="9"/>
      <c r="F315" s="9"/>
      <c r="G315" s="9"/>
    </row>
    <row r="316" ht="20.1" customHeight="1" spans="1:7">
      <c r="A316" s="5" t="s">
        <v>863</v>
      </c>
      <c r="B316" s="7" t="s">
        <v>864</v>
      </c>
      <c r="C316" s="5" t="s">
        <v>80</v>
      </c>
      <c r="D316" s="9"/>
      <c r="E316" s="9"/>
      <c r="F316" s="9"/>
      <c r="G316" s="9"/>
    </row>
    <row r="317" ht="20.1" customHeight="1" spans="1:7">
      <c r="A317" s="5" t="s">
        <v>865</v>
      </c>
      <c r="B317" s="7" t="s">
        <v>866</v>
      </c>
      <c r="C317" s="5" t="s">
        <v>80</v>
      </c>
      <c r="D317" s="9"/>
      <c r="E317" s="9"/>
      <c r="F317" s="9"/>
      <c r="G317" s="9"/>
    </row>
    <row r="318" ht="35.1" customHeight="1" spans="1:7">
      <c r="A318" s="5" t="s">
        <v>867</v>
      </c>
      <c r="B318" s="7" t="s">
        <v>868</v>
      </c>
      <c r="C318" s="5" t="s">
        <v>80</v>
      </c>
      <c r="D318" s="9"/>
      <c r="E318" s="9"/>
      <c r="F318" s="9"/>
      <c r="G318" s="9"/>
    </row>
    <row r="319" ht="20.1" customHeight="1" spans="1:7">
      <c r="A319" s="5" t="s">
        <v>869</v>
      </c>
      <c r="B319" s="7" t="s">
        <v>870</v>
      </c>
      <c r="C319" s="5" t="s">
        <v>80</v>
      </c>
      <c r="D319" s="9"/>
      <c r="E319" s="9"/>
      <c r="F319" s="9"/>
      <c r="G319" s="9"/>
    </row>
    <row r="320" ht="20.1" customHeight="1" spans="1:7">
      <c r="A320" s="6" t="s">
        <v>871</v>
      </c>
      <c r="B320" s="7" t="s">
        <v>872</v>
      </c>
      <c r="C320" s="8"/>
      <c r="D320" s="9"/>
      <c r="E320" s="9"/>
      <c r="F320" s="9"/>
      <c r="G320" s="9"/>
    </row>
    <row r="321" ht="20.1" customHeight="1" spans="1:7">
      <c r="A321" s="5" t="s">
        <v>873</v>
      </c>
      <c r="B321" s="7" t="s">
        <v>874</v>
      </c>
      <c r="C321" s="5" t="s">
        <v>285</v>
      </c>
      <c r="D321" s="9"/>
      <c r="E321" s="9"/>
      <c r="F321" s="9"/>
      <c r="G321" s="9"/>
    </row>
    <row r="322" ht="20.1" customHeight="1" spans="1:7">
      <c r="A322" s="5" t="s">
        <v>875</v>
      </c>
      <c r="B322" s="7" t="s">
        <v>876</v>
      </c>
      <c r="C322" s="5" t="s">
        <v>162</v>
      </c>
      <c r="D322" s="9"/>
      <c r="E322" s="9"/>
      <c r="F322" s="9"/>
      <c r="G322" s="9"/>
    </row>
    <row r="323" ht="20.1" customHeight="1" spans="1:7">
      <c r="A323" s="5" t="s">
        <v>877</v>
      </c>
      <c r="B323" s="7" t="s">
        <v>878</v>
      </c>
      <c r="C323" s="5" t="s">
        <v>162</v>
      </c>
      <c r="D323" s="9"/>
      <c r="E323" s="9"/>
      <c r="F323" s="9"/>
      <c r="G323" s="9"/>
    </row>
    <row r="324" ht="20.1" customHeight="1" spans="1:7">
      <c r="A324" s="5" t="s">
        <v>879</v>
      </c>
      <c r="B324" s="7" t="s">
        <v>880</v>
      </c>
      <c r="C324" s="5" t="s">
        <v>105</v>
      </c>
      <c r="D324" s="9"/>
      <c r="E324" s="9"/>
      <c r="F324" s="9"/>
      <c r="G324" s="9"/>
    </row>
    <row r="325" ht="20.1" customHeight="1" spans="1:7">
      <c r="A325" s="5" t="s">
        <v>881</v>
      </c>
      <c r="B325" s="7" t="s">
        <v>882</v>
      </c>
      <c r="C325" s="5" t="s">
        <v>135</v>
      </c>
      <c r="D325" s="9"/>
      <c r="E325" s="9"/>
      <c r="F325" s="9"/>
      <c r="G325" s="9"/>
    </row>
    <row r="326" ht="20.1" customHeight="1" spans="1:7">
      <c r="A326" s="5" t="s">
        <v>883</v>
      </c>
      <c r="B326" s="7" t="s">
        <v>884</v>
      </c>
      <c r="C326" s="5" t="s">
        <v>162</v>
      </c>
      <c r="D326" s="9"/>
      <c r="E326" s="9"/>
      <c r="F326" s="9"/>
      <c r="G326" s="9"/>
    </row>
    <row r="327" ht="20.1" customHeight="1" spans="1:7">
      <c r="A327" s="6" t="s">
        <v>885</v>
      </c>
      <c r="B327" s="7" t="s">
        <v>886</v>
      </c>
      <c r="C327" s="8"/>
      <c r="D327" s="9"/>
      <c r="E327" s="9"/>
      <c r="F327" s="9"/>
      <c r="G327" s="9"/>
    </row>
    <row r="328" ht="20.1" customHeight="1" spans="1:7">
      <c r="A328" s="5" t="s">
        <v>887</v>
      </c>
      <c r="B328" s="7" t="s">
        <v>888</v>
      </c>
      <c r="C328" s="5" t="s">
        <v>80</v>
      </c>
      <c r="D328" s="9"/>
      <c r="E328" s="9"/>
      <c r="F328" s="9"/>
      <c r="G328" s="9"/>
    </row>
    <row r="329" ht="20.1" customHeight="1" spans="1:7">
      <c r="A329" s="5" t="s">
        <v>889</v>
      </c>
      <c r="B329" s="7" t="s">
        <v>890</v>
      </c>
      <c r="C329" s="5" t="s">
        <v>80</v>
      </c>
      <c r="D329" s="9"/>
      <c r="E329" s="9"/>
      <c r="F329" s="9"/>
      <c r="G329" s="9"/>
    </row>
    <row r="330" ht="20.1" customHeight="1" spans="1:7">
      <c r="A330" s="5" t="s">
        <v>891</v>
      </c>
      <c r="B330" s="7" t="s">
        <v>892</v>
      </c>
      <c r="C330" s="5" t="s">
        <v>80</v>
      </c>
      <c r="D330" s="9"/>
      <c r="E330" s="9"/>
      <c r="F330" s="9"/>
      <c r="G330" s="9"/>
    </row>
    <row r="331" ht="20.1" customHeight="1" spans="1:7">
      <c r="A331" s="8"/>
      <c r="B331" s="7" t="s">
        <v>311</v>
      </c>
      <c r="C331" s="8"/>
      <c r="D331" s="9"/>
      <c r="E331" s="9"/>
      <c r="F331" s="9"/>
      <c r="G331" s="9"/>
    </row>
    <row r="332" ht="35.1" customHeight="1" spans="1:7">
      <c r="A332" s="6" t="s">
        <v>893</v>
      </c>
      <c r="B332" s="7" t="s">
        <v>894</v>
      </c>
      <c r="C332" s="8"/>
      <c r="D332" s="9"/>
      <c r="E332" s="9"/>
      <c r="F332" s="9"/>
      <c r="G332" s="9"/>
    </row>
    <row r="333" ht="20.1" customHeight="1" spans="1:7">
      <c r="A333" s="6" t="s">
        <v>895</v>
      </c>
      <c r="B333" s="7" t="s">
        <v>896</v>
      </c>
      <c r="C333" s="8"/>
      <c r="D333" s="9"/>
      <c r="E333" s="9"/>
      <c r="F333" s="9"/>
      <c r="G333" s="9"/>
    </row>
    <row r="334" ht="20.1" customHeight="1" spans="1:7">
      <c r="A334" s="5" t="s">
        <v>897</v>
      </c>
      <c r="B334" s="7" t="s">
        <v>898</v>
      </c>
      <c r="C334" s="5" t="s">
        <v>899</v>
      </c>
      <c r="D334" s="9"/>
      <c r="E334" s="9"/>
      <c r="F334" s="9"/>
      <c r="G334" s="9"/>
    </row>
    <row r="335" ht="20.1" customHeight="1" spans="1:7">
      <c r="A335" s="5" t="s">
        <v>900</v>
      </c>
      <c r="B335" s="7" t="s">
        <v>901</v>
      </c>
      <c r="C335" s="5" t="s">
        <v>327</v>
      </c>
      <c r="D335" s="9"/>
      <c r="E335" s="9"/>
      <c r="F335" s="9"/>
      <c r="G335" s="9"/>
    </row>
    <row r="336" ht="20.1" customHeight="1" spans="1:7">
      <c r="A336" s="5" t="s">
        <v>902</v>
      </c>
      <c r="B336" s="7" t="s">
        <v>903</v>
      </c>
      <c r="C336" s="5" t="s">
        <v>135</v>
      </c>
      <c r="D336" s="9"/>
      <c r="E336" s="9"/>
      <c r="F336" s="9"/>
      <c r="G336" s="9"/>
    </row>
    <row r="337" ht="20.1" customHeight="1" spans="1:7">
      <c r="A337" s="5" t="s">
        <v>904</v>
      </c>
      <c r="B337" s="7" t="s">
        <v>905</v>
      </c>
      <c r="C337" s="5" t="s">
        <v>327</v>
      </c>
      <c r="D337" s="9"/>
      <c r="E337" s="9"/>
      <c r="F337" s="9"/>
      <c r="G337" s="9"/>
    </row>
    <row r="338" ht="20.1" customHeight="1" spans="1:7">
      <c r="A338" s="5" t="s">
        <v>906</v>
      </c>
      <c r="B338" s="7" t="s">
        <v>907</v>
      </c>
      <c r="C338" s="5" t="s">
        <v>327</v>
      </c>
      <c r="D338" s="9"/>
      <c r="E338" s="9"/>
      <c r="F338" s="9"/>
      <c r="G338" s="9"/>
    </row>
    <row r="339" ht="20.1" customHeight="1" spans="1:7">
      <c r="A339" s="5" t="s">
        <v>908</v>
      </c>
      <c r="B339" s="7" t="s">
        <v>909</v>
      </c>
      <c r="C339" s="5" t="s">
        <v>327</v>
      </c>
      <c r="D339" s="9"/>
      <c r="E339" s="9"/>
      <c r="F339" s="9"/>
      <c r="G339" s="9"/>
    </row>
    <row r="340" ht="20.1" customHeight="1" spans="1:7">
      <c r="A340" s="8"/>
      <c r="B340" s="7" t="s">
        <v>311</v>
      </c>
      <c r="C340" s="8"/>
      <c r="D340" s="9"/>
      <c r="E340" s="9"/>
      <c r="F340" s="9"/>
      <c r="G340" s="9"/>
    </row>
    <row r="341" ht="20.1" customHeight="1" spans="1:7">
      <c r="A341" s="6" t="s">
        <v>910</v>
      </c>
      <c r="B341" s="7" t="s">
        <v>911</v>
      </c>
      <c r="C341" s="5" t="s">
        <v>80</v>
      </c>
      <c r="D341" s="9"/>
      <c r="E341" s="9"/>
      <c r="F341" s="9"/>
      <c r="G341" s="9"/>
    </row>
    <row r="342" ht="20.1" customHeight="1" spans="1:7">
      <c r="A342" s="6" t="s">
        <v>912</v>
      </c>
      <c r="B342" s="7" t="s">
        <v>913</v>
      </c>
      <c r="C342" s="5" t="s">
        <v>80</v>
      </c>
      <c r="D342" s="9"/>
      <c r="E342" s="9"/>
      <c r="F342" s="9"/>
      <c r="G342" s="9"/>
    </row>
    <row r="343" ht="20.1" customHeight="1" spans="1:7">
      <c r="A343" s="8"/>
      <c r="B343" s="7" t="s">
        <v>311</v>
      </c>
      <c r="C343" s="8"/>
      <c r="D343" s="9"/>
      <c r="E343" s="9"/>
      <c r="F343" s="9"/>
      <c r="G343" s="9"/>
    </row>
    <row r="344" ht="20.1" customHeight="1" spans="1:7">
      <c r="A344" s="6" t="s">
        <v>914</v>
      </c>
      <c r="B344" s="7" t="s">
        <v>915</v>
      </c>
      <c r="C344" s="8"/>
      <c r="D344" s="9"/>
      <c r="E344" s="9"/>
      <c r="F344" s="9"/>
      <c r="G344" s="9"/>
    </row>
    <row r="345" ht="20.1" customHeight="1" spans="1:7">
      <c r="A345" s="6" t="s">
        <v>916</v>
      </c>
      <c r="B345" s="7" t="s">
        <v>917</v>
      </c>
      <c r="C345" s="8"/>
      <c r="D345" s="9"/>
      <c r="E345" s="9"/>
      <c r="F345" s="9"/>
      <c r="G345" s="9"/>
    </row>
    <row r="346" ht="20.1" customHeight="1" spans="1:7">
      <c r="A346" s="5" t="s">
        <v>918</v>
      </c>
      <c r="B346" s="7" t="s">
        <v>919</v>
      </c>
      <c r="C346" s="5" t="s">
        <v>920</v>
      </c>
      <c r="D346" s="9"/>
      <c r="E346" s="9"/>
      <c r="F346" s="9"/>
      <c r="G346" s="9"/>
    </row>
    <row r="347" ht="20.1" customHeight="1" spans="1:7">
      <c r="A347" s="5" t="s">
        <v>921</v>
      </c>
      <c r="B347" s="7" t="s">
        <v>922</v>
      </c>
      <c r="C347" s="5" t="s">
        <v>160</v>
      </c>
      <c r="D347" s="9"/>
      <c r="E347" s="9"/>
      <c r="F347" s="9"/>
      <c r="G347" s="9"/>
    </row>
    <row r="348" ht="20.1" customHeight="1" spans="1:7">
      <c r="A348" s="5" t="s">
        <v>923</v>
      </c>
      <c r="B348" s="7" t="s">
        <v>924</v>
      </c>
      <c r="C348" s="5" t="s">
        <v>160</v>
      </c>
      <c r="D348" s="9"/>
      <c r="E348" s="9"/>
      <c r="F348" s="9"/>
      <c r="G348" s="9"/>
    </row>
    <row r="349" ht="20.1" customHeight="1" spans="1:7">
      <c r="A349" s="5" t="s">
        <v>925</v>
      </c>
      <c r="B349" s="7" t="s">
        <v>926</v>
      </c>
      <c r="C349" s="5" t="s">
        <v>162</v>
      </c>
      <c r="D349" s="9"/>
      <c r="E349" s="9"/>
      <c r="F349" s="9"/>
      <c r="G349" s="9"/>
    </row>
    <row r="350" ht="20.1" customHeight="1" spans="1:7">
      <c r="A350" s="5" t="s">
        <v>927</v>
      </c>
      <c r="B350" s="7" t="s">
        <v>928</v>
      </c>
      <c r="C350" s="5" t="s">
        <v>591</v>
      </c>
      <c r="D350" s="9"/>
      <c r="E350" s="9"/>
      <c r="F350" s="9"/>
      <c r="G350" s="9"/>
    </row>
    <row r="351" ht="20.1" customHeight="1" spans="1:7">
      <c r="A351" s="5" t="s">
        <v>929</v>
      </c>
      <c r="B351" s="7" t="s">
        <v>930</v>
      </c>
      <c r="C351" s="5" t="s">
        <v>285</v>
      </c>
      <c r="D351" s="9"/>
      <c r="E351" s="9"/>
      <c r="F351" s="9"/>
      <c r="G351" s="9"/>
    </row>
    <row r="352" ht="20.1" customHeight="1" spans="1:7">
      <c r="A352" s="5" t="s">
        <v>931</v>
      </c>
      <c r="B352" s="7" t="s">
        <v>932</v>
      </c>
      <c r="C352" s="5" t="s">
        <v>285</v>
      </c>
      <c r="D352" s="9"/>
      <c r="E352" s="9"/>
      <c r="F352" s="9"/>
      <c r="G352" s="9"/>
    </row>
    <row r="353" ht="20.1" customHeight="1" spans="1:7">
      <c r="A353" s="5" t="s">
        <v>933</v>
      </c>
      <c r="B353" s="7" t="s">
        <v>934</v>
      </c>
      <c r="C353" s="5" t="s">
        <v>285</v>
      </c>
      <c r="D353" s="9"/>
      <c r="E353" s="9"/>
      <c r="F353" s="9"/>
      <c r="G353" s="9"/>
    </row>
    <row r="354" ht="20.1" customHeight="1" spans="1:7">
      <c r="A354" s="5" t="s">
        <v>935</v>
      </c>
      <c r="B354" s="7" t="s">
        <v>936</v>
      </c>
      <c r="C354" s="5" t="s">
        <v>285</v>
      </c>
      <c r="D354" s="9"/>
      <c r="E354" s="9"/>
      <c r="F354" s="9"/>
      <c r="G354" s="9"/>
    </row>
    <row r="355" ht="20.1" customHeight="1" spans="1:7">
      <c r="A355" s="5" t="s">
        <v>937</v>
      </c>
      <c r="B355" s="7" t="s">
        <v>938</v>
      </c>
      <c r="C355" s="5" t="s">
        <v>939</v>
      </c>
      <c r="D355" s="9"/>
      <c r="E355" s="9"/>
      <c r="F355" s="9"/>
      <c r="G355" s="9"/>
    </row>
    <row r="356" ht="20.1" customHeight="1" spans="1:7">
      <c r="A356" s="5" t="s">
        <v>940</v>
      </c>
      <c r="B356" s="7" t="s">
        <v>941</v>
      </c>
      <c r="C356" s="5" t="s">
        <v>939</v>
      </c>
      <c r="D356" s="9"/>
      <c r="E356" s="9"/>
      <c r="F356" s="9"/>
      <c r="G356" s="9"/>
    </row>
    <row r="357" ht="20.1" customHeight="1" spans="1:7">
      <c r="A357" s="5" t="s">
        <v>942</v>
      </c>
      <c r="B357" s="7" t="s">
        <v>943</v>
      </c>
      <c r="C357" s="5" t="s">
        <v>939</v>
      </c>
      <c r="D357" s="9"/>
      <c r="E357" s="9"/>
      <c r="F357" s="9"/>
      <c r="G357" s="9"/>
    </row>
    <row r="358" ht="20.1" customHeight="1" spans="1:7">
      <c r="A358" s="5" t="s">
        <v>944</v>
      </c>
      <c r="B358" s="7" t="s">
        <v>945</v>
      </c>
      <c r="C358" s="5" t="s">
        <v>591</v>
      </c>
      <c r="D358" s="9"/>
      <c r="E358" s="9"/>
      <c r="F358" s="9"/>
      <c r="G358" s="9"/>
    </row>
    <row r="359" ht="20.1" customHeight="1" spans="1:7">
      <c r="A359" s="5" t="s">
        <v>946</v>
      </c>
      <c r="B359" s="7" t="s">
        <v>947</v>
      </c>
      <c r="C359" s="5" t="s">
        <v>591</v>
      </c>
      <c r="D359" s="9"/>
      <c r="E359" s="9"/>
      <c r="F359" s="9"/>
      <c r="G359" s="9"/>
    </row>
    <row r="360" ht="20.1" customHeight="1" spans="1:7">
      <c r="A360" s="5" t="s">
        <v>948</v>
      </c>
      <c r="B360" s="7" t="s">
        <v>949</v>
      </c>
      <c r="C360" s="5" t="s">
        <v>591</v>
      </c>
      <c r="D360" s="9"/>
      <c r="E360" s="9"/>
      <c r="F360" s="9"/>
      <c r="G360" s="9"/>
    </row>
    <row r="361" ht="20.1" customHeight="1" spans="1:7">
      <c r="A361" s="5" t="s">
        <v>950</v>
      </c>
      <c r="B361" s="7" t="s">
        <v>951</v>
      </c>
      <c r="C361" s="5" t="s">
        <v>591</v>
      </c>
      <c r="D361" s="9"/>
      <c r="E361" s="9"/>
      <c r="F361" s="9"/>
      <c r="G361" s="9"/>
    </row>
    <row r="362" ht="20.1" customHeight="1" spans="1:7">
      <c r="A362" s="5" t="s">
        <v>952</v>
      </c>
      <c r="B362" s="7" t="s">
        <v>953</v>
      </c>
      <c r="C362" s="5" t="s">
        <v>591</v>
      </c>
      <c r="D362" s="9"/>
      <c r="E362" s="9"/>
      <c r="F362" s="9"/>
      <c r="G362" s="9"/>
    </row>
    <row r="363" ht="20.1" customHeight="1" spans="1:7">
      <c r="A363" s="5" t="s">
        <v>954</v>
      </c>
      <c r="B363" s="7" t="s">
        <v>955</v>
      </c>
      <c r="C363" s="5" t="s">
        <v>591</v>
      </c>
      <c r="D363" s="9"/>
      <c r="E363" s="9"/>
      <c r="F363" s="9"/>
      <c r="G363" s="9"/>
    </row>
    <row r="364" ht="20.1" customHeight="1" spans="1:7">
      <c r="A364" s="5" t="s">
        <v>956</v>
      </c>
      <c r="B364" s="7" t="s">
        <v>957</v>
      </c>
      <c r="C364" s="5" t="s">
        <v>591</v>
      </c>
      <c r="D364" s="9"/>
      <c r="E364" s="9"/>
      <c r="F364" s="9"/>
      <c r="G364" s="9"/>
    </row>
    <row r="365" ht="20.1" customHeight="1" spans="1:7">
      <c r="A365" s="5" t="s">
        <v>958</v>
      </c>
      <c r="B365" s="7" t="s">
        <v>959</v>
      </c>
      <c r="C365" s="5" t="s">
        <v>591</v>
      </c>
      <c r="D365" s="9"/>
      <c r="E365" s="9"/>
      <c r="F365" s="9"/>
      <c r="G365" s="9"/>
    </row>
    <row r="366" ht="20.1" customHeight="1" spans="1:7">
      <c r="A366" s="5" t="s">
        <v>960</v>
      </c>
      <c r="B366" s="7" t="s">
        <v>961</v>
      </c>
      <c r="C366" s="5" t="s">
        <v>591</v>
      </c>
      <c r="D366" s="9"/>
      <c r="E366" s="9"/>
      <c r="F366" s="9"/>
      <c r="G366" s="9"/>
    </row>
    <row r="367" ht="20.1" customHeight="1" spans="1:7">
      <c r="A367" s="5" t="s">
        <v>962</v>
      </c>
      <c r="B367" s="7" t="s">
        <v>963</v>
      </c>
      <c r="C367" s="5" t="s">
        <v>162</v>
      </c>
      <c r="D367" s="9"/>
      <c r="E367" s="9"/>
      <c r="F367" s="9"/>
      <c r="G367" s="9"/>
    </row>
    <row r="368" ht="20.1" customHeight="1" spans="1:7">
      <c r="A368" s="5" t="s">
        <v>964</v>
      </c>
      <c r="B368" s="7" t="s">
        <v>965</v>
      </c>
      <c r="C368" s="5" t="s">
        <v>105</v>
      </c>
      <c r="D368" s="9"/>
      <c r="E368" s="9"/>
      <c r="F368" s="9"/>
      <c r="G368" s="9"/>
    </row>
    <row r="369" ht="20.1" customHeight="1" spans="1:7">
      <c r="A369" s="5" t="s">
        <v>966</v>
      </c>
      <c r="B369" s="7" t="s">
        <v>967</v>
      </c>
      <c r="C369" s="5" t="s">
        <v>162</v>
      </c>
      <c r="D369" s="9"/>
      <c r="E369" s="9"/>
      <c r="F369" s="9"/>
      <c r="G369" s="9"/>
    </row>
    <row r="370" ht="20.1" customHeight="1" spans="1:7">
      <c r="A370" s="8"/>
      <c r="B370" s="7" t="s">
        <v>311</v>
      </c>
      <c r="C370" s="8"/>
      <c r="D370" s="9"/>
      <c r="E370" s="9"/>
      <c r="F370" s="9"/>
      <c r="G370" s="9"/>
    </row>
    <row r="371" ht="20.1" customHeight="1" spans="1:7">
      <c r="A371" s="6" t="s">
        <v>968</v>
      </c>
      <c r="B371" s="7" t="s">
        <v>969</v>
      </c>
      <c r="C371" s="8"/>
      <c r="D371" s="9"/>
      <c r="E371" s="9"/>
      <c r="F371" s="9"/>
      <c r="G371" s="9"/>
    </row>
    <row r="372" ht="20.1" customHeight="1" spans="1:7">
      <c r="A372" s="6" t="s">
        <v>970</v>
      </c>
      <c r="B372" s="7" t="s">
        <v>971</v>
      </c>
      <c r="C372" s="8"/>
      <c r="D372" s="9"/>
      <c r="E372" s="9"/>
      <c r="F372" s="9"/>
      <c r="G372" s="9"/>
    </row>
    <row r="373" ht="20.1" customHeight="1" spans="1:7">
      <c r="A373" s="5" t="s">
        <v>972</v>
      </c>
      <c r="B373" s="7" t="s">
        <v>973</v>
      </c>
      <c r="C373" s="5" t="s">
        <v>479</v>
      </c>
      <c r="D373" s="9"/>
      <c r="E373" s="9"/>
      <c r="F373" s="9"/>
      <c r="G373" s="9"/>
    </row>
    <row r="374" ht="20.1" customHeight="1" spans="1:7">
      <c r="A374" s="5" t="s">
        <v>974</v>
      </c>
      <c r="B374" s="7" t="s">
        <v>975</v>
      </c>
      <c r="C374" s="5" t="s">
        <v>290</v>
      </c>
      <c r="D374" s="9"/>
      <c r="E374" s="9"/>
      <c r="F374" s="9"/>
      <c r="G374" s="9"/>
    </row>
    <row r="375" ht="20.1" customHeight="1" spans="1:7">
      <c r="A375" s="5" t="s">
        <v>976</v>
      </c>
      <c r="B375" s="7" t="s">
        <v>977</v>
      </c>
      <c r="C375" s="5" t="s">
        <v>978</v>
      </c>
      <c r="D375" s="9"/>
      <c r="E375" s="9"/>
      <c r="F375" s="9"/>
      <c r="G375" s="9"/>
    </row>
    <row r="376" ht="20.1" customHeight="1" spans="1:7">
      <c r="A376" s="5" t="s">
        <v>979</v>
      </c>
      <c r="B376" s="7" t="s">
        <v>980</v>
      </c>
      <c r="C376" s="5" t="s">
        <v>290</v>
      </c>
      <c r="D376" s="9"/>
      <c r="E376" s="9"/>
      <c r="F376" s="9"/>
      <c r="G376" s="9"/>
    </row>
    <row r="377" ht="20.1" customHeight="1" spans="1:7">
      <c r="A377" s="5" t="s">
        <v>981</v>
      </c>
      <c r="B377" s="7" t="s">
        <v>982</v>
      </c>
      <c r="C377" s="5" t="s">
        <v>983</v>
      </c>
      <c r="D377" s="9"/>
      <c r="E377" s="9"/>
      <c r="F377" s="9"/>
      <c r="G377" s="9"/>
    </row>
    <row r="378" ht="20.1" customHeight="1" spans="1:7">
      <c r="A378" s="5" t="s">
        <v>984</v>
      </c>
      <c r="B378" s="7" t="s">
        <v>985</v>
      </c>
      <c r="C378" s="5" t="s">
        <v>162</v>
      </c>
      <c r="D378" s="9"/>
      <c r="E378" s="9"/>
      <c r="F378" s="9"/>
      <c r="G378" s="9"/>
    </row>
    <row r="379" ht="20.1" customHeight="1" spans="1:7">
      <c r="A379" s="5" t="s">
        <v>986</v>
      </c>
      <c r="B379" s="7" t="s">
        <v>987</v>
      </c>
      <c r="C379" s="5" t="s">
        <v>988</v>
      </c>
      <c r="D379" s="9"/>
      <c r="E379" s="9"/>
      <c r="F379" s="9"/>
      <c r="G379" s="9"/>
    </row>
    <row r="380" ht="20.1" customHeight="1" spans="1:7">
      <c r="A380" s="5" t="s">
        <v>989</v>
      </c>
      <c r="B380" s="7" t="s">
        <v>990</v>
      </c>
      <c r="C380" s="5" t="s">
        <v>991</v>
      </c>
      <c r="D380" s="9"/>
      <c r="E380" s="9"/>
      <c r="F380" s="9"/>
      <c r="G380" s="9"/>
    </row>
    <row r="381" ht="20.1" customHeight="1" spans="1:7">
      <c r="A381" s="5" t="s">
        <v>992</v>
      </c>
      <c r="B381" s="7" t="s">
        <v>993</v>
      </c>
      <c r="C381" s="5" t="s">
        <v>162</v>
      </c>
      <c r="D381" s="9"/>
      <c r="E381" s="9"/>
      <c r="F381" s="9"/>
      <c r="G381" s="9"/>
    </row>
    <row r="382" ht="20.1" customHeight="1" spans="1:7">
      <c r="A382" s="8"/>
      <c r="B382" s="7" t="s">
        <v>311</v>
      </c>
      <c r="C382" s="8"/>
      <c r="D382" s="9"/>
      <c r="E382" s="9"/>
      <c r="F382" s="9"/>
      <c r="G382" s="9"/>
    </row>
    <row r="383" ht="20.1" customHeight="1" spans="1:7">
      <c r="A383" s="6" t="s">
        <v>994</v>
      </c>
      <c r="B383" s="7" t="s">
        <v>995</v>
      </c>
      <c r="C383" s="8"/>
      <c r="D383" s="9"/>
      <c r="E383" s="9"/>
      <c r="F383" s="9"/>
      <c r="G383" s="9"/>
    </row>
    <row r="384" ht="20.1" customHeight="1" spans="1:7">
      <c r="A384" s="5" t="s">
        <v>996</v>
      </c>
      <c r="B384" s="7" t="s">
        <v>997</v>
      </c>
      <c r="C384" s="5" t="s">
        <v>998</v>
      </c>
      <c r="D384" s="9"/>
      <c r="E384" s="9"/>
      <c r="F384" s="9"/>
      <c r="G384" s="9"/>
    </row>
    <row r="385" ht="20.1" customHeight="1" spans="1:7">
      <c r="A385" s="5" t="s">
        <v>999</v>
      </c>
      <c r="B385" s="7" t="s">
        <v>1000</v>
      </c>
      <c r="C385" s="5" t="s">
        <v>998</v>
      </c>
      <c r="D385" s="9"/>
      <c r="E385" s="9"/>
      <c r="F385" s="9"/>
      <c r="G385" s="9"/>
    </row>
    <row r="386" ht="20.1" customHeight="1" spans="1:7">
      <c r="A386" s="5" t="s">
        <v>1001</v>
      </c>
      <c r="B386" s="7" t="s">
        <v>1002</v>
      </c>
      <c r="C386" s="5" t="s">
        <v>998</v>
      </c>
      <c r="D386" s="9"/>
      <c r="E386" s="9"/>
      <c r="F386" s="9"/>
      <c r="G386" s="9"/>
    </row>
    <row r="387" ht="20.1" customHeight="1" spans="1:7">
      <c r="A387" s="5" t="s">
        <v>1003</v>
      </c>
      <c r="B387" s="7" t="s">
        <v>1004</v>
      </c>
      <c r="C387" s="5" t="s">
        <v>991</v>
      </c>
      <c r="D387" s="9"/>
      <c r="E387" s="9"/>
      <c r="F387" s="9"/>
      <c r="G387" s="9"/>
    </row>
    <row r="388" ht="20.1" customHeight="1" spans="1:7">
      <c r="A388" s="5" t="s">
        <v>1005</v>
      </c>
      <c r="B388" s="7" t="s">
        <v>1006</v>
      </c>
      <c r="C388" s="5" t="s">
        <v>991</v>
      </c>
      <c r="D388" s="9"/>
      <c r="E388" s="9"/>
      <c r="F388" s="9"/>
      <c r="G388" s="9"/>
    </row>
    <row r="389" ht="20.1" customHeight="1" spans="1:7">
      <c r="A389" s="5" t="s">
        <v>1007</v>
      </c>
      <c r="B389" s="7" t="s">
        <v>1008</v>
      </c>
      <c r="C389" s="5" t="s">
        <v>80</v>
      </c>
      <c r="D389" s="9"/>
      <c r="E389" s="9"/>
      <c r="F389" s="9"/>
      <c r="G389" s="9"/>
    </row>
    <row r="390" ht="20.1" customHeight="1" spans="1:7">
      <c r="A390" s="5" t="s">
        <v>1009</v>
      </c>
      <c r="B390" s="7" t="s">
        <v>1010</v>
      </c>
      <c r="C390" s="5" t="s">
        <v>1011</v>
      </c>
      <c r="D390" s="9"/>
      <c r="E390" s="9"/>
      <c r="F390" s="9"/>
      <c r="G390" s="9"/>
    </row>
    <row r="391" ht="20.1" customHeight="1" spans="1:7">
      <c r="A391" s="5" t="s">
        <v>1012</v>
      </c>
      <c r="B391" s="7" t="s">
        <v>1013</v>
      </c>
      <c r="C391" s="5" t="s">
        <v>991</v>
      </c>
      <c r="D391" s="9"/>
      <c r="E391" s="9"/>
      <c r="F391" s="9"/>
      <c r="G391" s="9"/>
    </row>
    <row r="392" ht="20.1" customHeight="1" spans="1:7">
      <c r="A392" s="8"/>
      <c r="B392" s="7" t="s">
        <v>311</v>
      </c>
      <c r="C392" s="8"/>
      <c r="D392" s="9"/>
      <c r="E392" s="9"/>
      <c r="F392" s="9"/>
      <c r="G392" s="9"/>
    </row>
    <row r="393" ht="20.1" customHeight="1" spans="1:7">
      <c r="A393" s="6" t="s">
        <v>1014</v>
      </c>
      <c r="B393" s="7" t="s">
        <v>1015</v>
      </c>
      <c r="C393" s="5" t="s">
        <v>998</v>
      </c>
      <c r="D393" s="9"/>
      <c r="E393" s="9"/>
      <c r="F393" s="9"/>
      <c r="G393" s="9"/>
    </row>
    <row r="394" ht="20.1" customHeight="1" spans="1:7">
      <c r="A394" s="8"/>
      <c r="B394" s="7" t="s">
        <v>311</v>
      </c>
      <c r="C394" s="8"/>
      <c r="D394" s="9"/>
      <c r="E394" s="9"/>
      <c r="F394" s="9"/>
      <c r="G394" s="9"/>
    </row>
    <row r="395" ht="35.1" customHeight="1" spans="1:7">
      <c r="A395" s="6" t="s">
        <v>1016</v>
      </c>
      <c r="B395" s="7" t="s">
        <v>1017</v>
      </c>
      <c r="C395" s="8"/>
      <c r="D395" s="9"/>
      <c r="E395" s="9"/>
      <c r="F395" s="9"/>
      <c r="G395" s="9"/>
    </row>
    <row r="396" ht="20.1" customHeight="1" spans="1:7">
      <c r="A396" s="5" t="s">
        <v>1018</v>
      </c>
      <c r="B396" s="7" t="s">
        <v>1019</v>
      </c>
      <c r="C396" s="5" t="s">
        <v>80</v>
      </c>
      <c r="D396" s="9"/>
      <c r="E396" s="9"/>
      <c r="F396" s="9"/>
      <c r="G396" s="9"/>
    </row>
    <row r="397" ht="20.1" customHeight="1" spans="1:7">
      <c r="A397" s="5" t="s">
        <v>1020</v>
      </c>
      <c r="B397" s="7" t="s">
        <v>1021</v>
      </c>
      <c r="C397" s="5" t="s">
        <v>80</v>
      </c>
      <c r="D397" s="9"/>
      <c r="E397" s="9"/>
      <c r="F397" s="9"/>
      <c r="G397" s="9"/>
    </row>
    <row r="398" ht="20.1" customHeight="1" spans="1:7">
      <c r="A398" s="5" t="s">
        <v>1022</v>
      </c>
      <c r="B398" s="7" t="s">
        <v>1023</v>
      </c>
      <c r="C398" s="5" t="s">
        <v>80</v>
      </c>
      <c r="D398" s="9"/>
      <c r="E398" s="9"/>
      <c r="F398" s="9"/>
      <c r="G398" s="9"/>
    </row>
    <row r="399" ht="20.1" customHeight="1" spans="1:7">
      <c r="A399" s="5" t="s">
        <v>1024</v>
      </c>
      <c r="B399" s="7" t="s">
        <v>1025</v>
      </c>
      <c r="C399" s="5" t="s">
        <v>285</v>
      </c>
      <c r="D399" s="9"/>
      <c r="E399" s="9"/>
      <c r="F399" s="9"/>
      <c r="G399" s="9"/>
    </row>
    <row r="400" ht="20.1" customHeight="1" spans="1:7">
      <c r="A400" s="8"/>
      <c r="B400" s="7" t="s">
        <v>311</v>
      </c>
      <c r="C400" s="8"/>
      <c r="D400" s="9"/>
      <c r="E400" s="9"/>
      <c r="F400" s="9"/>
      <c r="G400" s="9"/>
    </row>
    <row r="401" ht="20.1" customHeight="1" spans="1:7">
      <c r="A401" s="6" t="s">
        <v>1026</v>
      </c>
      <c r="B401" s="7" t="s">
        <v>1027</v>
      </c>
      <c r="C401" s="8"/>
      <c r="D401" s="9"/>
      <c r="E401" s="9"/>
      <c r="F401" s="9"/>
      <c r="G401" s="9"/>
    </row>
    <row r="402" ht="20.1" customHeight="1" spans="1:7">
      <c r="A402" s="6" t="s">
        <v>1028</v>
      </c>
      <c r="B402" s="7" t="s">
        <v>1029</v>
      </c>
      <c r="C402" s="8"/>
      <c r="D402" s="9"/>
      <c r="E402" s="9"/>
      <c r="F402" s="9"/>
      <c r="G402" s="9"/>
    </row>
    <row r="403" ht="20.1" customHeight="1" spans="1:7">
      <c r="A403" s="5" t="s">
        <v>1030</v>
      </c>
      <c r="B403" s="7" t="s">
        <v>1031</v>
      </c>
      <c r="C403" s="5" t="s">
        <v>80</v>
      </c>
      <c r="D403" s="9"/>
      <c r="E403" s="9"/>
      <c r="F403" s="9"/>
      <c r="G403" s="9"/>
    </row>
    <row r="404" ht="20.1" customHeight="1" spans="1:7">
      <c r="A404" s="5" t="s">
        <v>1032</v>
      </c>
      <c r="B404" s="7" t="s">
        <v>1033</v>
      </c>
      <c r="C404" s="5" t="s">
        <v>80</v>
      </c>
      <c r="D404" s="9"/>
      <c r="E404" s="9"/>
      <c r="F404" s="9"/>
      <c r="G404" s="9"/>
    </row>
    <row r="405" ht="20.1" customHeight="1" spans="1:7">
      <c r="A405" s="5" t="s">
        <v>1034</v>
      </c>
      <c r="B405" s="7" t="s">
        <v>1035</v>
      </c>
      <c r="C405" s="5" t="s">
        <v>80</v>
      </c>
      <c r="D405" s="9"/>
      <c r="E405" s="9"/>
      <c r="F405" s="9"/>
      <c r="G405" s="9"/>
    </row>
    <row r="406" ht="20.1" customHeight="1" spans="1:7">
      <c r="A406" s="5" t="s">
        <v>1036</v>
      </c>
      <c r="B406" s="7" t="s">
        <v>1037</v>
      </c>
      <c r="C406" s="5" t="s">
        <v>80</v>
      </c>
      <c r="D406" s="9"/>
      <c r="E406" s="9"/>
      <c r="F406" s="9"/>
      <c r="G406" s="9"/>
    </row>
    <row r="407" ht="20.1" customHeight="1" spans="1:7">
      <c r="A407" s="5" t="s">
        <v>1038</v>
      </c>
      <c r="B407" s="7" t="s">
        <v>1039</v>
      </c>
      <c r="C407" s="5" t="s">
        <v>80</v>
      </c>
      <c r="D407" s="9"/>
      <c r="E407" s="9"/>
      <c r="F407" s="9"/>
      <c r="G407" s="9"/>
    </row>
    <row r="408" ht="20.1" customHeight="1" spans="1:7">
      <c r="A408" s="5" t="s">
        <v>1040</v>
      </c>
      <c r="B408" s="7" t="s">
        <v>1041</v>
      </c>
      <c r="C408" s="5" t="s">
        <v>80</v>
      </c>
      <c r="D408" s="9"/>
      <c r="E408" s="9"/>
      <c r="F408" s="9"/>
      <c r="G408" s="9"/>
    </row>
    <row r="409" ht="20.1" customHeight="1" spans="1:7">
      <c r="A409" s="5" t="s">
        <v>1042</v>
      </c>
      <c r="B409" s="7" t="s">
        <v>1043</v>
      </c>
      <c r="C409" s="5" t="s">
        <v>80</v>
      </c>
      <c r="D409" s="9"/>
      <c r="E409" s="9"/>
      <c r="F409" s="9"/>
      <c r="G409" s="9"/>
    </row>
    <row r="410" ht="20.1" customHeight="1" spans="1:7">
      <c r="A410" s="8"/>
      <c r="B410" s="7" t="s">
        <v>311</v>
      </c>
      <c r="C410" s="8"/>
      <c r="D410" s="9"/>
      <c r="E410" s="9"/>
      <c r="F410" s="9"/>
      <c r="G410" s="9"/>
    </row>
    <row r="411" ht="20.1" customHeight="1" spans="1:7">
      <c r="A411" s="6" t="s">
        <v>1044</v>
      </c>
      <c r="B411" s="7" t="s">
        <v>1045</v>
      </c>
      <c r="C411" s="8"/>
      <c r="D411" s="9"/>
      <c r="E411" s="9"/>
      <c r="F411" s="9"/>
      <c r="G411" s="9"/>
    </row>
    <row r="412" ht="20.1" customHeight="1" spans="1:7">
      <c r="A412" s="5" t="s">
        <v>1046</v>
      </c>
      <c r="B412" s="7" t="s">
        <v>1047</v>
      </c>
      <c r="C412" s="5" t="s">
        <v>135</v>
      </c>
      <c r="D412" s="9"/>
      <c r="E412" s="9"/>
      <c r="F412" s="9"/>
      <c r="G412" s="9"/>
    </row>
    <row r="413" ht="20.1" customHeight="1" spans="1:7">
      <c r="A413" s="5" t="s">
        <v>1048</v>
      </c>
      <c r="B413" s="7" t="s">
        <v>1049</v>
      </c>
      <c r="C413" s="5" t="s">
        <v>135</v>
      </c>
      <c r="D413" s="9"/>
      <c r="E413" s="9"/>
      <c r="F413" s="9"/>
      <c r="G413" s="9"/>
    </row>
    <row r="414" ht="20.1" customHeight="1" spans="1:7">
      <c r="A414" s="5" t="s">
        <v>1050</v>
      </c>
      <c r="B414" s="7" t="s">
        <v>1051</v>
      </c>
      <c r="C414" s="5" t="s">
        <v>135</v>
      </c>
      <c r="D414" s="9"/>
      <c r="E414" s="9"/>
      <c r="F414" s="9"/>
      <c r="G414" s="9"/>
    </row>
    <row r="415" ht="20.1" customHeight="1" spans="1:7">
      <c r="A415" s="5" t="s">
        <v>1052</v>
      </c>
      <c r="B415" s="7" t="s">
        <v>1053</v>
      </c>
      <c r="C415" s="5" t="s">
        <v>135</v>
      </c>
      <c r="D415" s="9"/>
      <c r="E415" s="9"/>
      <c r="F415" s="9"/>
      <c r="G415" s="9"/>
    </row>
    <row r="416" ht="20.1" customHeight="1" spans="1:7">
      <c r="A416" s="5" t="s">
        <v>1054</v>
      </c>
      <c r="B416" s="7" t="s">
        <v>1055</v>
      </c>
      <c r="C416" s="5" t="s">
        <v>135</v>
      </c>
      <c r="D416" s="9"/>
      <c r="E416" s="9"/>
      <c r="F416" s="9"/>
      <c r="G416" s="9"/>
    </row>
    <row r="417" ht="20.1" customHeight="1" spans="1:7">
      <c r="A417" s="8"/>
      <c r="B417" s="7" t="s">
        <v>311</v>
      </c>
      <c r="C417" s="8"/>
      <c r="D417" s="9"/>
      <c r="E417" s="9"/>
      <c r="F417" s="9"/>
      <c r="G417" s="9"/>
    </row>
    <row r="418" ht="20.1" customHeight="1" spans="1:7">
      <c r="A418" s="6" t="s">
        <v>1056</v>
      </c>
      <c r="B418" s="7" t="s">
        <v>1057</v>
      </c>
      <c r="C418" s="8"/>
      <c r="D418" s="9"/>
      <c r="E418" s="9"/>
      <c r="F418" s="9"/>
      <c r="G418" s="9"/>
    </row>
    <row r="419" ht="20.1" customHeight="1" spans="1:7">
      <c r="A419" s="5" t="s">
        <v>1058</v>
      </c>
      <c r="B419" s="7" t="s">
        <v>1059</v>
      </c>
      <c r="C419" s="5" t="s">
        <v>80</v>
      </c>
      <c r="D419" s="9"/>
      <c r="E419" s="9"/>
      <c r="F419" s="9"/>
      <c r="G419" s="9"/>
    </row>
    <row r="420" ht="20.1" customHeight="1" spans="1:7">
      <c r="A420" s="5" t="s">
        <v>1060</v>
      </c>
      <c r="B420" s="7" t="s">
        <v>1061</v>
      </c>
      <c r="C420" s="5" t="s">
        <v>135</v>
      </c>
      <c r="D420" s="9"/>
      <c r="E420" s="9"/>
      <c r="F420" s="9"/>
      <c r="G420" s="9"/>
    </row>
    <row r="421" ht="20.1" customHeight="1" spans="1:7">
      <c r="A421" s="8"/>
      <c r="B421" s="7" t="s">
        <v>311</v>
      </c>
      <c r="C421" s="8"/>
      <c r="D421" s="9"/>
      <c r="E421" s="9"/>
      <c r="F421" s="9"/>
      <c r="G421" s="9"/>
    </row>
    <row r="422" ht="20.1" customHeight="1" spans="1:7">
      <c r="A422" s="6" t="s">
        <v>1062</v>
      </c>
      <c r="B422" s="7" t="s">
        <v>1063</v>
      </c>
      <c r="C422" s="5" t="s">
        <v>80</v>
      </c>
      <c r="D422" s="9"/>
      <c r="E422" s="9"/>
      <c r="F422" s="9"/>
      <c r="G422" s="9"/>
    </row>
    <row r="423" ht="20.1" customHeight="1" spans="1:7">
      <c r="A423" s="8"/>
      <c r="B423" s="7" t="s">
        <v>311</v>
      </c>
      <c r="C423" s="8"/>
      <c r="D423" s="9"/>
      <c r="E423" s="9"/>
      <c r="F423" s="9"/>
      <c r="G423" s="9"/>
    </row>
    <row r="424" ht="20.1" customHeight="1" spans="1:7">
      <c r="A424" s="6" t="s">
        <v>1064</v>
      </c>
      <c r="B424" s="7" t="s">
        <v>1065</v>
      </c>
      <c r="C424" s="5" t="s">
        <v>80</v>
      </c>
      <c r="D424" s="9"/>
      <c r="E424" s="9"/>
      <c r="F424" s="9"/>
      <c r="G424" s="9"/>
    </row>
    <row r="425" ht="20.1" customHeight="1" spans="1:7">
      <c r="A425" s="5" t="s">
        <v>1066</v>
      </c>
      <c r="B425" s="7" t="s">
        <v>1067</v>
      </c>
      <c r="C425" s="5" t="s">
        <v>1068</v>
      </c>
      <c r="D425" s="9"/>
      <c r="E425" s="9"/>
      <c r="F425" s="9"/>
      <c r="G425" s="9"/>
    </row>
    <row r="426" ht="20.1" customHeight="1" spans="1:7">
      <c r="A426" s="8"/>
      <c r="B426" s="7" t="s">
        <v>311</v>
      </c>
      <c r="C426" s="8"/>
      <c r="D426" s="9"/>
      <c r="E426" s="9"/>
      <c r="F426" s="9"/>
      <c r="G426" s="9"/>
    </row>
    <row r="427" ht="20.1" customHeight="1" spans="1:7">
      <c r="A427" s="6" t="s">
        <v>1069</v>
      </c>
      <c r="B427" s="7" t="s">
        <v>1070</v>
      </c>
      <c r="C427" s="5" t="s">
        <v>1071</v>
      </c>
      <c r="D427" s="9"/>
      <c r="E427" s="9"/>
      <c r="F427" s="9"/>
      <c r="G427" s="9"/>
    </row>
    <row r="428" ht="20.1" customHeight="1"/>
    <row r="429" ht="20.1" customHeight="1"/>
    <row r="430" ht="20.1" customHeight="1"/>
    <row r="431" ht="20.1" customHeight="1"/>
    <row r="432" ht="20.1" customHeight="1"/>
    <row r="433" ht="20.1" customHeight="1"/>
    <row r="434" ht="20.1" customHeight="1"/>
    <row r="435" ht="20.1" customHeight="1"/>
    <row r="436" ht="20.1" customHeight="1"/>
    <row r="437" ht="20.1" customHeight="1"/>
    <row r="438" ht="20.1" customHeight="1"/>
    <row r="439" ht="20.1" customHeight="1"/>
    <row r="440" ht="20.1" customHeight="1"/>
    <row r="441" ht="20.1" customHeight="1"/>
    <row r="442" ht="20.1" customHeight="1"/>
    <row r="443" ht="20.1" customHeight="1"/>
    <row r="444" ht="20.1" customHeight="1"/>
    <row r="445" ht="20.1" customHeight="1"/>
    <row r="446" ht="20.1" customHeight="1"/>
    <row r="447" ht="20.1" customHeight="1"/>
    <row r="448" ht="20.1" customHeight="1"/>
  </sheetData>
  <mergeCells count="1">
    <mergeCell ref="A1:G1"/>
  </mergeCells>
  <pageMargins left="0.751388888888889" right="0.511805555555556" top="0.550694444444444" bottom="0.393055555555556" header="0.5" footer="0.196527777777778"/>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9" master="" otherUserPermission="visible"/>
  <rangeList sheetStid="12" master="" otherUserPermission="visible"/>
  <rangeList sheetStid="8" master="" otherUserPermission="visible"/>
  <rangeList sheetStid="7" master="" otherUserPermission="visible"/>
  <rangeList sheetStid="5" master="" otherUserPermission="visible"/>
  <rangeList sheetStid="6" master="" otherUserPermission="visible"/>
  <rangeList sheetStid="11" master="" otherUserPermission="visible"/>
  <rangeList sheetStid="1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控制价封面</vt:lpstr>
      <vt:lpstr>清单封面</vt:lpstr>
      <vt:lpstr>清单说明</vt:lpstr>
      <vt:lpstr>汇总表</vt:lpstr>
      <vt:lpstr>一般项目清单</vt:lpstr>
      <vt:lpstr>分部分项工程量清单</vt:lpstr>
      <vt:lpstr>单价分析表</vt:lpstr>
      <vt:lpstr>安全生产费用计量清单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长江</cp:lastModifiedBy>
  <dcterms:created xsi:type="dcterms:W3CDTF">2025-07-25T07:50:00Z</dcterms:created>
  <dcterms:modified xsi:type="dcterms:W3CDTF">2025-09-16T02:36:42Z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0D7B54DF05DD4C10A77ED1486EDFDAA4_13</vt:lpwstr>
  </property>
  <property fmtid="{D5CDD505-2E9C-101B-9397-08002B2CF9AE}" pid="3" name="KSOProductBuildVer">
    <vt:lpwstr>2052-12.1.0.22529</vt:lpwstr>
  </property>
</Properties>
</file>