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375" firstSheet="1"/>
  </bookViews>
  <sheets>
    <sheet name="一标段" sheetId="1" r:id="rId1"/>
    <sheet name="扉页" sheetId="6" r:id="rId2"/>
    <sheet name="封面 " sheetId="7" r:id="rId3"/>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6"/>
  <c r="E6"/>
  <c r="G28" i="1"/>
  <c r="G27"/>
  <c r="G26"/>
  <c r="G25"/>
  <c r="G24"/>
  <c r="G23"/>
  <c r="G22"/>
  <c r="G21"/>
  <c r="G19"/>
  <c r="G18"/>
  <c r="G17"/>
  <c r="G16"/>
  <c r="G15"/>
  <c r="G14"/>
  <c r="G10"/>
  <c r="G5"/>
</calcChain>
</file>

<file path=xl/sharedStrings.xml><?xml version="1.0" encoding="utf-8"?>
<sst xmlns="http://schemas.openxmlformats.org/spreadsheetml/2006/main" count="86" uniqueCount="69">
  <si>
    <t>序号</t>
  </si>
  <si>
    <t>养护内容</t>
  </si>
  <si>
    <t>特征描述</t>
  </si>
  <si>
    <t>单位</t>
  </si>
  <si>
    <t>数量</t>
  </si>
  <si>
    <t>单价（元）</t>
  </si>
  <si>
    <t>合价（元）</t>
  </si>
  <si>
    <t>一、</t>
  </si>
  <si>
    <t>岸上绿化部分</t>
  </si>
  <si>
    <t>浇水、施肥工作</t>
  </si>
  <si>
    <t>含工具及肥料</t>
  </si>
  <si>
    <t>m2</t>
  </si>
  <si>
    <t>修剪、松土除草工作</t>
  </si>
  <si>
    <t>含工具</t>
  </si>
  <si>
    <t>病虫害防治工作</t>
  </si>
  <si>
    <t>二、</t>
  </si>
  <si>
    <t>水生态系统部分</t>
  </si>
  <si>
    <t>沉水植物群落</t>
  </si>
  <si>
    <t>2.1.1</t>
  </si>
  <si>
    <t>沉水植物收割、打捞</t>
  </si>
  <si>
    <t>2.1.2</t>
  </si>
  <si>
    <t>沉水植物病虫害防治</t>
  </si>
  <si>
    <t>2.1.3</t>
  </si>
  <si>
    <t>沉水植物营养剂</t>
  </si>
  <si>
    <t>潜流湿地挺水植物养护</t>
  </si>
  <si>
    <t>2.2.1</t>
  </si>
  <si>
    <t>挺水植物修剪、抽稀</t>
  </si>
  <si>
    <t>2.2.2</t>
  </si>
  <si>
    <t>挺水植物病虫害防治</t>
  </si>
  <si>
    <t>2.2.3</t>
  </si>
  <si>
    <t>挺水植物营养剂</t>
  </si>
  <si>
    <t>水生动物群落调控</t>
  </si>
  <si>
    <t>鱼类种群监控，水生动物补投</t>
  </si>
  <si>
    <t>项</t>
  </si>
  <si>
    <t>漂浮湿地养护</t>
  </si>
  <si>
    <t>漂浮植物养护</t>
  </si>
  <si>
    <t>三、</t>
  </si>
  <si>
    <t>其他</t>
  </si>
  <si>
    <t>垃圾外运</t>
  </si>
  <si>
    <t>月</t>
  </si>
  <si>
    <t>园路、平台、廊道保洁</t>
  </si>
  <si>
    <t>水面保洁</t>
  </si>
  <si>
    <t>塑木板更换</t>
  </si>
  <si>
    <t>3.5 在线监测设备养护（含药水）</t>
  </si>
  <si>
    <t>四、</t>
  </si>
  <si>
    <t>暂列金额</t>
  </si>
  <si>
    <t>五、</t>
  </si>
  <si>
    <t>小计（年费用）</t>
  </si>
  <si>
    <t>六、</t>
  </si>
  <si>
    <t>合计（三年费用）</t>
  </si>
  <si>
    <t>扬中市兴隆污水处理厂尾水提升生态安全缓冲区运维项目</t>
  </si>
  <si>
    <t>工程</t>
  </si>
  <si>
    <t>招 标 控 制 价</t>
  </si>
  <si>
    <t>招标控制价（小写）：</t>
  </si>
  <si>
    <t xml:space="preserve">          （大写）：</t>
  </si>
  <si>
    <t>招  标  人：</t>
  </si>
  <si>
    <t>造价咨询人：</t>
  </si>
  <si>
    <t>（单位盖章）</t>
  </si>
  <si>
    <t>（单位资质专用章）</t>
  </si>
  <si>
    <t>法定代表人
或其授权人：</t>
  </si>
  <si>
    <t>（签字或盖章）</t>
  </si>
  <si>
    <t>编  制  人：</t>
  </si>
  <si>
    <t>复  核  人：</t>
  </si>
  <si>
    <t>（造价人员签字盖专用章）</t>
  </si>
  <si>
    <t>（造价工程师签字盖专用章）</t>
  </si>
  <si>
    <t>编 制 时 间：</t>
  </si>
  <si>
    <t>复 核 时 间：</t>
  </si>
  <si>
    <t>招标控制价</t>
  </si>
  <si>
    <t>扬中市兴隆污水处理厂尾水提升生态安全缓冲区项目运维招标控制价</t>
    <phoneticPr fontId="11" type="noConversion"/>
  </si>
</sst>
</file>

<file path=xl/styles.xml><?xml version="1.0" encoding="utf-8"?>
<styleSheet xmlns="http://schemas.openxmlformats.org/spreadsheetml/2006/main">
  <numFmts count="2">
    <numFmt numFmtId="176" formatCode="[DBNum2][$RMB]General;[Red][DBNum2][$RMB]General"/>
    <numFmt numFmtId="177" formatCode="0.00_ "/>
  </numFmts>
  <fonts count="12">
    <font>
      <sz val="11"/>
      <color theme="1"/>
      <name val="宋体"/>
      <charset val="134"/>
      <scheme val="minor"/>
    </font>
    <font>
      <sz val="17"/>
      <color rgb="FF000000"/>
      <name val="宋体"/>
      <charset val="134"/>
    </font>
    <font>
      <b/>
      <sz val="17"/>
      <color rgb="FF000000"/>
      <name val="宋体"/>
      <charset val="134"/>
    </font>
    <font>
      <b/>
      <sz val="21"/>
      <color rgb="FF000000"/>
      <name val="宋体"/>
      <charset val="134"/>
    </font>
    <font>
      <sz val="16"/>
      <color rgb="FF000000"/>
      <name val="宋体"/>
      <charset val="134"/>
    </font>
    <font>
      <sz val="10"/>
      <color rgb="FF000000"/>
      <name val="宋体"/>
      <charset val="134"/>
    </font>
    <font>
      <sz val="12"/>
      <color rgb="FF000000"/>
      <name val="宋体"/>
      <charset val="134"/>
    </font>
    <font>
      <sz val="16"/>
      <color theme="1"/>
      <name val="黑体"/>
      <charset val="134"/>
    </font>
    <font>
      <b/>
      <sz val="11"/>
      <color theme="1"/>
      <name val="宋体"/>
      <charset val="134"/>
      <scheme val="minor"/>
    </font>
    <font>
      <sz val="10.5"/>
      <color indexed="8"/>
      <name val="宋体"/>
      <charset val="134"/>
    </font>
    <font>
      <sz val="11"/>
      <color theme="1"/>
      <name val="宋体"/>
      <charset val="134"/>
      <scheme val="minor"/>
    </font>
    <font>
      <sz val="9"/>
      <name val="宋体"/>
      <charset val="134"/>
      <scheme val="minor"/>
    </font>
  </fonts>
  <fills count="2">
    <fill>
      <patternFill patternType="none"/>
    </fill>
    <fill>
      <patternFill patternType="gray125"/>
    </fill>
  </fills>
  <borders count="8">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10" fillId="0" borderId="0">
      <alignment vertical="center"/>
    </xf>
    <xf numFmtId="0" fontId="10" fillId="0" borderId="0">
      <alignment vertical="center"/>
    </xf>
  </cellStyleXfs>
  <cellXfs count="52">
    <xf numFmtId="0" fontId="0" fillId="0" borderId="0" xfId="0">
      <alignment vertical="center"/>
    </xf>
    <xf numFmtId="0" fontId="0" fillId="0" borderId="0" xfId="0" applyAlignment="1">
      <alignment horizontal="left"/>
    </xf>
    <xf numFmtId="0" fontId="0" fillId="0" borderId="2" xfId="0" applyBorder="1" applyAlignment="1">
      <alignment horizontal="left"/>
    </xf>
    <xf numFmtId="0" fontId="6" fillId="0" borderId="0" xfId="0" applyFont="1" applyAlignment="1">
      <alignment horizontal="left"/>
    </xf>
    <xf numFmtId="0" fontId="6" fillId="0" borderId="0" xfId="0" applyFont="1" applyAlignment="1">
      <alignment horizontal="left" wrapText="1"/>
    </xf>
    <xf numFmtId="0" fontId="6" fillId="0" borderId="0" xfId="0" applyFont="1" applyAlignment="1">
      <alignment horizontal="right"/>
    </xf>
    <xf numFmtId="0" fontId="0" fillId="0" borderId="0" xfId="0" applyAlignment="1">
      <alignment horizontal="center" vertical="center"/>
    </xf>
    <xf numFmtId="0" fontId="0" fillId="0" borderId="0" xfId="0" applyAlignment="1">
      <alignment vertical="center" wrapText="1"/>
    </xf>
    <xf numFmtId="0" fontId="7" fillId="0" borderId="0" xfId="0" applyFont="1" applyFill="1" applyAlignment="1">
      <alignment horizontal="center"/>
    </xf>
    <xf numFmtId="0" fontId="8" fillId="0" borderId="4" xfId="0" applyFont="1" applyFill="1" applyBorder="1" applyAlignment="1">
      <alignment horizontal="center"/>
    </xf>
    <xf numFmtId="0" fontId="8" fillId="0" borderId="4" xfId="0" applyFont="1" applyFill="1" applyBorder="1" applyAlignment="1">
      <alignment horizontal="center" vertical="center"/>
    </xf>
    <xf numFmtId="0" fontId="8" fillId="0" borderId="4" xfId="0" applyFont="1" applyFill="1" applyBorder="1" applyAlignment="1">
      <alignment vertical="center"/>
    </xf>
    <xf numFmtId="0" fontId="0" fillId="0" borderId="4" xfId="0" applyFill="1" applyBorder="1" applyAlignment="1"/>
    <xf numFmtId="0" fontId="0" fillId="0" borderId="4" xfId="0" applyFill="1" applyBorder="1" applyAlignment="1">
      <alignment horizontal="center"/>
    </xf>
    <xf numFmtId="0" fontId="0" fillId="0" borderId="4" xfId="0" applyFill="1" applyBorder="1" applyAlignment="1">
      <alignment horizontal="center" vertical="center"/>
    </xf>
    <xf numFmtId="0" fontId="0" fillId="0" borderId="4" xfId="0" applyFill="1" applyBorder="1" applyAlignment="1">
      <alignment vertical="center"/>
    </xf>
    <xf numFmtId="0" fontId="0" fillId="0" borderId="4" xfId="0" applyFill="1" applyBorder="1" applyAlignment="1">
      <alignment horizontal="right"/>
    </xf>
    <xf numFmtId="177" fontId="0" fillId="0" borderId="4" xfId="0" applyNumberFormat="1" applyFill="1" applyBorder="1" applyAlignment="1">
      <alignment horizontal="right"/>
    </xf>
    <xf numFmtId="0" fontId="0" fillId="0" borderId="6" xfId="0" applyFill="1" applyBorder="1" applyAlignment="1">
      <alignment horizontal="center"/>
    </xf>
    <xf numFmtId="0" fontId="0" fillId="0" borderId="7" xfId="0" applyFill="1" applyBorder="1" applyAlignment="1">
      <alignment horizontal="right"/>
    </xf>
    <xf numFmtId="0" fontId="9" fillId="0" borderId="4" xfId="0" applyFont="1" applyFill="1" applyBorder="1" applyAlignment="1">
      <alignment horizontal="left" vertical="center" wrapText="1"/>
    </xf>
    <xf numFmtId="0" fontId="0" fillId="0" borderId="4" xfId="0" applyFill="1" applyBorder="1" applyAlignment="1">
      <alignment vertical="center" wrapText="1"/>
    </xf>
    <xf numFmtId="0" fontId="0" fillId="0" borderId="7" xfId="0" applyFill="1" applyBorder="1" applyAlignment="1">
      <alignment horizontal="center"/>
    </xf>
    <xf numFmtId="0" fontId="0" fillId="0" borderId="4" xfId="0" applyFill="1" applyBorder="1" applyAlignment="1">
      <alignment horizontal="right" vertical="center"/>
    </xf>
    <xf numFmtId="0" fontId="0" fillId="0" borderId="7" xfId="0" applyFill="1" applyBorder="1" applyAlignment="1">
      <alignment horizontal="center"/>
    </xf>
    <xf numFmtId="177" fontId="8" fillId="0" borderId="4" xfId="0" applyNumberFormat="1" applyFont="1" applyFill="1" applyBorder="1" applyAlignment="1">
      <alignment horizontal="right"/>
    </xf>
    <xf numFmtId="0" fontId="7" fillId="0" borderId="0" xfId="0" applyFont="1" applyFill="1" applyAlignment="1">
      <alignment horizont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5" xfId="0" applyFill="1" applyBorder="1" applyAlignment="1">
      <alignment horizontal="right" vertical="center"/>
    </xf>
    <xf numFmtId="0" fontId="0" fillId="0" borderId="6" xfId="0" applyFill="1" applyBorder="1" applyAlignment="1">
      <alignment horizontal="right" vertical="center"/>
    </xf>
    <xf numFmtId="0" fontId="0" fillId="0" borderId="7" xfId="0" applyFill="1" applyBorder="1" applyAlignment="1">
      <alignment horizontal="right" vertical="center"/>
    </xf>
    <xf numFmtId="177" fontId="0" fillId="0" borderId="5" xfId="0" applyNumberFormat="1" applyFill="1" applyBorder="1" applyAlignment="1">
      <alignment horizontal="right" vertical="center"/>
    </xf>
    <xf numFmtId="177" fontId="0" fillId="0" borderId="6" xfId="0" applyNumberFormat="1" applyFill="1" applyBorder="1" applyAlignment="1">
      <alignment horizontal="right" vertical="center"/>
    </xf>
    <xf numFmtId="177" fontId="0" fillId="0" borderId="7" xfId="0" applyNumberFormat="1" applyFill="1" applyBorder="1" applyAlignment="1">
      <alignment horizontal="right" vertical="center"/>
    </xf>
    <xf numFmtId="0" fontId="6" fillId="0" borderId="0" xfId="0" applyFont="1" applyAlignment="1">
      <alignment horizontal="left"/>
    </xf>
    <xf numFmtId="14" fontId="6" fillId="0" borderId="0" xfId="0" applyNumberFormat="1" applyFont="1" applyAlignment="1">
      <alignment horizontal="center" wrapText="1"/>
    </xf>
    <xf numFmtId="0" fontId="2" fillId="0" borderId="0" xfId="0" applyFont="1" applyAlignment="1">
      <alignment horizontal="left"/>
    </xf>
    <xf numFmtId="0" fontId="1" fillId="0" borderId="1" xfId="0" applyFont="1" applyBorder="1" applyAlignment="1">
      <alignment horizontal="center" wrapText="1"/>
    </xf>
    <xf numFmtId="0" fontId="1" fillId="0" borderId="0" xfId="0" applyFont="1" applyAlignment="1">
      <alignment horizontal="center" wrapText="1"/>
    </xf>
    <xf numFmtId="0" fontId="6" fillId="0" borderId="1" xfId="0" applyFont="1" applyBorder="1" applyAlignment="1">
      <alignment horizontal="center" wrapText="1"/>
    </xf>
    <xf numFmtId="0" fontId="5" fillId="0" borderId="2" xfId="0" applyFont="1" applyBorder="1" applyAlignment="1">
      <alignment horizontal="center" vertical="center"/>
    </xf>
    <xf numFmtId="0" fontId="6" fillId="0" borderId="0" xfId="0" applyFont="1" applyAlignment="1">
      <alignment horizontal="left" wrapText="1"/>
    </xf>
    <xf numFmtId="0" fontId="3" fillId="0" borderId="0" xfId="0" applyFont="1" applyAlignment="1">
      <alignment horizontal="center" vertical="center"/>
    </xf>
    <xf numFmtId="2" fontId="6" fillId="0" borderId="1" xfId="0" applyNumberFormat="1" applyFont="1" applyBorder="1" applyAlignment="1">
      <alignment horizontal="center" wrapText="1"/>
    </xf>
    <xf numFmtId="176" fontId="6" fillId="0" borderId="3" xfId="0" applyNumberFormat="1" applyFont="1" applyBorder="1" applyAlignment="1">
      <alignment horizontal="center" wrapText="1"/>
    </xf>
    <xf numFmtId="31" fontId="4" fillId="0" borderId="0" xfId="0" applyNumberFormat="1" applyFont="1" applyAlignment="1">
      <alignment horizontal="center"/>
    </xf>
    <xf numFmtId="0" fontId="4" fillId="0" borderId="0" xfId="0" applyFont="1" applyAlignment="1">
      <alignment horizontal="center"/>
    </xf>
    <xf numFmtId="0" fontId="4" fillId="0" borderId="1" xfId="0" applyFont="1" applyBorder="1" applyAlignment="1">
      <alignment horizontal="center" wrapText="1"/>
    </xf>
    <xf numFmtId="0" fontId="4" fillId="0" borderId="0" xfId="0" applyFont="1" applyAlignment="1">
      <alignment horizontal="center" wrapText="1"/>
    </xf>
    <xf numFmtId="0" fontId="4" fillId="0" borderId="0" xfId="0" applyFont="1" applyAlignment="1">
      <alignment horizontal="right"/>
    </xf>
  </cellXfs>
  <cellStyles count="3">
    <cellStyle name="常规" xfId="0" builtinId="0"/>
    <cellStyle name="常规 2" xfId="1"/>
    <cellStyle name="常规 3" xfId="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G28"/>
  <sheetViews>
    <sheetView tabSelected="1" topLeftCell="A7" workbookViewId="0">
      <selection sqref="A1:G1"/>
    </sheetView>
  </sheetViews>
  <sheetFormatPr defaultColWidth="9" defaultRowHeight="13.5"/>
  <cols>
    <col min="1" max="1" width="7.75" style="6" customWidth="1"/>
    <col min="2" max="2" width="32.25" customWidth="1"/>
    <col min="3" max="3" width="16.25" customWidth="1"/>
    <col min="4" max="4" width="7.375" style="7" customWidth="1"/>
    <col min="5" max="5" width="7" customWidth="1"/>
    <col min="6" max="6" width="11.875" customWidth="1"/>
    <col min="7" max="7" width="15.875" customWidth="1"/>
    <col min="8" max="8" width="11.875" customWidth="1"/>
    <col min="9" max="9" width="17.75" customWidth="1"/>
  </cols>
  <sheetData>
    <row r="1" spans="1:7" ht="20.25">
      <c r="A1" s="26" t="s">
        <v>68</v>
      </c>
      <c r="B1" s="26"/>
      <c r="C1" s="26"/>
      <c r="D1" s="26"/>
      <c r="E1" s="26"/>
      <c r="F1" s="26"/>
      <c r="G1" s="26"/>
    </row>
    <row r="2" spans="1:7" ht="20.25">
      <c r="A2" s="8"/>
      <c r="B2" s="8"/>
      <c r="C2" s="8"/>
      <c r="D2" s="8"/>
      <c r="E2" s="8"/>
      <c r="F2" s="8"/>
      <c r="G2" s="8"/>
    </row>
    <row r="3" spans="1:7" ht="24.95" customHeight="1">
      <c r="A3" s="9" t="s">
        <v>0</v>
      </c>
      <c r="B3" s="9" t="s">
        <v>1</v>
      </c>
      <c r="C3" s="9" t="s">
        <v>2</v>
      </c>
      <c r="D3" s="9" t="s">
        <v>3</v>
      </c>
      <c r="E3" s="9" t="s">
        <v>4</v>
      </c>
      <c r="F3" s="9" t="s">
        <v>5</v>
      </c>
      <c r="G3" s="9" t="s">
        <v>6</v>
      </c>
    </row>
    <row r="4" spans="1:7" ht="24.95" customHeight="1">
      <c r="A4" s="10" t="s">
        <v>7</v>
      </c>
      <c r="B4" s="11" t="s">
        <v>8</v>
      </c>
      <c r="C4" s="12"/>
      <c r="D4" s="13"/>
      <c r="E4" s="13"/>
      <c r="F4" s="9"/>
      <c r="G4" s="13"/>
    </row>
    <row r="5" spans="1:7" ht="24.95" customHeight="1">
      <c r="A5" s="14">
        <v>1.1000000000000001</v>
      </c>
      <c r="B5" s="15" t="s">
        <v>9</v>
      </c>
      <c r="C5" s="15" t="s">
        <v>10</v>
      </c>
      <c r="D5" s="27" t="s">
        <v>11</v>
      </c>
      <c r="E5" s="30">
        <v>17353</v>
      </c>
      <c r="F5" s="27">
        <v>4</v>
      </c>
      <c r="G5" s="33">
        <f>F5*E5</f>
        <v>69412</v>
      </c>
    </row>
    <row r="6" spans="1:7" ht="24.95" customHeight="1">
      <c r="A6" s="14">
        <v>1.2</v>
      </c>
      <c r="B6" s="15" t="s">
        <v>12</v>
      </c>
      <c r="C6" s="15" t="s">
        <v>13</v>
      </c>
      <c r="D6" s="28"/>
      <c r="E6" s="31"/>
      <c r="F6" s="28"/>
      <c r="G6" s="34"/>
    </row>
    <row r="7" spans="1:7" ht="24.95" customHeight="1">
      <c r="A7" s="14">
        <v>1.3</v>
      </c>
      <c r="B7" s="15" t="s">
        <v>14</v>
      </c>
      <c r="C7" s="15"/>
      <c r="D7" s="29"/>
      <c r="E7" s="32"/>
      <c r="F7" s="29"/>
      <c r="G7" s="35"/>
    </row>
    <row r="8" spans="1:7" ht="24.95" customHeight="1">
      <c r="A8" s="10" t="s">
        <v>15</v>
      </c>
      <c r="B8" s="11" t="s">
        <v>16</v>
      </c>
      <c r="C8" s="15"/>
      <c r="D8" s="13"/>
      <c r="E8" s="16"/>
      <c r="F8" s="13"/>
      <c r="G8" s="17"/>
    </row>
    <row r="9" spans="1:7" ht="24.95" customHeight="1">
      <c r="A9" s="14">
        <v>2.1</v>
      </c>
      <c r="B9" s="15" t="s">
        <v>17</v>
      </c>
      <c r="C9" s="15"/>
      <c r="D9" s="13"/>
      <c r="E9" s="16"/>
      <c r="F9" s="13"/>
      <c r="G9" s="17"/>
    </row>
    <row r="10" spans="1:7" ht="24.95" customHeight="1">
      <c r="A10" s="14" t="s">
        <v>18</v>
      </c>
      <c r="B10" s="15" t="s">
        <v>19</v>
      </c>
      <c r="C10" s="15"/>
      <c r="D10" s="27" t="s">
        <v>11</v>
      </c>
      <c r="E10" s="30">
        <v>24535</v>
      </c>
      <c r="F10" s="27">
        <v>4</v>
      </c>
      <c r="G10" s="33">
        <f>E10*F10</f>
        <v>98140</v>
      </c>
    </row>
    <row r="11" spans="1:7" ht="24.95" customHeight="1">
      <c r="A11" s="14" t="s">
        <v>20</v>
      </c>
      <c r="B11" s="15" t="s">
        <v>21</v>
      </c>
      <c r="C11" s="15"/>
      <c r="D11" s="28"/>
      <c r="E11" s="31"/>
      <c r="F11" s="28"/>
      <c r="G11" s="34"/>
    </row>
    <row r="12" spans="1:7" ht="24.95" customHeight="1">
      <c r="A12" s="14" t="s">
        <v>22</v>
      </c>
      <c r="B12" s="15" t="s">
        <v>23</v>
      </c>
      <c r="C12" s="15"/>
      <c r="D12" s="29"/>
      <c r="E12" s="32"/>
      <c r="F12" s="29"/>
      <c r="G12" s="35"/>
    </row>
    <row r="13" spans="1:7" ht="24.95" customHeight="1">
      <c r="A13" s="14">
        <v>2.2000000000000002</v>
      </c>
      <c r="B13" s="15" t="s">
        <v>24</v>
      </c>
      <c r="C13" s="15"/>
      <c r="D13" s="18"/>
      <c r="E13" s="19"/>
      <c r="F13" s="13"/>
      <c r="G13" s="17"/>
    </row>
    <row r="14" spans="1:7" ht="24.95" customHeight="1">
      <c r="A14" s="14" t="s">
        <v>25</v>
      </c>
      <c r="B14" s="15" t="s">
        <v>26</v>
      </c>
      <c r="C14" s="15"/>
      <c r="D14" s="27" t="s">
        <v>11</v>
      </c>
      <c r="E14" s="30">
        <v>9536</v>
      </c>
      <c r="F14" s="27">
        <v>4</v>
      </c>
      <c r="G14" s="33">
        <f t="shared" ref="G14:G19" si="0">F14*E14</f>
        <v>38144</v>
      </c>
    </row>
    <row r="15" spans="1:7" ht="24.95" customHeight="1">
      <c r="A15" s="14" t="s">
        <v>27</v>
      </c>
      <c r="B15" s="15" t="s">
        <v>28</v>
      </c>
      <c r="C15" s="15"/>
      <c r="D15" s="28"/>
      <c r="E15" s="31"/>
      <c r="F15" s="28"/>
      <c r="G15" s="34">
        <f t="shared" si="0"/>
        <v>0</v>
      </c>
    </row>
    <row r="16" spans="1:7" ht="24.95" customHeight="1">
      <c r="A16" s="14" t="s">
        <v>29</v>
      </c>
      <c r="B16" s="20" t="s">
        <v>30</v>
      </c>
      <c r="C16" s="20"/>
      <c r="D16" s="29"/>
      <c r="E16" s="32"/>
      <c r="F16" s="29"/>
      <c r="G16" s="35">
        <f t="shared" si="0"/>
        <v>0</v>
      </c>
    </row>
    <row r="17" spans="1:7" ht="27">
      <c r="A17" s="14">
        <v>2.2999999999999998</v>
      </c>
      <c r="B17" s="15" t="s">
        <v>31</v>
      </c>
      <c r="C17" s="21" t="s">
        <v>32</v>
      </c>
      <c r="D17" s="13" t="s">
        <v>33</v>
      </c>
      <c r="E17" s="16">
        <v>1</v>
      </c>
      <c r="F17" s="13">
        <v>6000</v>
      </c>
      <c r="G17" s="17">
        <f t="shared" si="0"/>
        <v>6000</v>
      </c>
    </row>
    <row r="18" spans="1:7" ht="24.95" customHeight="1">
      <c r="A18" s="14">
        <v>2.4</v>
      </c>
      <c r="B18" s="15" t="s">
        <v>34</v>
      </c>
      <c r="C18" s="15"/>
      <c r="D18" s="13" t="s">
        <v>11</v>
      </c>
      <c r="E18" s="16">
        <v>3136</v>
      </c>
      <c r="F18" s="13">
        <v>4</v>
      </c>
      <c r="G18" s="17">
        <f t="shared" si="0"/>
        <v>12544</v>
      </c>
    </row>
    <row r="19" spans="1:7" ht="24.95" customHeight="1">
      <c r="A19" s="14">
        <v>2.5</v>
      </c>
      <c r="B19" s="15" t="s">
        <v>35</v>
      </c>
      <c r="C19" s="15"/>
      <c r="D19" s="13" t="s">
        <v>11</v>
      </c>
      <c r="E19" s="16">
        <v>440</v>
      </c>
      <c r="F19" s="13">
        <v>4</v>
      </c>
      <c r="G19" s="17">
        <f t="shared" si="0"/>
        <v>1760</v>
      </c>
    </row>
    <row r="20" spans="1:7" ht="24.95" customHeight="1">
      <c r="A20" s="10" t="s">
        <v>36</v>
      </c>
      <c r="B20" s="11" t="s">
        <v>37</v>
      </c>
      <c r="C20" s="15"/>
      <c r="D20" s="22"/>
      <c r="E20" s="19"/>
      <c r="F20" s="13"/>
      <c r="G20" s="17"/>
    </row>
    <row r="21" spans="1:7" ht="24.95" customHeight="1">
      <c r="A21" s="14">
        <v>3.1</v>
      </c>
      <c r="B21" s="15" t="s">
        <v>38</v>
      </c>
      <c r="C21" s="15"/>
      <c r="D21" s="22" t="s">
        <v>39</v>
      </c>
      <c r="E21" s="19">
        <v>12</v>
      </c>
      <c r="F21" s="13">
        <v>5000</v>
      </c>
      <c r="G21" s="17">
        <f t="shared" ref="G21:G26" si="1">F21*E21</f>
        <v>60000</v>
      </c>
    </row>
    <row r="22" spans="1:7" ht="24.95" customHeight="1">
      <c r="A22" s="14">
        <v>3.2</v>
      </c>
      <c r="B22" s="15" t="s">
        <v>40</v>
      </c>
      <c r="C22" s="15"/>
      <c r="D22" s="13" t="s">
        <v>11</v>
      </c>
      <c r="E22" s="16">
        <v>7000</v>
      </c>
      <c r="F22" s="13">
        <v>1.8</v>
      </c>
      <c r="G22" s="17">
        <f t="shared" si="1"/>
        <v>12600</v>
      </c>
    </row>
    <row r="23" spans="1:7" ht="24.95" customHeight="1">
      <c r="A23" s="14">
        <v>3.3</v>
      </c>
      <c r="B23" s="15" t="s">
        <v>41</v>
      </c>
      <c r="C23" s="15"/>
      <c r="D23" s="13" t="s">
        <v>11</v>
      </c>
      <c r="E23" s="16">
        <v>35831</v>
      </c>
      <c r="F23" s="13">
        <v>1.8</v>
      </c>
      <c r="G23" s="17">
        <f t="shared" si="1"/>
        <v>64495.8</v>
      </c>
    </row>
    <row r="24" spans="1:7" ht="24.95" customHeight="1">
      <c r="A24" s="14">
        <v>3.4</v>
      </c>
      <c r="B24" s="15" t="s">
        <v>42</v>
      </c>
      <c r="C24" s="23"/>
      <c r="D24" s="13" t="s">
        <v>11</v>
      </c>
      <c r="E24" s="16">
        <v>25</v>
      </c>
      <c r="F24" s="13">
        <v>400</v>
      </c>
      <c r="G24" s="17">
        <f t="shared" si="1"/>
        <v>10000</v>
      </c>
    </row>
    <row r="25" spans="1:7" ht="24.95" customHeight="1">
      <c r="A25" s="14">
        <v>3.5</v>
      </c>
      <c r="B25" s="15" t="s">
        <v>43</v>
      </c>
      <c r="C25" s="23"/>
      <c r="D25" s="24" t="s">
        <v>33</v>
      </c>
      <c r="E25" s="16">
        <v>1</v>
      </c>
      <c r="F25" s="13">
        <v>18000</v>
      </c>
      <c r="G25" s="17">
        <f t="shared" si="1"/>
        <v>18000</v>
      </c>
    </row>
    <row r="26" spans="1:7" ht="24.95" customHeight="1">
      <c r="A26" s="10" t="s">
        <v>44</v>
      </c>
      <c r="B26" s="11" t="s">
        <v>45</v>
      </c>
      <c r="C26" s="23"/>
      <c r="D26" s="22" t="s">
        <v>33</v>
      </c>
      <c r="E26" s="16">
        <v>1</v>
      </c>
      <c r="F26" s="13">
        <v>80000</v>
      </c>
      <c r="G26" s="17">
        <f t="shared" si="1"/>
        <v>80000</v>
      </c>
    </row>
    <row r="27" spans="1:7" ht="24.95" customHeight="1">
      <c r="A27" s="10" t="s">
        <v>46</v>
      </c>
      <c r="B27" s="11" t="s">
        <v>47</v>
      </c>
      <c r="C27" s="15"/>
      <c r="D27" s="22"/>
      <c r="E27" s="16"/>
      <c r="F27" s="13"/>
      <c r="G27" s="25">
        <f>SUM(G5:G26)</f>
        <v>471095.8</v>
      </c>
    </row>
    <row r="28" spans="1:7" ht="24.95" customHeight="1">
      <c r="A28" s="10" t="s">
        <v>48</v>
      </c>
      <c r="B28" s="11" t="s">
        <v>49</v>
      </c>
      <c r="C28" s="15"/>
      <c r="D28" s="22"/>
      <c r="E28" s="16"/>
      <c r="F28" s="13"/>
      <c r="G28" s="25">
        <f>G27*3</f>
        <v>1413287.4</v>
      </c>
    </row>
  </sheetData>
  <mergeCells count="13">
    <mergeCell ref="A1:G1"/>
    <mergeCell ref="D5:D7"/>
    <mergeCell ref="D10:D12"/>
    <mergeCell ref="D14:D16"/>
    <mergeCell ref="E5:E7"/>
    <mergeCell ref="E10:E12"/>
    <mergeCell ref="E14:E16"/>
    <mergeCell ref="F5:F7"/>
    <mergeCell ref="F10:F12"/>
    <mergeCell ref="F14:F16"/>
    <mergeCell ref="G5:G7"/>
    <mergeCell ref="G10:G12"/>
    <mergeCell ref="G14:G16"/>
  </mergeCells>
  <phoneticPr fontId="11" type="noConversion"/>
  <pageMargins left="0.75" right="0.75" top="1" bottom="1" header="0.5" footer="0.5"/>
  <pageSetup paperSize="9" scale="92" orientation="portrait"/>
</worksheet>
</file>

<file path=xl/worksheets/sheet2.xml><?xml version="1.0" encoding="utf-8"?>
<worksheet xmlns="http://schemas.openxmlformats.org/spreadsheetml/2006/main" xmlns:r="http://schemas.openxmlformats.org/officeDocument/2006/relationships">
  <dimension ref="A1:K19"/>
  <sheetViews>
    <sheetView topLeftCell="A2" workbookViewId="0">
      <selection activeCell="I23" sqref="I23"/>
    </sheetView>
  </sheetViews>
  <sheetFormatPr defaultColWidth="8.875" defaultRowHeight="13.5"/>
  <cols>
    <col min="1" max="1" width="2" style="1" customWidth="1"/>
    <col min="2" max="2" width="12.125" style="1" customWidth="1"/>
    <col min="3" max="3" width="3.125" style="1" customWidth="1"/>
    <col min="4" max="4" width="6" style="1" customWidth="1"/>
    <col min="5" max="5" width="20.375" style="1" customWidth="1"/>
    <col min="6" max="6" width="3" style="1" customWidth="1"/>
    <col min="7" max="7" width="15.125" style="1" customWidth="1"/>
    <col min="8" max="8" width="8.125" style="1" customWidth="1"/>
    <col min="9" max="9" width="11.25" style="1" customWidth="1"/>
    <col min="10" max="10" width="9.125" style="1" customWidth="1"/>
    <col min="11" max="11" width="3" style="1" customWidth="1"/>
    <col min="12" max="16384" width="8.875" style="1"/>
  </cols>
  <sheetData>
    <row r="1" spans="1:11" ht="28.9" customHeight="1"/>
    <row r="2" spans="1:11" ht="38.450000000000003" customHeight="1">
      <c r="C2" s="39" t="s">
        <v>50</v>
      </c>
      <c r="D2" s="40"/>
      <c r="E2" s="40"/>
      <c r="F2" s="40"/>
      <c r="G2" s="40"/>
      <c r="H2" s="40"/>
      <c r="I2" s="38" t="s">
        <v>51</v>
      </c>
    </row>
    <row r="3" spans="1:11" ht="37.700000000000003" customHeight="1">
      <c r="C3" s="39"/>
      <c r="D3" s="39"/>
      <c r="E3" s="39"/>
      <c r="F3" s="39"/>
      <c r="G3" s="39"/>
      <c r="H3" s="39"/>
      <c r="I3" s="38"/>
    </row>
    <row r="4" spans="1:11" ht="16.899999999999999" customHeight="1">
      <c r="C4" s="2"/>
      <c r="D4" s="2"/>
      <c r="E4" s="2"/>
      <c r="F4" s="2"/>
      <c r="G4" s="2"/>
      <c r="H4" s="2"/>
    </row>
    <row r="5" spans="1:11" ht="26.25">
      <c r="A5" s="44" t="s">
        <v>52</v>
      </c>
      <c r="B5" s="44"/>
      <c r="C5" s="44"/>
      <c r="D5" s="44"/>
      <c r="E5" s="44"/>
      <c r="F5" s="44"/>
      <c r="G5" s="44"/>
      <c r="H5" s="44"/>
      <c r="I5" s="44"/>
      <c r="J5" s="44"/>
      <c r="K5" s="44"/>
    </row>
    <row r="6" spans="1:11" ht="29.45" customHeight="1">
      <c r="B6" s="36" t="s">
        <v>53</v>
      </c>
      <c r="C6" s="36"/>
      <c r="D6" s="36"/>
      <c r="E6" s="45">
        <f>一标段!G28</f>
        <v>1413287.4</v>
      </c>
      <c r="F6" s="45"/>
      <c r="G6" s="45"/>
      <c r="H6" s="45"/>
      <c r="I6" s="45"/>
      <c r="J6" s="45"/>
    </row>
    <row r="7" spans="1:11" ht="31.15" customHeight="1">
      <c r="B7" s="36" t="s">
        <v>54</v>
      </c>
      <c r="C7" s="36"/>
      <c r="D7" s="36"/>
      <c r="E7" s="46">
        <f>E6</f>
        <v>1413287.4</v>
      </c>
      <c r="F7" s="46"/>
      <c r="G7" s="46"/>
      <c r="H7" s="46"/>
      <c r="I7" s="46"/>
      <c r="J7" s="46"/>
    </row>
    <row r="8" spans="1:11" ht="46.7" customHeight="1">
      <c r="E8" s="2"/>
      <c r="F8" s="2"/>
      <c r="G8" s="2"/>
      <c r="H8" s="2"/>
      <c r="I8" s="2"/>
      <c r="J8" s="2"/>
    </row>
    <row r="9" spans="1:11" ht="14.25">
      <c r="B9" s="36" t="s">
        <v>55</v>
      </c>
      <c r="C9" s="36"/>
      <c r="D9" s="41"/>
      <c r="E9" s="41"/>
      <c r="G9" s="3" t="s">
        <v>56</v>
      </c>
      <c r="H9" s="41"/>
      <c r="I9" s="41"/>
      <c r="J9" s="41"/>
    </row>
    <row r="10" spans="1:11" ht="22.9" customHeight="1">
      <c r="D10" s="42" t="s">
        <v>57</v>
      </c>
      <c r="E10" s="42"/>
      <c r="H10" s="42" t="s">
        <v>58</v>
      </c>
      <c r="I10" s="42"/>
      <c r="J10" s="42"/>
    </row>
    <row r="11" spans="1:11" ht="38.450000000000003" customHeight="1"/>
    <row r="12" spans="1:11" ht="37.700000000000003" customHeight="1"/>
    <row r="13" spans="1:11" ht="31.15" customHeight="1">
      <c r="B13" s="43" t="s">
        <v>59</v>
      </c>
      <c r="C13" s="43"/>
      <c r="D13" s="41"/>
      <c r="E13" s="41"/>
      <c r="G13" s="4" t="s">
        <v>59</v>
      </c>
      <c r="H13" s="41"/>
      <c r="I13" s="41"/>
      <c r="J13" s="41"/>
    </row>
    <row r="14" spans="1:11" ht="23.65" customHeight="1">
      <c r="D14" s="42" t="s">
        <v>60</v>
      </c>
      <c r="E14" s="42"/>
      <c r="H14" s="42" t="s">
        <v>60</v>
      </c>
      <c r="I14" s="42"/>
      <c r="J14" s="42"/>
    </row>
    <row r="15" spans="1:11" ht="69.599999999999994" customHeight="1"/>
    <row r="16" spans="1:11" ht="14.25">
      <c r="B16" s="36" t="s">
        <v>61</v>
      </c>
      <c r="C16" s="36"/>
      <c r="D16" s="41"/>
      <c r="E16" s="41"/>
      <c r="G16" s="5" t="s">
        <v>62</v>
      </c>
      <c r="H16" s="41"/>
      <c r="I16" s="41"/>
      <c r="J16" s="41"/>
    </row>
    <row r="17" spans="2:10" ht="23.65" customHeight="1">
      <c r="D17" s="42" t="s">
        <v>63</v>
      </c>
      <c r="E17" s="42"/>
      <c r="H17" s="42" t="s">
        <v>64</v>
      </c>
      <c r="I17" s="42"/>
      <c r="J17" s="42"/>
    </row>
    <row r="18" spans="2:10" ht="63.6" customHeight="1"/>
    <row r="19" spans="2:10" ht="15.6" customHeight="1">
      <c r="B19" s="36" t="s">
        <v>65</v>
      </c>
      <c r="C19" s="36"/>
      <c r="D19" s="37">
        <v>46000</v>
      </c>
      <c r="E19" s="37"/>
      <c r="G19" s="5" t="s">
        <v>66</v>
      </c>
      <c r="H19" s="37">
        <v>46000</v>
      </c>
      <c r="I19" s="37"/>
      <c r="J19" s="37"/>
    </row>
  </sheetData>
  <mergeCells count="25">
    <mergeCell ref="D9:E9"/>
    <mergeCell ref="H9:J9"/>
    <mergeCell ref="D10:E10"/>
    <mergeCell ref="H10:J10"/>
    <mergeCell ref="A5:K5"/>
    <mergeCell ref="B6:D6"/>
    <mergeCell ref="E6:J6"/>
    <mergeCell ref="B7:D7"/>
    <mergeCell ref="E7:J7"/>
    <mergeCell ref="B19:C19"/>
    <mergeCell ref="D19:E19"/>
    <mergeCell ref="H19:J19"/>
    <mergeCell ref="I2:I3"/>
    <mergeCell ref="C2:H3"/>
    <mergeCell ref="B16:C16"/>
    <mergeCell ref="D16:E16"/>
    <mergeCell ref="H16:J16"/>
    <mergeCell ref="D17:E17"/>
    <mergeCell ref="H17:J17"/>
    <mergeCell ref="B13:C13"/>
    <mergeCell ref="D13:E13"/>
    <mergeCell ref="H13:J13"/>
    <mergeCell ref="D14:E14"/>
    <mergeCell ref="H14:J14"/>
    <mergeCell ref="B9:C9"/>
  </mergeCells>
  <phoneticPr fontId="11" type="noConversion"/>
  <pageMargins left="0.31496062992126" right="0.31496062992126" top="0.74803149606299202" bottom="0.74803149606299202" header="0.31496062992126" footer="0.31496062992126"/>
  <pageSetup paperSize="9" orientation="portrait"/>
</worksheet>
</file>

<file path=xl/worksheets/sheet3.xml><?xml version="1.0" encoding="utf-8"?>
<worksheet xmlns="http://schemas.openxmlformats.org/spreadsheetml/2006/main" xmlns:r="http://schemas.openxmlformats.org/officeDocument/2006/relationships">
  <dimension ref="A1:I19"/>
  <sheetViews>
    <sheetView topLeftCell="A4" workbookViewId="0">
      <selection activeCell="E5" sqref="E5"/>
    </sheetView>
  </sheetViews>
  <sheetFormatPr defaultColWidth="8.875" defaultRowHeight="13.5"/>
  <cols>
    <col min="1" max="1" width="14.125" style="1" customWidth="1"/>
    <col min="2" max="2" width="1" style="1" customWidth="1"/>
    <col min="3" max="3" width="14.125" style="1" customWidth="1"/>
    <col min="4" max="4" width="6.125" style="1" customWidth="1"/>
    <col min="5" max="5" width="28.25" style="1" customWidth="1"/>
    <col min="6" max="6" width="6" style="1" customWidth="1"/>
    <col min="7" max="7" width="1" style="1" customWidth="1"/>
    <col min="8" max="8" width="10.125" style="1" customWidth="1"/>
    <col min="9" max="9" width="12.125" style="1" customWidth="1"/>
    <col min="10" max="16384" width="8.875" style="1"/>
  </cols>
  <sheetData>
    <row r="1" spans="1:9" ht="28.9" customHeight="1"/>
    <row r="2" spans="1:9" ht="38.450000000000003" customHeight="1">
      <c r="B2" s="39" t="s">
        <v>50</v>
      </c>
      <c r="C2" s="40"/>
      <c r="D2" s="40"/>
      <c r="E2" s="40"/>
      <c r="F2" s="40"/>
      <c r="G2" s="38" t="s">
        <v>51</v>
      </c>
      <c r="H2" s="38"/>
    </row>
    <row r="3" spans="1:9" ht="37.700000000000003" customHeight="1">
      <c r="B3" s="39"/>
      <c r="C3" s="39"/>
      <c r="D3" s="39"/>
      <c r="E3" s="39"/>
      <c r="F3" s="39"/>
      <c r="G3" s="38"/>
      <c r="H3" s="38"/>
    </row>
    <row r="4" spans="1:9" ht="37.700000000000003" customHeight="1">
      <c r="B4" s="2"/>
      <c r="C4" s="2"/>
      <c r="D4" s="2"/>
      <c r="E4" s="2"/>
      <c r="F4" s="2"/>
    </row>
    <row r="5" spans="1:9" ht="37.700000000000003" customHeight="1"/>
    <row r="6" spans="1:9" ht="26.25">
      <c r="A6" s="44" t="s">
        <v>67</v>
      </c>
      <c r="B6" s="44"/>
      <c r="C6" s="44"/>
      <c r="D6" s="44"/>
      <c r="E6" s="44"/>
      <c r="F6" s="44"/>
      <c r="G6" s="44"/>
      <c r="H6" s="44"/>
      <c r="I6" s="44"/>
    </row>
    <row r="7" spans="1:9" ht="73.900000000000006" customHeight="1"/>
    <row r="8" spans="1:9" ht="73.900000000000006" customHeight="1"/>
    <row r="9" spans="1:9" ht="62.85" customHeight="1"/>
    <row r="10" spans="1:9" ht="62.85" customHeight="1"/>
    <row r="11" spans="1:9" ht="28.9" customHeight="1">
      <c r="E11" s="49"/>
      <c r="F11" s="50"/>
      <c r="G11" s="50"/>
    </row>
    <row r="12" spans="1:9" ht="20.25">
      <c r="C12" s="51" t="s">
        <v>55</v>
      </c>
      <c r="D12" s="51"/>
      <c r="E12" s="49"/>
      <c r="F12" s="49"/>
      <c r="G12" s="49"/>
    </row>
    <row r="13" spans="1:9" ht="22.9" customHeight="1">
      <c r="E13" s="42" t="s">
        <v>57</v>
      </c>
      <c r="F13" s="42"/>
      <c r="G13" s="42"/>
    </row>
    <row r="14" spans="1:9" ht="5.85" customHeight="1"/>
    <row r="15" spans="1:9" ht="29.65" customHeight="1">
      <c r="E15" s="49"/>
      <c r="F15" s="50"/>
      <c r="G15" s="50"/>
    </row>
    <row r="16" spans="1:9" ht="20.25">
      <c r="C16" s="51" t="s">
        <v>56</v>
      </c>
      <c r="D16" s="51"/>
      <c r="E16" s="49"/>
      <c r="F16" s="49"/>
      <c r="G16" s="49"/>
    </row>
    <row r="17" spans="4:7" ht="22.9" customHeight="1">
      <c r="E17" s="42" t="s">
        <v>57</v>
      </c>
      <c r="F17" s="42"/>
      <c r="G17" s="42"/>
    </row>
    <row r="18" spans="4:7" ht="35.65" customHeight="1"/>
    <row r="19" spans="4:7" ht="20.25">
      <c r="D19" s="47">
        <v>46000</v>
      </c>
      <c r="E19" s="48"/>
    </row>
  </sheetData>
  <mergeCells count="10">
    <mergeCell ref="D19:E19"/>
    <mergeCell ref="B2:F3"/>
    <mergeCell ref="G2:H3"/>
    <mergeCell ref="E11:G12"/>
    <mergeCell ref="E15:G16"/>
    <mergeCell ref="A6:I6"/>
    <mergeCell ref="C12:D12"/>
    <mergeCell ref="E13:G13"/>
    <mergeCell ref="C16:D16"/>
    <mergeCell ref="E17:G17"/>
  </mergeCells>
  <phoneticPr fontId="11" type="noConversion"/>
  <pageMargins left="0.511811023622047" right="0.511811023622047" top="0.74803149606299202" bottom="0.74803149606299202" header="0.31496062992126" footer="0.31496062992126"/>
  <pageSetup paperSize="9" orientation="portrait"/>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3</vt:i4>
      </vt:variant>
    </vt:vector>
  </HeadingPairs>
  <TitlesOfParts>
    <vt:vector size="3" baseType="lpstr">
      <vt:lpstr>一标段</vt:lpstr>
      <vt:lpstr>扉页</vt:lpstr>
      <vt:lpstr>封面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c:creator>
  <cp:lastModifiedBy>컠฿</cp:lastModifiedBy>
  <dcterms:created xsi:type="dcterms:W3CDTF">2025-11-06T16:52:00Z</dcterms:created>
  <dcterms:modified xsi:type="dcterms:W3CDTF">2026-01-05T04:28:02Z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B08E92D6BD9B41F1A366D04C90A0D78A_13</vt:lpwstr>
  </property>
  <property fmtid="{D5CDD505-2E9C-101B-9397-08002B2CF9AE}" pid="3" name="KSOProductBuildVer">
    <vt:lpwstr>2052-12.1.0.24034</vt:lpwstr>
  </property>
  <property fmtid="{D5CDD505-2E9C-101B-9397-08002B2CF9AE}" pid="4" name="CalculationRule">
    <vt:i4>0</vt:i4>
  </property>
</Properties>
</file>