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2025年项目\招标代理\13、高邮市周山镇2025年集镇（工业园区）及农村公路修补项目（苏采云GYSY-C-202501）\"/>
    </mc:Choice>
  </mc:AlternateContent>
  <xr:revisionPtr revIDLastSave="0" documentId="13_ncr:1_{B5232E12-5E4D-4E68-AAA0-8B5FFA8DBDD8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封面" sheetId="2" r:id="rId1"/>
    <sheet name="说明" sheetId="51" r:id="rId2"/>
    <sheet name="汇总表" sheetId="1" r:id="rId3"/>
    <sheet name="100章总则" sheetId="26" r:id="rId4"/>
    <sheet name="200章路基（道路一）" sheetId="13" r:id="rId5"/>
    <sheet name="300章路面（道路一）" sheetId="53" r:id="rId6"/>
    <sheet name="200章路基（道路二）" sheetId="57" r:id="rId7"/>
    <sheet name="300章路面（道路二）" sheetId="58" r:id="rId8"/>
    <sheet name="200章路基（其他道路）" sheetId="60" r:id="rId9"/>
    <sheet name="300章路面（其他道路）" sheetId="61" r:id="rId10"/>
  </sheets>
  <definedNames>
    <definedName name="_xlnm.Print_Area" localSheetId="3">'100章总则'!$A$1:$G$22</definedName>
    <definedName name="_xlnm.Print_Area" localSheetId="6">'200章路基（道路二）'!$A$1:$G$22</definedName>
    <definedName name="_xlnm.Print_Area" localSheetId="4">'200章路基（道路一）'!$A$1:$G$22</definedName>
    <definedName name="_xlnm.Print_Area" localSheetId="8">'200章路基（其他道路）'!$A$1:$G$22</definedName>
    <definedName name="_xlnm.Print_Area" localSheetId="7">'300章路面（道路二）'!$A$1:$G$23</definedName>
    <definedName name="_xlnm.Print_Area" localSheetId="5">'300章路面（道路一）'!$A$1:$G$23</definedName>
    <definedName name="_xlnm.Print_Area" localSheetId="9">'300章路面（其他道路）'!$A$1:$G$23</definedName>
    <definedName name="_xlnm.Print_Area" localSheetId="0">封面!$A$1:$I$21</definedName>
    <definedName name="_xlnm.Print_Area" localSheetId="2">汇总表!$A$1:$E$13</definedName>
    <definedName name="_xlnm.Print_Area" localSheetId="1">说明!$A$1:$B$10</definedName>
    <definedName name="_xlnm.Print_Area">#REF!</definedName>
    <definedName name="_xlnm.Print_Titles" localSheetId="6">'200章路基（道路二）'!$1:$3</definedName>
    <definedName name="_xlnm.Print_Titles" localSheetId="4">'200章路基（道路一）'!$1:$3</definedName>
    <definedName name="_xlnm.Print_Titles" localSheetId="8">'200章路基（其他道路）'!$1:$3</definedName>
    <definedName name="_xlnm.Print_Titles" localSheetId="7">'300章路面（道路二）'!$1:$3</definedName>
    <definedName name="_xlnm.Print_Titles" localSheetId="5">'300章路面（道路一）'!$1:$3</definedName>
    <definedName name="_xlnm.Print_Titles" localSheetId="9">'300章路面（其他道路）'!$1:$3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1" l="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6" i="61"/>
  <c r="F5" i="61"/>
  <c r="F22" i="60"/>
  <c r="F21" i="60"/>
  <c r="F20" i="60"/>
  <c r="F19" i="60"/>
  <c r="F18" i="60"/>
  <c r="F17" i="60"/>
  <c r="F16" i="60"/>
  <c r="F15" i="60"/>
  <c r="F14" i="60"/>
  <c r="F13" i="60"/>
  <c r="F12" i="60"/>
  <c r="F11" i="60"/>
  <c r="F10" i="60"/>
  <c r="F9" i="60"/>
  <c r="F8" i="60"/>
  <c r="F7" i="60"/>
  <c r="F6" i="60"/>
  <c r="F23" i="58"/>
  <c r="F22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6" i="58"/>
  <c r="F5" i="58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F9" i="57"/>
  <c r="F8" i="57"/>
  <c r="F7" i="57"/>
  <c r="F6" i="57"/>
  <c r="F23" i="53"/>
  <c r="F22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22" i="26"/>
  <c r="F15" i="26"/>
  <c r="F13" i="26"/>
  <c r="F11" i="26"/>
  <c r="F10" i="26"/>
  <c r="F8" i="26"/>
  <c r="F7" i="26"/>
  <c r="F6" i="26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<sst xmlns="http://schemas.openxmlformats.org/spreadsheetml/2006/main" count="310" uniqueCount="155">
  <si>
    <t>高邮市周山镇2025年集镇(工业园区)</t>
  </si>
  <si>
    <t>及农村公路修补项目</t>
  </si>
  <si>
    <t>工</t>
  </si>
  <si>
    <t>程</t>
  </si>
  <si>
    <t>量</t>
  </si>
  <si>
    <t>清</t>
  </si>
  <si>
    <t>单</t>
  </si>
  <si>
    <t>招标人：</t>
  </si>
  <si>
    <t xml:space="preserve">高邮市周山镇人民政府 </t>
  </si>
  <si>
    <t>投标人：</t>
  </si>
  <si>
    <t xml:space="preserve">工程量清单补充说明   </t>
  </si>
  <si>
    <t xml:space="preserve">    本工程量清单补充说明应与《公路工程标准施工招标文件（2018年版）》中第五章工程量清单等一起阅读和理解。</t>
  </si>
  <si>
    <t xml:space="preserve">    工程量清单说明如下：</t>
  </si>
  <si>
    <t xml:space="preserve">    （1）投标报价中的“工伤保险费用”按照最高投标限价的1.5‰计列，施工安全生产费按照最高投标限价的1.5%计列，扬尘污染防治增加费按照最高投标限价的0.31%计列。该费用以固定金额计列（不可竞争），经监理人、发包人验收合格后予以计量支付。</t>
  </si>
  <si>
    <t xml:space="preserve">   （2）本项目所缺土方业主不提供土源，由施工方自行解决。经调查，项目所在地土源较为充足，可以通过购买所得。</t>
  </si>
  <si>
    <t xml:space="preserve">   （3）废弃方由施工方自行处理，运距由投标人自行考虑。</t>
  </si>
  <si>
    <t xml:space="preserve">   （4）暂列金额按工程量清单第100章～700章合计金额的3%计。</t>
  </si>
  <si>
    <t xml:space="preserve">   （5）所有工程量均按照设计图纸和实际发生数量计量，未尽事宜参见范本。</t>
  </si>
  <si>
    <t>清单汇总表</t>
  </si>
  <si>
    <t xml:space="preserve">合同编号：                                                   货币单位：人民币元 </t>
  </si>
  <si>
    <t>序号</t>
  </si>
  <si>
    <t>清单编号</t>
  </si>
  <si>
    <t>科 目 名 称</t>
  </si>
  <si>
    <t>金  额</t>
  </si>
  <si>
    <t>备  注</t>
  </si>
  <si>
    <t>总  则</t>
  </si>
  <si>
    <t>路 基（道路一）</t>
  </si>
  <si>
    <t>路 面（道路一）</t>
  </si>
  <si>
    <t>路 基（道路二）</t>
  </si>
  <si>
    <t>路 面（道路二）</t>
  </si>
  <si>
    <t>路 基（其他道路）</t>
  </si>
  <si>
    <t>路 面（其他道路）</t>
  </si>
  <si>
    <t>第100章～700章清单合计</t>
  </si>
  <si>
    <t>暂列金额=(第100章～700章清单合计)*3%</t>
  </si>
  <si>
    <t>投标报价=8+9</t>
  </si>
  <si>
    <t xml:space="preserve">  第100章 总 则</t>
  </si>
  <si>
    <t xml:space="preserve">合同编号：                                                       单位：人民币元 </t>
  </si>
  <si>
    <t>细目号</t>
  </si>
  <si>
    <t>细目名称</t>
  </si>
  <si>
    <t>单位</t>
  </si>
  <si>
    <t>数  量</t>
  </si>
  <si>
    <t>单  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</si>
  <si>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</si>
  <si>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</si>
  <si>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</si>
  <si>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</si>
  <si>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</si>
  <si>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</si>
  <si>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</si>
  <si>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</t>
  </si>
  <si>
    <t>-b</t>
  </si>
  <si>
    <t>按合同条款规定，提供第三者责任险</t>
  </si>
  <si>
    <t>101-2</t>
  </si>
  <si>
    <t>工伤保险费</t>
  </si>
  <si>
    <t>102</t>
  </si>
  <si>
    <t>工程管理</t>
  </si>
  <si>
    <t>102-1</t>
  </si>
  <si>
    <t>竣工文件</t>
  </si>
  <si>
    <t>102-3</t>
  </si>
  <si>
    <t>安全生产费</t>
  </si>
  <si>
    <t>104</t>
  </si>
  <si>
    <t>承包人驻地建设</t>
  </si>
  <si>
    <t>104-1</t>
  </si>
  <si>
    <t>106</t>
  </si>
  <si>
    <t>扬尘污染防治增加费</t>
  </si>
  <si>
    <t>106-1</t>
  </si>
  <si>
    <t>本章合计人民币</t>
  </si>
  <si>
    <t>元</t>
  </si>
  <si>
    <t xml:space="preserve">  第200章 路基（道路一）</t>
  </si>
  <si>
    <t>合同编号：                                                        单位：人民币元</t>
  </si>
  <si>
    <t>数量</t>
  </si>
  <si>
    <t>单价</t>
  </si>
  <si>
    <t>金额</t>
  </si>
  <si>
    <t>备注</t>
  </si>
  <si>
    <t>202</t>
  </si>
  <si>
    <t>场地清理</t>
  </si>
  <si>
    <t>202-1</t>
  </si>
  <si>
    <t>清理与掘除</t>
  </si>
  <si>
    <t>202-2</t>
  </si>
  <si>
    <t>挖除旧路面</t>
  </si>
  <si>
    <t>水泥混凝土路面（含外运）</t>
  </si>
  <si>
    <r>
      <rPr>
        <sz val="11"/>
        <color rgb="FF000000"/>
        <rFont val="宋体"/>
        <family val="3"/>
        <charset val="134"/>
      </rPr>
      <t>m</t>
    </r>
    <r>
      <rPr>
        <vertAlign val="superscript"/>
        <sz val="11"/>
        <color rgb="FF000000"/>
        <rFont val="宋体"/>
        <family val="3"/>
        <charset val="134"/>
      </rPr>
      <t>3</t>
    </r>
  </si>
  <si>
    <t>364.8</t>
  </si>
  <si>
    <t>-c</t>
  </si>
  <si>
    <t>挖除老路灰土层（含外运）</t>
  </si>
  <si>
    <t>313.3</t>
  </si>
  <si>
    <t>204</t>
  </si>
  <si>
    <t>填方路基</t>
  </si>
  <si>
    <t>204-1</t>
  </si>
  <si>
    <t>路基填筑（包括填前压实）</t>
  </si>
  <si>
    <t>-j</t>
  </si>
  <si>
    <t>原地面掺灰处理</t>
  </si>
  <si>
    <t>-j-1</t>
  </si>
  <si>
    <t>掺5%石灰处理原地面</t>
  </si>
  <si>
    <t>277.4</t>
  </si>
  <si>
    <t xml:space="preserve">  第300章 路面（道路一）</t>
  </si>
  <si>
    <t>312</t>
  </si>
  <si>
    <t>水泥混凝土面板</t>
  </si>
  <si>
    <t>312-1</t>
  </si>
  <si>
    <t>厚160mm（混凝土弯拉强度≥2.5MPa）</t>
  </si>
  <si>
    <t>484.8</t>
  </si>
  <si>
    <t>厚190mm（混凝土弯拉强度≥4.0MPa）</t>
  </si>
  <si>
    <t>381.3</t>
  </si>
  <si>
    <t>312-2</t>
  </si>
  <si>
    <t>钢筋</t>
  </si>
  <si>
    <t>光圆钢筋（传力杆钢筋、HPB300、含老路修补植筋钢筋）</t>
  </si>
  <si>
    <t>kg</t>
  </si>
  <si>
    <t>283</t>
  </si>
  <si>
    <t>带肋钢筋（拉杆钢筋、HRB400、含植筋钢筋）</t>
  </si>
  <si>
    <t>581.4</t>
  </si>
  <si>
    <t>植筋（钻孔、植筋、不含钢筋）（ф16拉杆钢筋，植入深度10cm)</t>
  </si>
  <si>
    <t>个</t>
  </si>
  <si>
    <t>1058</t>
  </si>
  <si>
    <t xml:space="preserve">  第200章 路基（道路二）</t>
  </si>
  <si>
    <t>617.2</t>
  </si>
  <si>
    <t>532.8</t>
  </si>
  <si>
    <t xml:space="preserve">  第300章 路面（道路二）</t>
  </si>
  <si>
    <t>457.1</t>
  </si>
  <si>
    <t>916.7</t>
  </si>
  <si>
    <t>1666</t>
  </si>
  <si>
    <t xml:space="preserve">  第200章 路基（其他道路）</t>
  </si>
  <si>
    <t>377.03</t>
  </si>
  <si>
    <t>317.5</t>
  </si>
  <si>
    <t xml:space="preserve">  第300章 路面（其他道路）</t>
  </si>
  <si>
    <t>303</t>
  </si>
  <si>
    <t>石灰稳定土底基层、基层</t>
  </si>
  <si>
    <t>303-1</t>
  </si>
  <si>
    <t>石灰稳定土底基层</t>
  </si>
  <si>
    <t>厚160mm10%石灰土底基层</t>
  </si>
  <si>
    <r>
      <rPr>
        <sz val="11"/>
        <color rgb="FF000000"/>
        <rFont val="宋体"/>
        <family val="3"/>
        <charset val="134"/>
      </rPr>
      <t>m</t>
    </r>
    <r>
      <rPr>
        <vertAlign val="superscript"/>
        <sz val="11"/>
        <color rgb="FF000000"/>
        <rFont val="宋体"/>
        <family val="3"/>
        <charset val="134"/>
      </rPr>
      <t>2</t>
    </r>
  </si>
  <si>
    <t>1984.39</t>
  </si>
  <si>
    <t>308</t>
  </si>
  <si>
    <t>透层和黏层</t>
  </si>
  <si>
    <t>308-2</t>
  </si>
  <si>
    <t>黏层</t>
  </si>
  <si>
    <t>1741</t>
  </si>
  <si>
    <t>311</t>
  </si>
  <si>
    <t>改性沥青及改性沥青混合料</t>
  </si>
  <si>
    <t>311-1</t>
  </si>
  <si>
    <t>细粒式改性沥青混合料路面</t>
  </si>
  <si>
    <t>5.5cm厚AC-13C沥青混凝土</t>
  </si>
  <si>
    <t>315</t>
  </si>
  <si>
    <t>抗裂贴</t>
  </si>
  <si>
    <t>315-1</t>
  </si>
  <si>
    <t>544.7</t>
  </si>
  <si>
    <t>316</t>
  </si>
  <si>
    <t>裂缝处理</t>
  </si>
  <si>
    <t>316-1</t>
  </si>
  <si>
    <t>灌缝（含老路修补）</t>
  </si>
  <si>
    <t>m</t>
  </si>
  <si>
    <t>1135.2</t>
  </si>
  <si>
    <t>394.43</t>
  </si>
  <si>
    <t>2361.51</t>
  </si>
  <si>
    <t>521.26</t>
  </si>
  <si>
    <t>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</si>
</sst>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.0_);[Red]\(0.0\)"/>
    <numFmt numFmtId="179" formatCode="0_);[Red]\(0\)"/>
    <numFmt numFmtId="180" formatCode="0.00_ "/>
    <numFmt numFmtId="181" formatCode="0_ "/>
    <numFmt numFmtId="182" formatCode="#0.00"/>
    <numFmt numFmtId="183" formatCode="0_);\(0\)"/>
    <numFmt numFmtId="184" formatCode="[DBNum1][$-804]yyyy&quot;年&quot;m&quot;月&quot;;@"/>
  </numFmts>
  <fonts count="27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name val="宋体"/>
      <charset val="134"/>
    </font>
    <font>
      <b/>
      <sz val="18"/>
      <name val="仿宋_GB2312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8"/>
      <color indexed="8"/>
      <name val="Arial Narrow"/>
      <family val="2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28"/>
      <name val="宋体"/>
      <family val="3"/>
      <charset val="134"/>
    </font>
    <font>
      <sz val="1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0"/>
      <name val="MS Sans Serif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vertAlign val="superscript"/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0" borderId="0">
      <alignment vertical="center"/>
    </xf>
    <xf numFmtId="0" fontId="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/>
    <xf numFmtId="0" fontId="21" fillId="0" borderId="0" applyNumberForma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5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3" fillId="2" borderId="3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 wrapText="1"/>
    </xf>
    <xf numFmtId="181" fontId="2" fillId="0" borderId="6" xfId="0" applyNumberFormat="1" applyFont="1" applyBorder="1" applyAlignment="1">
      <alignment horizontal="center" vertical="center" wrapText="1"/>
    </xf>
    <xf numFmtId="179" fontId="2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179" fontId="0" fillId="0" borderId="0" xfId="0" applyNumberForma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81" fontId="3" fillId="2" borderId="3" xfId="0" applyNumberFormat="1" applyFont="1" applyFill="1" applyBorder="1" applyAlignment="1">
      <alignment horizontal="center" vertical="center" wrapText="1"/>
    </xf>
    <xf numFmtId="181" fontId="8" fillId="2" borderId="1" xfId="32" applyNumberFormat="1" applyFont="1" applyFill="1" applyBorder="1" applyAlignment="1">
      <alignment horizontal="center" vertical="center" wrapText="1"/>
    </xf>
    <xf numFmtId="0" fontId="8" fillId="2" borderId="1" xfId="32" applyFont="1" applyFill="1" applyBorder="1" applyAlignment="1">
      <alignment horizontal="center" vertical="center" wrapText="1"/>
    </xf>
    <xf numFmtId="0" fontId="8" fillId="2" borderId="1" xfId="32" applyFont="1" applyFill="1" applyBorder="1" applyAlignment="1">
      <alignment horizontal="left" vertical="center" wrapText="1"/>
    </xf>
    <xf numFmtId="0" fontId="9" fillId="2" borderId="1" xfId="32" applyFont="1" applyFill="1" applyBorder="1" applyAlignment="1">
      <alignment horizontal="center" vertical="center" wrapText="1"/>
    </xf>
    <xf numFmtId="182" fontId="8" fillId="2" borderId="1" xfId="0" applyNumberFormat="1" applyFont="1" applyFill="1" applyBorder="1" applyAlignment="1">
      <alignment horizontal="center" vertical="center" wrapText="1"/>
    </xf>
    <xf numFmtId="182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81" fontId="5" fillId="0" borderId="8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5" fillId="0" borderId="0" xfId="28">
      <alignment vertical="center"/>
    </xf>
    <xf numFmtId="0" fontId="25" fillId="0" borderId="0" xfId="28" applyAlignment="1">
      <alignment vertical="center" wrapText="1"/>
    </xf>
    <xf numFmtId="0" fontId="25" fillId="0" borderId="0" xfId="28" applyAlignment="1">
      <alignment horizontal="left" vertical="center" wrapText="1"/>
    </xf>
    <xf numFmtId="0" fontId="13" fillId="0" borderId="0" xfId="27" applyFont="1" applyAlignment="1">
      <alignment vertical="center" wrapText="1"/>
    </xf>
    <xf numFmtId="0" fontId="18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distributed"/>
    </xf>
    <xf numFmtId="184" fontId="18" fillId="0" borderId="0" xfId="0" applyNumberFormat="1" applyFont="1" applyAlignment="1">
      <alignment horizontal="center"/>
    </xf>
    <xf numFmtId="0" fontId="12" fillId="0" borderId="0" xfId="28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2">
    <cellStyle name="ColLevel_0" xfId="10" xr:uid="{00000000-0005-0000-0000-00003A000000}"/>
    <cellStyle name="RowLevel_0" xfId="2" xr:uid="{00000000-0005-0000-0000-000032000000}"/>
    <cellStyle name="差_700" xfId="7" xr:uid="{00000000-0005-0000-0000-000037000000}"/>
    <cellStyle name="差_侧分带" xfId="1" xr:uid="{00000000-0005-0000-0000-000031000000}"/>
    <cellStyle name="差_单价构成分析表" xfId="11" xr:uid="{00000000-0005-0000-0000-00003B000000}"/>
    <cellStyle name="差_两侧绿化带" xfId="5" xr:uid="{00000000-0005-0000-0000-000035000000}"/>
    <cellStyle name="差_路肩" xfId="12" xr:uid="{00000000-0005-0000-0000-00003C000000}"/>
    <cellStyle name="差_绿岛" xfId="13" xr:uid="{00000000-0005-0000-0000-00003D000000}"/>
    <cellStyle name="差_询价表" xfId="14" xr:uid="{00000000-0005-0000-0000-00003E000000}"/>
    <cellStyle name="差_一般路段" xfId="15" xr:uid="{00000000-0005-0000-0000-00003F000000}"/>
    <cellStyle name="差_中分带" xfId="8" xr:uid="{00000000-0005-0000-0000-000038000000}"/>
    <cellStyle name="常规" xfId="0" builtinId="0"/>
    <cellStyle name="常规 10" xfId="9" xr:uid="{00000000-0005-0000-0000-000039000000}"/>
    <cellStyle name="常规 11" xfId="16" xr:uid="{00000000-0005-0000-0000-000040000000}"/>
    <cellStyle name="常规 11 2" xfId="17" xr:uid="{00000000-0005-0000-0000-000041000000}"/>
    <cellStyle name="常规 12" xfId="6" xr:uid="{00000000-0005-0000-0000-000036000000}"/>
    <cellStyle name="常规 12 2" xfId="18" xr:uid="{00000000-0005-0000-0000-000042000000}"/>
    <cellStyle name="常规 13" xfId="19" xr:uid="{00000000-0005-0000-0000-000043000000}"/>
    <cellStyle name="常规 13 2" xfId="20" xr:uid="{00000000-0005-0000-0000-000044000000}"/>
    <cellStyle name="常规 14" xfId="21" xr:uid="{00000000-0005-0000-0000-000045000000}"/>
    <cellStyle name="常规 15" xfId="22" xr:uid="{00000000-0005-0000-0000-000046000000}"/>
    <cellStyle name="常规 16" xfId="23" xr:uid="{00000000-0005-0000-0000-000047000000}"/>
    <cellStyle name="常规 2" xfId="24" xr:uid="{00000000-0005-0000-0000-000048000000}"/>
    <cellStyle name="常规 3" xfId="25" xr:uid="{00000000-0005-0000-0000-000049000000}"/>
    <cellStyle name="常规 4" xfId="26" xr:uid="{00000000-0005-0000-0000-00004A000000}"/>
    <cellStyle name="常规 4 2" xfId="27" xr:uid="{00000000-0005-0000-0000-00004B000000}"/>
    <cellStyle name="常规 4 2 2" xfId="28" xr:uid="{00000000-0005-0000-0000-00004C000000}"/>
    <cellStyle name="常规 4_高邮市周山镇2016年农村公路提档升级郭庄河路及周山粮站桥改造工程（固化清单）" xfId="4" xr:uid="{00000000-0005-0000-0000-000034000000}"/>
    <cellStyle name="常规 5" xfId="29" xr:uid="{00000000-0005-0000-0000-00004D000000}"/>
    <cellStyle name="常规 6" xfId="3" xr:uid="{00000000-0005-0000-0000-000033000000}"/>
    <cellStyle name="常规 7" xfId="30" xr:uid="{00000000-0005-0000-0000-00004E000000}"/>
    <cellStyle name="常规 8" xfId="31" xr:uid="{00000000-0005-0000-0000-00004F000000}"/>
    <cellStyle name="常规 9" xfId="32" xr:uid="{00000000-0005-0000-0000-000050000000}"/>
    <cellStyle name="好_700" xfId="33" xr:uid="{00000000-0005-0000-0000-000051000000}"/>
    <cellStyle name="好_侧分带" xfId="34" xr:uid="{00000000-0005-0000-0000-000052000000}"/>
    <cellStyle name="好_单价构成分析表" xfId="35" xr:uid="{00000000-0005-0000-0000-000053000000}"/>
    <cellStyle name="好_两侧绿化带" xfId="36" xr:uid="{00000000-0005-0000-0000-000054000000}"/>
    <cellStyle name="好_路肩" xfId="37" xr:uid="{00000000-0005-0000-0000-000055000000}"/>
    <cellStyle name="好_绿岛" xfId="38" xr:uid="{00000000-0005-0000-0000-000056000000}"/>
    <cellStyle name="好_询价表" xfId="39" xr:uid="{00000000-0005-0000-0000-000057000000}"/>
    <cellStyle name="好_一般路段" xfId="40" xr:uid="{00000000-0005-0000-0000-000058000000}"/>
    <cellStyle name="好_中分带" xfId="41" xr:uid="{00000000-0005-0000-0000-000059000000}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www.wps.cn/officeDocument/2023/relationships/customStorage" Target="customStorage/customStorag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workbookViewId="0">
      <selection activeCell="N11" sqref="N11"/>
    </sheetView>
  </sheetViews>
  <sheetFormatPr defaultColWidth="9" defaultRowHeight="14.25"/>
  <sheetData>
    <row r="1" spans="1:9" ht="49.5" customHeight="1">
      <c r="A1" s="58"/>
      <c r="B1" s="58"/>
      <c r="C1" s="58"/>
      <c r="D1" s="58"/>
      <c r="E1" s="58"/>
      <c r="F1" s="58"/>
      <c r="G1" s="58"/>
      <c r="H1" s="58"/>
    </row>
    <row r="2" spans="1:9" ht="36.950000000000003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</row>
    <row r="3" spans="1:9" ht="36.950000000000003" customHeight="1">
      <c r="A3" s="59" t="s">
        <v>1</v>
      </c>
      <c r="B3" s="59"/>
      <c r="C3" s="59"/>
      <c r="D3" s="59"/>
      <c r="E3" s="59"/>
      <c r="F3" s="59"/>
      <c r="G3" s="59"/>
      <c r="H3" s="59"/>
      <c r="I3" s="59"/>
    </row>
    <row r="4" spans="1:9" ht="26.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25.5">
      <c r="A5" s="58"/>
      <c r="B5" s="58"/>
      <c r="C5" s="58"/>
      <c r="D5" s="58"/>
      <c r="E5" s="58"/>
      <c r="F5" s="58"/>
      <c r="G5" s="58"/>
      <c r="H5" s="58"/>
    </row>
    <row r="6" spans="1:9" ht="29.25" customHeight="1">
      <c r="A6" s="61"/>
      <c r="B6" s="61"/>
      <c r="C6" s="61"/>
      <c r="D6" s="61"/>
      <c r="E6" s="61"/>
      <c r="F6" s="61"/>
      <c r="G6" s="61"/>
      <c r="H6" s="61"/>
    </row>
    <row r="7" spans="1:9" ht="35.25">
      <c r="A7" s="61" t="s">
        <v>2</v>
      </c>
      <c r="B7" s="61"/>
      <c r="C7" s="61"/>
      <c r="D7" s="61"/>
      <c r="E7" s="61"/>
      <c r="F7" s="61"/>
      <c r="G7" s="61"/>
      <c r="H7" s="61"/>
      <c r="I7" s="61"/>
    </row>
    <row r="8" spans="1:9" ht="35.25">
      <c r="A8" s="61"/>
      <c r="B8" s="61"/>
      <c r="C8" s="61"/>
      <c r="D8" s="61"/>
      <c r="E8" s="61"/>
      <c r="F8" s="61"/>
      <c r="G8" s="61"/>
      <c r="H8" s="61"/>
    </row>
    <row r="9" spans="1:9" ht="35.25">
      <c r="A9" s="61" t="s">
        <v>3</v>
      </c>
      <c r="B9" s="61"/>
      <c r="C9" s="61"/>
      <c r="D9" s="61"/>
      <c r="E9" s="61"/>
      <c r="F9" s="61"/>
      <c r="G9" s="61"/>
      <c r="H9" s="61"/>
      <c r="I9" s="61"/>
    </row>
    <row r="10" spans="1:9" ht="35.25">
      <c r="A10" s="61"/>
      <c r="B10" s="61"/>
      <c r="C10" s="61"/>
      <c r="D10" s="61"/>
      <c r="E10" s="61"/>
      <c r="F10" s="61"/>
      <c r="G10" s="61"/>
      <c r="H10" s="61"/>
    </row>
    <row r="11" spans="1:9" ht="35.25">
      <c r="A11" s="61" t="s">
        <v>4</v>
      </c>
      <c r="B11" s="61"/>
      <c r="C11" s="61"/>
      <c r="D11" s="61"/>
      <c r="E11" s="61"/>
      <c r="F11" s="61"/>
      <c r="G11" s="61"/>
      <c r="H11" s="61"/>
      <c r="I11" s="61"/>
    </row>
    <row r="12" spans="1:9" ht="35.25">
      <c r="A12" s="61"/>
      <c r="B12" s="61"/>
      <c r="C12" s="61"/>
      <c r="D12" s="61"/>
      <c r="E12" s="61"/>
      <c r="F12" s="61"/>
      <c r="G12" s="61"/>
      <c r="H12" s="61"/>
    </row>
    <row r="13" spans="1:9" ht="35.25">
      <c r="A13" s="61" t="s">
        <v>5</v>
      </c>
      <c r="B13" s="61"/>
      <c r="C13" s="61"/>
      <c r="D13" s="61"/>
      <c r="E13" s="61"/>
      <c r="F13" s="61"/>
      <c r="G13" s="61"/>
      <c r="H13" s="61"/>
      <c r="I13" s="61"/>
    </row>
    <row r="14" spans="1:9" ht="35.25">
      <c r="A14" s="61"/>
      <c r="B14" s="61"/>
      <c r="C14" s="61"/>
      <c r="D14" s="61"/>
      <c r="E14" s="61"/>
      <c r="F14" s="61"/>
      <c r="G14" s="61"/>
      <c r="H14" s="61"/>
    </row>
    <row r="15" spans="1:9" ht="35.25">
      <c r="A15" s="61" t="s">
        <v>6</v>
      </c>
      <c r="B15" s="61"/>
      <c r="C15" s="61"/>
      <c r="D15" s="61"/>
      <c r="E15" s="61"/>
      <c r="F15" s="61"/>
      <c r="G15" s="61"/>
      <c r="H15" s="61"/>
      <c r="I15" s="61"/>
    </row>
    <row r="16" spans="1:9" ht="20.25" customHeight="1">
      <c r="A16" s="61"/>
      <c r="B16" s="61"/>
      <c r="C16" s="61"/>
      <c r="D16" s="61"/>
      <c r="E16" s="61"/>
      <c r="F16" s="61"/>
      <c r="G16" s="61"/>
      <c r="H16" s="61"/>
      <c r="I16" s="61"/>
    </row>
    <row r="17" spans="1:9" ht="27">
      <c r="A17" s="59"/>
      <c r="B17" s="59"/>
      <c r="C17" s="59"/>
      <c r="D17" s="59"/>
      <c r="E17" s="59"/>
      <c r="F17" s="59"/>
      <c r="G17" s="59"/>
      <c r="H17" s="59"/>
      <c r="I17" s="59"/>
    </row>
    <row r="18" spans="1:9" ht="25.5">
      <c r="A18" s="58"/>
      <c r="B18" s="58"/>
      <c r="C18" s="58"/>
      <c r="D18" s="58"/>
      <c r="E18" s="58"/>
      <c r="F18" s="58"/>
      <c r="G18" s="58"/>
      <c r="H18" s="58"/>
    </row>
    <row r="19" spans="1:9" ht="23.1" customHeight="1">
      <c r="A19" s="57"/>
      <c r="B19" s="62" t="s">
        <v>7</v>
      </c>
      <c r="C19" s="62"/>
      <c r="D19" s="62" t="s">
        <v>8</v>
      </c>
      <c r="E19" s="62"/>
      <c r="F19" s="62"/>
      <c r="G19" s="62"/>
      <c r="H19" s="62"/>
      <c r="I19" s="57"/>
    </row>
    <row r="20" spans="1:9" ht="23.1" customHeight="1">
      <c r="A20" s="57"/>
      <c r="B20" s="62" t="s">
        <v>9</v>
      </c>
      <c r="C20" s="62"/>
      <c r="D20" s="62"/>
      <c r="E20" s="62"/>
      <c r="F20" s="62"/>
      <c r="G20" s="62"/>
      <c r="H20" s="62"/>
      <c r="I20" s="57"/>
    </row>
    <row r="21" spans="1:9" ht="23.1" customHeight="1">
      <c r="A21" s="63">
        <v>45809</v>
      </c>
      <c r="B21" s="63"/>
      <c r="C21" s="63"/>
      <c r="D21" s="63"/>
      <c r="E21" s="63"/>
      <c r="F21" s="63"/>
      <c r="G21" s="63"/>
      <c r="H21" s="63"/>
      <c r="I21" s="63"/>
    </row>
  </sheetData>
  <sheetProtection algorithmName="SHA-512" hashValue="uwMt8hpgOCmq2n9ntlrTlMzzl4IeDtkItAVlycaT9OO2XRTP2BvEUpLRUT+rVPj26ezsqsZ6zMWJbCQstyGKTQ==" saltValue="f2NbEPu3C+lrjp3UVgQVMA==" spinCount="100000" sheet="1" objects="1"/>
  <protectedRanges>
    <protectedRange sqref="D20 A21" name="区域1"/>
  </protectedRanges>
  <mergeCells count="23">
    <mergeCell ref="B20:C20"/>
    <mergeCell ref="D20:H20"/>
    <mergeCell ref="A21:I21"/>
    <mergeCell ref="A16:I16"/>
    <mergeCell ref="A17:I17"/>
    <mergeCell ref="A18:H18"/>
    <mergeCell ref="B19:C19"/>
    <mergeCell ref="D19:H19"/>
    <mergeCell ref="A11:I11"/>
    <mergeCell ref="A12:H12"/>
    <mergeCell ref="A13:I13"/>
    <mergeCell ref="A14:H14"/>
    <mergeCell ref="A15:I15"/>
    <mergeCell ref="A6:H6"/>
    <mergeCell ref="A7:I7"/>
    <mergeCell ref="A8:H8"/>
    <mergeCell ref="A9:I9"/>
    <mergeCell ref="A10:H10"/>
    <mergeCell ref="A1:H1"/>
    <mergeCell ref="A2:I2"/>
    <mergeCell ref="A3:I3"/>
    <mergeCell ref="A4:I4"/>
    <mergeCell ref="A5:H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view="pageBreakPreview" zoomScaleNormal="100" workbookViewId="0">
      <selection activeCell="E6" sqref="E6"/>
    </sheetView>
  </sheetViews>
  <sheetFormatPr defaultColWidth="9" defaultRowHeight="14.25"/>
  <cols>
    <col min="1" max="1" width="2.5" style="53" customWidth="1"/>
    <col min="2" max="2" width="80.875" style="53" customWidth="1"/>
    <col min="3" max="16384" width="9" style="53"/>
  </cols>
  <sheetData>
    <row r="1" spans="1:2" ht="92.25" customHeight="1">
      <c r="A1" s="64" t="s">
        <v>10</v>
      </c>
      <c r="B1" s="64"/>
    </row>
    <row r="2" spans="1:2" ht="57" customHeight="1">
      <c r="B2" s="54" t="s">
        <v>11</v>
      </c>
    </row>
    <row r="3" spans="1:2" ht="39" customHeight="1">
      <c r="B3" s="54" t="s">
        <v>12</v>
      </c>
    </row>
    <row r="4" spans="1:2" ht="84" customHeight="1">
      <c r="B4" s="54" t="s">
        <v>13</v>
      </c>
    </row>
    <row r="5" spans="1:2" ht="84" customHeight="1">
      <c r="B5" s="55" t="s">
        <v>14</v>
      </c>
    </row>
    <row r="6" spans="1:2" ht="39" customHeight="1">
      <c r="B6" s="54" t="s">
        <v>15</v>
      </c>
    </row>
    <row r="7" spans="1:2" ht="39" customHeight="1">
      <c r="B7" s="56" t="s">
        <v>16</v>
      </c>
    </row>
    <row r="8" spans="1:2" ht="39" customHeight="1">
      <c r="B8" s="54" t="s">
        <v>17</v>
      </c>
    </row>
    <row r="9" spans="1:2" ht="39" customHeight="1">
      <c r="B9" s="54"/>
    </row>
    <row r="10" spans="1:2" ht="39" customHeight="1"/>
  </sheetData>
  <sheetProtection algorithmName="SHA-512" hashValue="aZusWQ91ONR+vvY3/5Bv6lV/mTVAONGuhaKrfImiO8krLtReEUOtuAumcUgMwh7C0CfoJbcO4ZIzikl1elPP3g==" saltValue="f7W20rTiHZeeP+9oiIlpNg==" spinCount="100000" sheet="1" objects="1"/>
  <mergeCells count="1">
    <mergeCell ref="A1:B1"/>
  </mergeCells>
  <phoneticPr fontId="26" type="noConversion"/>
  <pageMargins left="0.71" right="0.51" top="0.75" bottom="0.75" header="0.31" footer="0.3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showZeros="0" view="pageBreakPreview" zoomScaleNormal="100" workbookViewId="0">
      <selection activeCell="C21" sqref="C21"/>
    </sheetView>
  </sheetViews>
  <sheetFormatPr defaultColWidth="9" defaultRowHeight="14.25"/>
  <cols>
    <col min="1" max="1" width="5.625" customWidth="1"/>
    <col min="2" max="2" width="8.625" customWidth="1"/>
    <col min="3" max="3" width="36.625" style="1" customWidth="1"/>
    <col min="4" max="4" width="17.625" customWidth="1"/>
    <col min="5" max="5" width="10.625" customWidth="1"/>
    <col min="8" max="8" width="10.5"/>
  </cols>
  <sheetData>
    <row r="1" spans="1:8" ht="39" customHeight="1">
      <c r="A1" s="65" t="s">
        <v>18</v>
      </c>
      <c r="B1" s="65"/>
      <c r="C1" s="65"/>
      <c r="D1" s="65"/>
      <c r="E1" s="65"/>
    </row>
    <row r="2" spans="1:8" ht="30" customHeight="1">
      <c r="A2" s="66" t="s">
        <v>19</v>
      </c>
      <c r="B2" s="67"/>
      <c r="C2" s="68"/>
      <c r="D2" s="67"/>
      <c r="E2" s="67"/>
    </row>
    <row r="3" spans="1:8" ht="27.95" customHeight="1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</row>
    <row r="4" spans="1:8" ht="27.95" customHeight="1">
      <c r="A4" s="2">
        <v>1</v>
      </c>
      <c r="B4" s="2">
        <v>100</v>
      </c>
      <c r="C4" s="2" t="s">
        <v>25</v>
      </c>
      <c r="D4" s="48">
        <f>'100章总则'!F22</f>
        <v>44587</v>
      </c>
      <c r="E4" s="8"/>
    </row>
    <row r="5" spans="1:8" ht="27.95" customHeight="1">
      <c r="A5" s="2">
        <v>2</v>
      </c>
      <c r="B5" s="49">
        <v>200</v>
      </c>
      <c r="C5" s="2" t="s">
        <v>26</v>
      </c>
      <c r="D5" s="48">
        <f>'200章路基（道路一）'!F22</f>
        <v>0</v>
      </c>
      <c r="E5" s="8"/>
    </row>
    <row r="6" spans="1:8" ht="27.95" customHeight="1">
      <c r="A6" s="2">
        <v>3</v>
      </c>
      <c r="B6" s="49">
        <v>300</v>
      </c>
      <c r="C6" s="2" t="s">
        <v>27</v>
      </c>
      <c r="D6" s="48">
        <f>'300章路面（道路一）'!F23</f>
        <v>0</v>
      </c>
      <c r="E6" s="8"/>
      <c r="H6" s="50"/>
    </row>
    <row r="7" spans="1:8" ht="27.95" customHeight="1">
      <c r="A7" s="2">
        <v>4</v>
      </c>
      <c r="B7" s="49">
        <v>200</v>
      </c>
      <c r="C7" s="2" t="s">
        <v>28</v>
      </c>
      <c r="D7" s="48">
        <f>'200章路基（道路二）'!F22</f>
        <v>0</v>
      </c>
      <c r="E7" s="8"/>
      <c r="H7" s="50"/>
    </row>
    <row r="8" spans="1:8" ht="27.95" customHeight="1">
      <c r="A8" s="2">
        <v>5</v>
      </c>
      <c r="B8" s="49">
        <v>300</v>
      </c>
      <c r="C8" s="2" t="s">
        <v>29</v>
      </c>
      <c r="D8" s="48">
        <f>'300章路面（道路二）'!F23</f>
        <v>0</v>
      </c>
      <c r="E8" s="8"/>
      <c r="H8" s="50"/>
    </row>
    <row r="9" spans="1:8" ht="27.95" customHeight="1">
      <c r="A9" s="2">
        <v>6</v>
      </c>
      <c r="B9" s="49">
        <v>200</v>
      </c>
      <c r="C9" s="2" t="s">
        <v>30</v>
      </c>
      <c r="D9" s="48">
        <f>'200章路基（其他道路）'!F22</f>
        <v>0</v>
      </c>
      <c r="E9" s="8"/>
      <c r="H9" s="50"/>
    </row>
    <row r="10" spans="1:8" ht="27.95" customHeight="1">
      <c r="A10" s="2">
        <v>7</v>
      </c>
      <c r="B10" s="49">
        <v>300</v>
      </c>
      <c r="C10" s="2" t="s">
        <v>31</v>
      </c>
      <c r="D10" s="48">
        <f>'300章路面（其他道路）'!F23</f>
        <v>0</v>
      </c>
      <c r="E10" s="8"/>
      <c r="H10" s="50"/>
    </row>
    <row r="11" spans="1:8" ht="27.95" customHeight="1">
      <c r="A11" s="2">
        <v>8</v>
      </c>
      <c r="B11" s="69" t="s">
        <v>32</v>
      </c>
      <c r="C11" s="69"/>
      <c r="D11" s="48">
        <f>SUM(D4:D10)</f>
        <v>44587</v>
      </c>
      <c r="E11" s="8"/>
      <c r="H11" s="50"/>
    </row>
    <row r="12" spans="1:8" ht="27.95" customHeight="1">
      <c r="A12" s="2">
        <v>9</v>
      </c>
      <c r="B12" s="69" t="s">
        <v>33</v>
      </c>
      <c r="C12" s="69"/>
      <c r="D12" s="48">
        <f>D11*3%</f>
        <v>1337.61</v>
      </c>
      <c r="E12" s="8"/>
      <c r="H12" s="50"/>
    </row>
    <row r="13" spans="1:8" ht="27.95" customHeight="1">
      <c r="A13" s="2">
        <v>10</v>
      </c>
      <c r="B13" s="69" t="s">
        <v>34</v>
      </c>
      <c r="C13" s="69"/>
      <c r="D13" s="48">
        <f>SUM(D11:D12)</f>
        <v>45924.61</v>
      </c>
      <c r="E13" s="8"/>
    </row>
    <row r="14" spans="1:8">
      <c r="B14" s="51"/>
      <c r="C14" s="52"/>
      <c r="D14" s="51"/>
      <c r="E14" s="51"/>
    </row>
  </sheetData>
  <sheetProtection algorithmName="SHA-512" hashValue="T2PEYkjOksIbDxJmjMbzVen094pDf2PrQZq9IHZlbmGAeeP+RVt2nYJolzU3QmIaAgMBAVqLT4icVr6FapaBQA==" saltValue="daKxGXWqlziMg32AEGamvA==" spinCount="100000" sheet="1" objects="1"/>
  <mergeCells count="5">
    <mergeCell ref="A1:E1"/>
    <mergeCell ref="A2:E2"/>
    <mergeCell ref="B11:C11"/>
    <mergeCell ref="B12:C12"/>
    <mergeCell ref="B13:C13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showGridLines="0" showZeros="0" view="pageBreakPreview" zoomScaleNormal="100" workbookViewId="0">
      <selection activeCell="D6" sqref="D6:E6"/>
    </sheetView>
  </sheetViews>
  <sheetFormatPr defaultColWidth="9" defaultRowHeight="14.25"/>
  <cols>
    <col min="1" max="1" width="7.625" customWidth="1"/>
    <col min="2" max="2" width="22.625" customWidth="1"/>
    <col min="3" max="3" width="6.625" style="1" customWidth="1"/>
    <col min="4" max="4" width="9.625" style="1" customWidth="1"/>
    <col min="5" max="6" width="12.625" style="1" customWidth="1"/>
    <col min="7" max="7" width="7.625" customWidth="1"/>
  </cols>
  <sheetData>
    <row r="1" spans="1:7" ht="39" customHeight="1">
      <c r="A1" s="70" t="s">
        <v>35</v>
      </c>
      <c r="B1" s="70"/>
      <c r="C1" s="70"/>
      <c r="D1" s="70"/>
      <c r="E1" s="70"/>
      <c r="F1" s="70"/>
      <c r="G1" s="70"/>
    </row>
    <row r="2" spans="1:7" ht="30" customHeight="1">
      <c r="A2" s="71" t="s">
        <v>36</v>
      </c>
      <c r="B2" s="71"/>
      <c r="C2" s="72"/>
      <c r="D2" s="72"/>
      <c r="E2" s="72"/>
      <c r="F2" s="72"/>
      <c r="G2" s="71"/>
    </row>
    <row r="3" spans="1:7" ht="30" customHeight="1">
      <c r="A3" s="2" t="s">
        <v>37</v>
      </c>
      <c r="B3" s="2" t="s">
        <v>38</v>
      </c>
      <c r="C3" s="2" t="s">
        <v>39</v>
      </c>
      <c r="D3" s="2" t="s">
        <v>40</v>
      </c>
      <c r="E3" s="2" t="s">
        <v>41</v>
      </c>
      <c r="F3" s="12" t="s">
        <v>23</v>
      </c>
      <c r="G3" s="12" t="s">
        <v>24</v>
      </c>
    </row>
    <row r="4" spans="1:7" ht="30" customHeight="1">
      <c r="A4" s="35" t="s">
        <v>42</v>
      </c>
      <c r="B4" s="5" t="s">
        <v>43</v>
      </c>
      <c r="C4" s="6"/>
      <c r="D4" s="6"/>
      <c r="E4" s="6"/>
      <c r="F4" s="12"/>
      <c r="G4" s="28"/>
    </row>
    <row r="5" spans="1:7" ht="30" customHeight="1">
      <c r="A5" s="35" t="s">
        <v>44</v>
      </c>
      <c r="B5" s="5" t="s">
        <v>45</v>
      </c>
      <c r="C5" s="6"/>
      <c r="D5" s="6"/>
      <c r="E5" s="6"/>
      <c r="F5" s="12"/>
      <c r="G5" s="28"/>
    </row>
    <row r="6" spans="1:7" ht="30" customHeight="1">
      <c r="A6" s="35" t="s">
        <v>46</v>
      </c>
      <c r="B6" s="5" t="s">
        <v>47</v>
      </c>
      <c r="C6" s="6" t="s">
        <v>48</v>
      </c>
      <c r="D6" s="6" t="s">
        <v>49</v>
      </c>
      <c r="E6" s="37"/>
      <c r="F6" s="38">
        <f>D6*E6</f>
        <v>0</v>
      </c>
      <c r="G6" s="28"/>
    </row>
    <row r="7" spans="1:7" ht="30" customHeight="1">
      <c r="A7" s="35" t="s">
        <v>50</v>
      </c>
      <c r="B7" s="5" t="s">
        <v>51</v>
      </c>
      <c r="C7" s="6" t="s">
        <v>48</v>
      </c>
      <c r="D7" s="6" t="s">
        <v>49</v>
      </c>
      <c r="E7" s="37"/>
      <c r="F7" s="38">
        <f t="shared" ref="F7:F15" si="0">D7*E7</f>
        <v>0</v>
      </c>
      <c r="G7" s="28"/>
    </row>
    <row r="8" spans="1:7" ht="30" customHeight="1">
      <c r="A8" s="35" t="s">
        <v>52</v>
      </c>
      <c r="B8" s="5" t="s">
        <v>53</v>
      </c>
      <c r="C8" s="6" t="s">
        <v>48</v>
      </c>
      <c r="D8" s="6" t="s">
        <v>49</v>
      </c>
      <c r="E8" s="37">
        <v>3413</v>
      </c>
      <c r="F8" s="38">
        <f t="shared" si="0"/>
        <v>3413</v>
      </c>
      <c r="G8" s="28"/>
    </row>
    <row r="9" spans="1:7" ht="30" customHeight="1">
      <c r="A9" s="35" t="s">
        <v>54</v>
      </c>
      <c r="B9" s="5" t="s">
        <v>55</v>
      </c>
      <c r="C9" s="6"/>
      <c r="D9" s="6"/>
      <c r="E9" s="37"/>
      <c r="F9" s="38"/>
      <c r="G9" s="28"/>
    </row>
    <row r="10" spans="1:7" ht="30" customHeight="1">
      <c r="A10" s="35" t="s">
        <v>56</v>
      </c>
      <c r="B10" s="5" t="s">
        <v>57</v>
      </c>
      <c r="C10" s="6" t="s">
        <v>48</v>
      </c>
      <c r="D10" s="6" t="s">
        <v>49</v>
      </c>
      <c r="E10" s="37"/>
      <c r="F10" s="38">
        <f t="shared" si="0"/>
        <v>0</v>
      </c>
      <c r="G10" s="28"/>
    </row>
    <row r="11" spans="1:7" ht="30" customHeight="1">
      <c r="A11" s="35" t="s">
        <v>58</v>
      </c>
      <c r="B11" s="5" t="s">
        <v>59</v>
      </c>
      <c r="C11" s="6" t="s">
        <v>48</v>
      </c>
      <c r="D11" s="6" t="s">
        <v>49</v>
      </c>
      <c r="E11" s="37">
        <v>34122</v>
      </c>
      <c r="F11" s="38">
        <f t="shared" si="0"/>
        <v>34122</v>
      </c>
      <c r="G11" s="28"/>
    </row>
    <row r="12" spans="1:7" ht="30" customHeight="1">
      <c r="A12" s="35" t="s">
        <v>60</v>
      </c>
      <c r="B12" s="5" t="s">
        <v>61</v>
      </c>
      <c r="C12" s="6"/>
      <c r="D12" s="6"/>
      <c r="E12" s="37"/>
      <c r="F12" s="38"/>
      <c r="G12" s="28"/>
    </row>
    <row r="13" spans="1:7" ht="30" customHeight="1">
      <c r="A13" s="35" t="s">
        <v>62</v>
      </c>
      <c r="B13" s="5" t="s">
        <v>61</v>
      </c>
      <c r="C13" s="6" t="s">
        <v>48</v>
      </c>
      <c r="D13" s="6" t="s">
        <v>49</v>
      </c>
      <c r="E13" s="37"/>
      <c r="F13" s="38">
        <f t="shared" si="0"/>
        <v>0</v>
      </c>
      <c r="G13" s="28"/>
    </row>
    <row r="14" spans="1:7" ht="30" customHeight="1">
      <c r="A14" s="35" t="s">
        <v>63</v>
      </c>
      <c r="B14" s="5" t="s">
        <v>64</v>
      </c>
      <c r="C14" s="6"/>
      <c r="D14" s="6"/>
      <c r="E14" s="37"/>
      <c r="F14" s="38"/>
      <c r="G14" s="28"/>
    </row>
    <row r="15" spans="1:7" ht="30" customHeight="1">
      <c r="A15" s="35" t="s">
        <v>65</v>
      </c>
      <c r="B15" s="5" t="s">
        <v>64</v>
      </c>
      <c r="C15" s="6" t="s">
        <v>48</v>
      </c>
      <c r="D15" s="6" t="s">
        <v>49</v>
      </c>
      <c r="E15" s="37">
        <v>7052</v>
      </c>
      <c r="F15" s="38">
        <f t="shared" si="0"/>
        <v>7052</v>
      </c>
      <c r="G15" s="28"/>
    </row>
    <row r="16" spans="1:7" ht="30" customHeight="1">
      <c r="A16" s="39"/>
      <c r="B16" s="40"/>
      <c r="C16" s="41"/>
      <c r="D16" s="39"/>
      <c r="F16" s="39"/>
      <c r="G16" s="28"/>
    </row>
    <row r="17" spans="1:7" ht="30" customHeight="1">
      <c r="A17" s="39"/>
      <c r="B17" s="40"/>
      <c r="C17" s="41"/>
      <c r="D17" s="39"/>
      <c r="E17" s="42"/>
      <c r="F17" s="39"/>
      <c r="G17" s="28"/>
    </row>
    <row r="18" spans="1:7" ht="30" customHeight="1">
      <c r="A18" s="39"/>
      <c r="B18" s="40"/>
      <c r="C18" s="41"/>
      <c r="D18" s="39"/>
      <c r="E18" s="42"/>
      <c r="F18" s="39"/>
      <c r="G18" s="28"/>
    </row>
    <row r="19" spans="1:7" ht="30" customHeight="1">
      <c r="A19" s="39"/>
      <c r="B19" s="40"/>
      <c r="C19" s="41"/>
      <c r="D19" s="39"/>
      <c r="E19" s="42"/>
      <c r="F19" s="39"/>
      <c r="G19" s="28"/>
    </row>
    <row r="20" spans="1:7" ht="30" customHeight="1">
      <c r="A20" s="39"/>
      <c r="B20" s="40"/>
      <c r="C20" s="41"/>
      <c r="D20" s="39"/>
      <c r="E20" s="43"/>
      <c r="F20" s="12"/>
      <c r="G20" s="28"/>
    </row>
    <row r="21" spans="1:7" ht="30" customHeight="1">
      <c r="A21" s="2"/>
      <c r="B21" s="44"/>
      <c r="C21" s="2"/>
      <c r="D21" s="39"/>
      <c r="E21" s="10"/>
      <c r="F21" s="12"/>
      <c r="G21" s="28"/>
    </row>
    <row r="22" spans="1:7" ht="30" customHeight="1">
      <c r="A22" s="45"/>
      <c r="B22" s="46"/>
      <c r="C22" s="73" t="s">
        <v>66</v>
      </c>
      <c r="D22" s="73"/>
      <c r="E22" s="73"/>
      <c r="F22" s="47">
        <f>SUM(F5:F21)</f>
        <v>44587</v>
      </c>
      <c r="G22" s="33" t="s">
        <v>67</v>
      </c>
    </row>
  </sheetData>
  <sheetProtection algorithmName="SHA-512" hashValue="BtKGXkga/0JVgpolVZ4mfiF+NjvxgaK1e2SQl+CxtzNisG8bcCmPwilKHbvbeCar7BLhARsltfZ579SewvfrXQ==" saltValue="xAoJcw3RQ+O2/7Xhvi8QWQ==" spinCount="100000" sheet="1" objects="1"/>
  <protectedRanges>
    <protectedRange sqref="E6 E7 E10 E13" name="区域1"/>
  </protectedRanges>
  <mergeCells count="3">
    <mergeCell ref="A1:G1"/>
    <mergeCell ref="A2:G2"/>
    <mergeCell ref="C22:E22"/>
  </mergeCells>
  <phoneticPr fontId="26" type="noConversion"/>
  <pageMargins left="0.74803149606299202" right="0.74803149606299202" top="0.78740157480314998" bottom="0.78740157480314998" header="0.511811023622047" footer="0.51181102362204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showZeros="0" view="pageBreakPreview" zoomScaleNormal="100" workbookViewId="0">
      <selection activeCell="E12" sqref="E12"/>
    </sheetView>
  </sheetViews>
  <sheetFormatPr defaultColWidth="9" defaultRowHeight="14.25"/>
  <cols>
    <col min="1" max="1" width="6.625" style="1" customWidth="1"/>
    <col min="2" max="2" width="26.75" customWidth="1"/>
    <col min="3" max="3" width="5.75" style="1" customWidth="1"/>
    <col min="4" max="4" width="9.75" style="1" customWidth="1"/>
    <col min="5" max="5" width="12.625" style="1" customWidth="1"/>
    <col min="6" max="6" width="11.875" style="1" customWidth="1"/>
    <col min="7" max="7" width="7" customWidth="1"/>
  </cols>
  <sheetData>
    <row r="1" spans="1:7" ht="40.15" customHeight="1">
      <c r="A1" s="74" t="s">
        <v>68</v>
      </c>
      <c r="B1" s="74"/>
      <c r="C1" s="74"/>
      <c r="D1" s="74"/>
      <c r="E1" s="74"/>
      <c r="F1" s="74"/>
      <c r="G1" s="74"/>
    </row>
    <row r="2" spans="1:7" ht="30" customHeight="1">
      <c r="A2" s="67" t="s">
        <v>69</v>
      </c>
      <c r="B2" s="67"/>
      <c r="C2" s="68"/>
      <c r="D2" s="68"/>
      <c r="E2" s="68"/>
      <c r="F2" s="68"/>
      <c r="G2" s="67"/>
    </row>
    <row r="3" spans="1:7" ht="30" customHeight="1">
      <c r="A3" s="2" t="s">
        <v>37</v>
      </c>
      <c r="B3" s="2" t="s">
        <v>38</v>
      </c>
      <c r="C3" s="2" t="s">
        <v>39</v>
      </c>
      <c r="D3" s="3" t="s">
        <v>70</v>
      </c>
      <c r="E3" s="2" t="s">
        <v>71</v>
      </c>
      <c r="F3" s="2" t="s">
        <v>72</v>
      </c>
      <c r="G3" s="2" t="s">
        <v>73</v>
      </c>
    </row>
    <row r="4" spans="1:7" ht="30" customHeight="1">
      <c r="A4" s="4" t="s">
        <v>74</v>
      </c>
      <c r="B4" s="5" t="s">
        <v>75</v>
      </c>
      <c r="C4" s="6"/>
      <c r="D4" s="6"/>
      <c r="E4" s="6"/>
      <c r="F4" s="21"/>
      <c r="G4" s="8"/>
    </row>
    <row r="5" spans="1:7" ht="30" customHeight="1">
      <c r="A5" s="4" t="s">
        <v>76</v>
      </c>
      <c r="B5" s="5" t="s">
        <v>77</v>
      </c>
      <c r="C5" s="6"/>
      <c r="D5" s="6"/>
      <c r="E5" s="6"/>
      <c r="F5" s="21"/>
      <c r="G5" s="8"/>
    </row>
    <row r="6" spans="1:7" ht="30" customHeight="1">
      <c r="A6" s="4" t="s">
        <v>78</v>
      </c>
      <c r="B6" s="5" t="s">
        <v>79</v>
      </c>
      <c r="C6" s="9"/>
      <c r="D6" s="6"/>
      <c r="E6" s="11"/>
      <c r="F6" s="12">
        <f>D6*E6</f>
        <v>0</v>
      </c>
      <c r="G6" s="8"/>
    </row>
    <row r="7" spans="1:7" ht="30" customHeight="1">
      <c r="A7" s="4" t="s">
        <v>46</v>
      </c>
      <c r="B7" s="5" t="s">
        <v>80</v>
      </c>
      <c r="C7" s="9" t="s">
        <v>81</v>
      </c>
      <c r="D7" s="6" t="s">
        <v>82</v>
      </c>
      <c r="E7" s="11"/>
      <c r="F7" s="12">
        <f>D7*E7</f>
        <v>0</v>
      </c>
      <c r="G7" s="8"/>
    </row>
    <row r="8" spans="1:7" ht="30" customHeight="1">
      <c r="A8" s="4" t="s">
        <v>83</v>
      </c>
      <c r="B8" s="5" t="s">
        <v>84</v>
      </c>
      <c r="C8" s="9" t="s">
        <v>81</v>
      </c>
      <c r="D8" s="6" t="s">
        <v>85</v>
      </c>
      <c r="E8" s="11"/>
      <c r="F8" s="12">
        <f>D8*E8</f>
        <v>0</v>
      </c>
      <c r="G8" s="8"/>
    </row>
    <row r="9" spans="1:7" ht="30" customHeight="1">
      <c r="A9" s="4" t="s">
        <v>86</v>
      </c>
      <c r="B9" s="5" t="s">
        <v>87</v>
      </c>
      <c r="C9" s="9"/>
      <c r="D9" s="6"/>
      <c r="E9" s="11"/>
      <c r="F9" s="12">
        <f>D9*E9</f>
        <v>0</v>
      </c>
      <c r="G9" s="8"/>
    </row>
    <row r="10" spans="1:7" ht="30" customHeight="1">
      <c r="A10" s="4" t="s">
        <v>88</v>
      </c>
      <c r="B10" s="5" t="s">
        <v>89</v>
      </c>
      <c r="C10" s="9"/>
      <c r="D10" s="6"/>
      <c r="E10" s="11"/>
      <c r="F10" s="12">
        <f>D10*E10</f>
        <v>0</v>
      </c>
      <c r="G10" s="8"/>
    </row>
    <row r="11" spans="1:7" ht="30" customHeight="1">
      <c r="A11" s="35" t="s">
        <v>90</v>
      </c>
      <c r="B11" s="5" t="s">
        <v>91</v>
      </c>
      <c r="C11" s="6"/>
      <c r="D11" s="6"/>
      <c r="E11" s="11"/>
      <c r="F11" s="10">
        <f t="shared" ref="F11:F21" si="0">D11*E11</f>
        <v>0</v>
      </c>
      <c r="G11" s="8"/>
    </row>
    <row r="12" spans="1:7" ht="30" customHeight="1">
      <c r="A12" s="35" t="s">
        <v>92</v>
      </c>
      <c r="B12" s="5" t="s">
        <v>93</v>
      </c>
      <c r="C12" s="9" t="s">
        <v>81</v>
      </c>
      <c r="D12" s="6" t="s">
        <v>94</v>
      </c>
      <c r="E12" s="11"/>
      <c r="F12" s="12">
        <f t="shared" si="0"/>
        <v>0</v>
      </c>
      <c r="G12" s="8"/>
    </row>
    <row r="13" spans="1:7" ht="30" customHeight="1">
      <c r="A13" s="35"/>
      <c r="B13" s="5"/>
      <c r="C13" s="6"/>
      <c r="D13" s="6"/>
      <c r="E13" s="11"/>
      <c r="F13" s="10">
        <f t="shared" si="0"/>
        <v>0</v>
      </c>
      <c r="G13" s="8"/>
    </row>
    <row r="14" spans="1:7" ht="30" customHeight="1">
      <c r="A14" s="35"/>
      <c r="B14" s="5"/>
      <c r="C14" s="9"/>
      <c r="D14" s="6"/>
      <c r="E14" s="11"/>
      <c r="F14" s="12">
        <f t="shared" si="0"/>
        <v>0</v>
      </c>
      <c r="G14" s="8"/>
    </row>
    <row r="15" spans="1:7" ht="30" customHeight="1">
      <c r="A15" s="35"/>
      <c r="B15" s="5"/>
      <c r="C15" s="6"/>
      <c r="D15" s="6"/>
      <c r="E15" s="11"/>
      <c r="F15" s="12">
        <f t="shared" si="0"/>
        <v>0</v>
      </c>
      <c r="G15" s="8"/>
    </row>
    <row r="16" spans="1:7" ht="30" customHeight="1">
      <c r="A16" s="35"/>
      <c r="B16" s="5"/>
      <c r="C16" s="6"/>
      <c r="D16" s="6"/>
      <c r="E16" s="11"/>
      <c r="F16" s="12">
        <f t="shared" si="0"/>
        <v>0</v>
      </c>
      <c r="G16" s="8"/>
    </row>
    <row r="17" spans="1:7" ht="30" customHeight="1">
      <c r="A17" s="35"/>
      <c r="B17" s="5"/>
      <c r="C17" s="6"/>
      <c r="D17" s="6"/>
      <c r="E17" s="11"/>
      <c r="F17" s="12">
        <f t="shared" si="0"/>
        <v>0</v>
      </c>
      <c r="G17" s="8"/>
    </row>
    <row r="18" spans="1:7" ht="30" customHeight="1">
      <c r="A18" s="35"/>
      <c r="B18" s="5"/>
      <c r="C18" s="6"/>
      <c r="D18" s="6"/>
      <c r="E18" s="11"/>
      <c r="F18" s="10">
        <f t="shared" si="0"/>
        <v>0</v>
      </c>
      <c r="G18" s="8"/>
    </row>
    <row r="19" spans="1:7" ht="30" customHeight="1">
      <c r="A19" s="35"/>
      <c r="B19" s="5"/>
      <c r="C19" s="6"/>
      <c r="D19" s="6"/>
      <c r="E19" s="11"/>
      <c r="F19" s="10">
        <f t="shared" si="0"/>
        <v>0</v>
      </c>
      <c r="G19" s="8"/>
    </row>
    <row r="20" spans="1:7" ht="30" customHeight="1">
      <c r="A20" s="35"/>
      <c r="B20" s="5"/>
      <c r="C20" s="6"/>
      <c r="D20" s="6"/>
      <c r="E20" s="11"/>
      <c r="F20" s="10">
        <f t="shared" si="0"/>
        <v>0</v>
      </c>
      <c r="G20" s="8"/>
    </row>
    <row r="21" spans="1:7" ht="30" customHeight="1">
      <c r="A21" s="35"/>
      <c r="B21" s="5"/>
      <c r="C21" s="6"/>
      <c r="D21" s="6"/>
      <c r="E21" s="11"/>
      <c r="F21" s="10">
        <f t="shared" si="0"/>
        <v>0</v>
      </c>
      <c r="G21" s="8"/>
    </row>
    <row r="22" spans="1:7" ht="30" customHeight="1">
      <c r="A22" s="29"/>
      <c r="B22" s="30"/>
      <c r="C22" s="31"/>
      <c r="D22" s="75" t="s">
        <v>66</v>
      </c>
      <c r="E22" s="75"/>
      <c r="F22" s="32">
        <f>SUM(F4:F21)</f>
        <v>0</v>
      </c>
      <c r="G22" s="33" t="s">
        <v>67</v>
      </c>
    </row>
    <row r="23" spans="1:7" ht="24" customHeight="1">
      <c r="F23" s="34"/>
    </row>
    <row r="24" spans="1:7">
      <c r="F24" s="34"/>
    </row>
  </sheetData>
  <sheetProtection algorithmName="SHA-512" hashValue="EcdAF3isdxy8bBS9vOpqSRfWJdf9e3ScbfO/yfuxYXCSNJnyB9qw7hMs/nDz+4CDY23iMUp3XzA6LY1UO5tRGQ==" saltValue="+c2HPd2XGYoajL2LQ6LsiA==" spinCount="100000" sheet="1" objects="1"/>
  <protectedRanges>
    <protectedRange sqref="E7 E8 E12" name="区域1"/>
  </protectedRanges>
  <mergeCells count="3">
    <mergeCell ref="A1:G1"/>
    <mergeCell ref="A2:G2"/>
    <mergeCell ref="D22:E22"/>
  </mergeCells>
  <phoneticPr fontId="26" type="noConversion"/>
  <pageMargins left="0.74803149606299202" right="0.74803149606299202" top="0.78740157480314998" bottom="0.78740157480314998" header="0.511811023622047" footer="0.511811023622047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showZeros="0" view="pageBreakPreview" zoomScaleNormal="100" workbookViewId="0">
      <selection activeCell="D6" sqref="D6:D7"/>
    </sheetView>
  </sheetViews>
  <sheetFormatPr defaultColWidth="9" defaultRowHeight="14.25"/>
  <cols>
    <col min="1" max="1" width="6.625" customWidth="1"/>
    <col min="2" max="2" width="26.75" customWidth="1"/>
    <col min="3" max="3" width="5.75" style="1" customWidth="1"/>
    <col min="4" max="4" width="9.75" style="1" customWidth="1"/>
    <col min="5" max="5" width="12.625" style="1" customWidth="1"/>
    <col min="6" max="6" width="11.875" style="1" customWidth="1"/>
    <col min="7" max="7" width="7" customWidth="1"/>
  </cols>
  <sheetData>
    <row r="1" spans="1:7" ht="40.15" customHeight="1">
      <c r="A1" s="74" t="s">
        <v>95</v>
      </c>
      <c r="B1" s="74"/>
      <c r="C1" s="74"/>
      <c r="D1" s="74"/>
      <c r="E1" s="74"/>
      <c r="F1" s="74"/>
      <c r="G1" s="74"/>
    </row>
    <row r="2" spans="1:7" ht="30" customHeight="1">
      <c r="A2" s="67" t="s">
        <v>69</v>
      </c>
      <c r="B2" s="67"/>
      <c r="C2" s="68"/>
      <c r="D2" s="68"/>
      <c r="E2" s="68"/>
      <c r="F2" s="68"/>
      <c r="G2" s="67"/>
    </row>
    <row r="3" spans="1:7" ht="30.95" customHeight="1">
      <c r="A3" s="2" t="s">
        <v>37</v>
      </c>
      <c r="B3" s="2" t="s">
        <v>38</v>
      </c>
      <c r="C3" s="2" t="s">
        <v>39</v>
      </c>
      <c r="D3" s="3" t="s">
        <v>70</v>
      </c>
      <c r="E3" s="2" t="s">
        <v>71</v>
      </c>
      <c r="F3" s="2" t="s">
        <v>72</v>
      </c>
      <c r="G3" s="2" t="s">
        <v>73</v>
      </c>
    </row>
    <row r="4" spans="1:7" ht="27.95" customHeight="1">
      <c r="A4" s="4" t="s">
        <v>96</v>
      </c>
      <c r="B4" s="5" t="s">
        <v>97</v>
      </c>
      <c r="C4" s="6"/>
      <c r="D4" s="6"/>
      <c r="E4" s="6"/>
      <c r="F4" s="7"/>
      <c r="G4" s="8"/>
    </row>
    <row r="5" spans="1:7" ht="27.95" customHeight="1">
      <c r="A5" s="4" t="s">
        <v>98</v>
      </c>
      <c r="B5" s="5" t="s">
        <v>97</v>
      </c>
      <c r="C5" s="9"/>
      <c r="D5" s="6"/>
      <c r="E5" s="6"/>
      <c r="F5" s="10">
        <f>D5*E5</f>
        <v>0</v>
      </c>
      <c r="G5" s="8"/>
    </row>
    <row r="6" spans="1:7" ht="27.95" customHeight="1">
      <c r="A6" s="4" t="s">
        <v>46</v>
      </c>
      <c r="B6" s="5" t="s">
        <v>99</v>
      </c>
      <c r="C6" s="9" t="s">
        <v>81</v>
      </c>
      <c r="D6" s="6" t="s">
        <v>100</v>
      </c>
      <c r="E6" s="11"/>
      <c r="F6" s="12">
        <f t="shared" ref="F6:F20" si="0">D6*E6</f>
        <v>0</v>
      </c>
      <c r="G6" s="7"/>
    </row>
    <row r="7" spans="1:7" ht="27.95" customHeight="1">
      <c r="A7" s="4" t="s">
        <v>50</v>
      </c>
      <c r="B7" s="5" t="s">
        <v>101</v>
      </c>
      <c r="C7" s="9" t="s">
        <v>81</v>
      </c>
      <c r="D7" s="6" t="s">
        <v>102</v>
      </c>
      <c r="E7" s="11"/>
      <c r="F7" s="12">
        <f t="shared" si="0"/>
        <v>0</v>
      </c>
      <c r="G7" s="7"/>
    </row>
    <row r="8" spans="1:7" ht="27.95" customHeight="1">
      <c r="A8" s="4" t="s">
        <v>103</v>
      </c>
      <c r="B8" s="5" t="s">
        <v>104</v>
      </c>
      <c r="C8" s="9"/>
      <c r="D8" s="6"/>
      <c r="E8" s="11"/>
      <c r="F8" s="12">
        <f t="shared" si="0"/>
        <v>0</v>
      </c>
      <c r="G8" s="7"/>
    </row>
    <row r="9" spans="1:7" ht="40.5">
      <c r="A9" s="4" t="s">
        <v>46</v>
      </c>
      <c r="B9" s="5" t="s">
        <v>105</v>
      </c>
      <c r="C9" s="9" t="s">
        <v>106</v>
      </c>
      <c r="D9" s="6" t="s">
        <v>107</v>
      </c>
      <c r="E9" s="11"/>
      <c r="F9" s="12">
        <f t="shared" si="0"/>
        <v>0</v>
      </c>
      <c r="G9" s="7"/>
    </row>
    <row r="10" spans="1:7" ht="27">
      <c r="A10" s="4" t="s">
        <v>50</v>
      </c>
      <c r="B10" s="5" t="s">
        <v>108</v>
      </c>
      <c r="C10" s="9" t="s">
        <v>106</v>
      </c>
      <c r="D10" s="6" t="s">
        <v>109</v>
      </c>
      <c r="E10" s="11"/>
      <c r="F10" s="12">
        <f t="shared" si="0"/>
        <v>0</v>
      </c>
      <c r="G10" s="7"/>
    </row>
    <row r="11" spans="1:7" ht="40.5">
      <c r="A11" s="4" t="s">
        <v>83</v>
      </c>
      <c r="B11" s="5" t="s">
        <v>110</v>
      </c>
      <c r="C11" s="9" t="s">
        <v>111</v>
      </c>
      <c r="D11" s="6" t="s">
        <v>112</v>
      </c>
      <c r="E11" s="11"/>
      <c r="F11" s="12">
        <f t="shared" si="0"/>
        <v>0</v>
      </c>
      <c r="G11" s="7"/>
    </row>
    <row r="12" spans="1:7" ht="27.95" customHeight="1">
      <c r="A12" s="4"/>
      <c r="B12" s="5"/>
      <c r="C12" s="9"/>
      <c r="D12" s="6"/>
      <c r="E12" s="11"/>
      <c r="F12" s="12">
        <f t="shared" si="0"/>
        <v>0</v>
      </c>
      <c r="G12" s="7"/>
    </row>
    <row r="13" spans="1:7" ht="27.95" customHeight="1">
      <c r="A13" s="4"/>
      <c r="B13" s="5"/>
      <c r="C13" s="9"/>
      <c r="D13" s="6"/>
      <c r="E13" s="11"/>
      <c r="F13" s="12">
        <f t="shared" si="0"/>
        <v>0</v>
      </c>
      <c r="G13" s="7"/>
    </row>
    <row r="14" spans="1:7" ht="27.95" customHeight="1">
      <c r="A14" s="4"/>
      <c r="B14" s="5"/>
      <c r="C14" s="6"/>
      <c r="D14" s="6"/>
      <c r="E14" s="11"/>
      <c r="F14" s="12">
        <f t="shared" si="0"/>
        <v>0</v>
      </c>
      <c r="G14" s="7"/>
    </row>
    <row r="15" spans="1:7" ht="27.95" customHeight="1">
      <c r="A15" s="4"/>
      <c r="B15" s="5"/>
      <c r="C15" s="9"/>
      <c r="D15" s="6"/>
      <c r="E15" s="11"/>
      <c r="F15" s="12">
        <f t="shared" si="0"/>
        <v>0</v>
      </c>
      <c r="G15" s="7"/>
    </row>
    <row r="16" spans="1:7" ht="27.95" customHeight="1">
      <c r="A16" s="4"/>
      <c r="B16" s="5"/>
      <c r="C16" s="6"/>
      <c r="D16" s="11"/>
      <c r="E16" s="11"/>
      <c r="F16" s="12">
        <f t="shared" si="0"/>
        <v>0</v>
      </c>
      <c r="G16" s="7"/>
    </row>
    <row r="17" spans="1:7" ht="27.95" customHeight="1">
      <c r="A17" s="4"/>
      <c r="B17" s="5"/>
      <c r="C17" s="6"/>
      <c r="D17" s="6"/>
      <c r="E17" s="11"/>
      <c r="F17" s="12">
        <f t="shared" si="0"/>
        <v>0</v>
      </c>
      <c r="G17" s="7"/>
    </row>
    <row r="18" spans="1:7" ht="42.95" customHeight="1">
      <c r="A18" s="4"/>
      <c r="B18" s="5"/>
      <c r="C18" s="36"/>
      <c r="D18" s="6"/>
      <c r="E18" s="11"/>
      <c r="F18" s="12">
        <f t="shared" si="0"/>
        <v>0</v>
      </c>
      <c r="G18" s="7"/>
    </row>
    <row r="19" spans="1:7" ht="27.95" customHeight="1">
      <c r="A19" s="4"/>
      <c r="B19" s="5"/>
      <c r="C19" s="6"/>
      <c r="D19" s="6"/>
      <c r="E19" s="11"/>
      <c r="F19" s="12">
        <f t="shared" si="0"/>
        <v>0</v>
      </c>
      <c r="G19" s="7"/>
    </row>
    <row r="20" spans="1:7" ht="27.95" customHeight="1">
      <c r="A20" s="14"/>
      <c r="B20" s="15"/>
      <c r="C20" s="16"/>
      <c r="D20" s="17"/>
      <c r="E20" s="18"/>
      <c r="F20" s="19">
        <f t="shared" si="0"/>
        <v>0</v>
      </c>
      <c r="G20" s="20"/>
    </row>
    <row r="21" spans="1:7" ht="27.95" customHeight="1">
      <c r="A21" s="21"/>
      <c r="B21" s="22"/>
      <c r="C21" s="21"/>
      <c r="D21" s="21"/>
      <c r="E21" s="23"/>
      <c r="F21" s="12"/>
      <c r="G21" s="7"/>
    </row>
    <row r="22" spans="1:7" ht="30.95" customHeight="1">
      <c r="A22" s="24"/>
      <c r="B22" s="25"/>
      <c r="C22" s="2"/>
      <c r="D22" s="26"/>
      <c r="E22" s="27"/>
      <c r="F22" s="7">
        <f>D22*E22</f>
        <v>0</v>
      </c>
      <c r="G22" s="28"/>
    </row>
    <row r="23" spans="1:7" ht="30.95" customHeight="1">
      <c r="A23" s="29"/>
      <c r="B23" s="30"/>
      <c r="C23" s="31"/>
      <c r="D23" s="75" t="s">
        <v>66</v>
      </c>
      <c r="E23" s="75"/>
      <c r="F23" s="32">
        <f>SUM(F5:F22)</f>
        <v>0</v>
      </c>
      <c r="G23" s="33" t="s">
        <v>67</v>
      </c>
    </row>
    <row r="24" spans="1:7" ht="30" customHeight="1">
      <c r="F24" s="34"/>
    </row>
    <row r="25" spans="1:7" ht="14.25" customHeight="1">
      <c r="F25" s="34"/>
    </row>
  </sheetData>
  <sheetProtection algorithmName="SHA-512" hashValue="5UTwa7T3fHcc2KQX+f2fTe06odB2/iDLUZlg+3z5GPJ6LeAKB5dlLJshfRFo5lcxZIqiED0EhdI2EMKuftPOPw==" saltValue="mtl1MFnn16RbVN80CIl3TQ==" spinCount="100000" sheet="1" objects="1"/>
  <protectedRanges>
    <protectedRange sqref="E6 E7 E9 E10 E11" name="区域1"/>
  </protectedRanges>
  <mergeCells count="3">
    <mergeCell ref="A1:G1"/>
    <mergeCell ref="A2:G2"/>
    <mergeCell ref="D23:E23"/>
  </mergeCells>
  <phoneticPr fontId="26" type="noConversion"/>
  <pageMargins left="0.74803149606299202" right="0.74803149606299202" top="0.78740157480314998" bottom="0.78740157480314998" header="0.511811023622047" footer="0.51181102362204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showZeros="0" view="pageBreakPreview" zoomScaleNormal="100" workbookViewId="0">
      <selection activeCell="F22" sqref="F22"/>
    </sheetView>
  </sheetViews>
  <sheetFormatPr defaultColWidth="9" defaultRowHeight="14.25"/>
  <cols>
    <col min="1" max="1" width="6.625" style="1" customWidth="1"/>
    <col min="2" max="2" width="26.75" customWidth="1"/>
    <col min="3" max="3" width="5.75" style="1" customWidth="1"/>
    <col min="4" max="4" width="9.75" style="1" customWidth="1"/>
    <col min="5" max="5" width="12.625" style="1" customWidth="1"/>
    <col min="6" max="6" width="11.875" style="1" customWidth="1"/>
    <col min="7" max="7" width="7" customWidth="1"/>
  </cols>
  <sheetData>
    <row r="1" spans="1:7" ht="40.15" customHeight="1">
      <c r="A1" s="74" t="s">
        <v>113</v>
      </c>
      <c r="B1" s="74"/>
      <c r="C1" s="74"/>
      <c r="D1" s="74"/>
      <c r="E1" s="74"/>
      <c r="F1" s="74"/>
      <c r="G1" s="74"/>
    </row>
    <row r="2" spans="1:7" ht="30" customHeight="1">
      <c r="A2" s="67" t="s">
        <v>69</v>
      </c>
      <c r="B2" s="67"/>
      <c r="C2" s="68"/>
      <c r="D2" s="68"/>
      <c r="E2" s="68"/>
      <c r="F2" s="68"/>
      <c r="G2" s="67"/>
    </row>
    <row r="3" spans="1:7" ht="30" customHeight="1">
      <c r="A3" s="2" t="s">
        <v>37</v>
      </c>
      <c r="B3" s="2" t="s">
        <v>38</v>
      </c>
      <c r="C3" s="2" t="s">
        <v>39</v>
      </c>
      <c r="D3" s="3" t="s">
        <v>70</v>
      </c>
      <c r="E3" s="2" t="s">
        <v>71</v>
      </c>
      <c r="F3" s="2" t="s">
        <v>72</v>
      </c>
      <c r="G3" s="2" t="s">
        <v>73</v>
      </c>
    </row>
    <row r="4" spans="1:7" ht="30" customHeight="1">
      <c r="A4" s="4" t="s">
        <v>74</v>
      </c>
      <c r="B4" s="5" t="s">
        <v>75</v>
      </c>
      <c r="C4" s="6"/>
      <c r="D4" s="6"/>
      <c r="E4" s="6"/>
      <c r="F4" s="21"/>
      <c r="G4" s="8"/>
    </row>
    <row r="5" spans="1:7" ht="30" customHeight="1">
      <c r="A5" s="4" t="s">
        <v>76</v>
      </c>
      <c r="B5" s="5" t="s">
        <v>77</v>
      </c>
      <c r="C5" s="6"/>
      <c r="D5" s="6"/>
      <c r="E5" s="6"/>
      <c r="F5" s="21"/>
      <c r="G5" s="8"/>
    </row>
    <row r="6" spans="1:7" ht="30" customHeight="1">
      <c r="A6" s="4" t="s">
        <v>78</v>
      </c>
      <c r="B6" s="5" t="s">
        <v>79</v>
      </c>
      <c r="C6" s="9"/>
      <c r="D6" s="6"/>
      <c r="E6" s="11"/>
      <c r="F6" s="12">
        <f t="shared" ref="F6:F21" si="0">D6*E6</f>
        <v>0</v>
      </c>
      <c r="G6" s="8"/>
    </row>
    <row r="7" spans="1:7" ht="30" customHeight="1">
      <c r="A7" s="4" t="s">
        <v>46</v>
      </c>
      <c r="B7" s="5" t="s">
        <v>80</v>
      </c>
      <c r="C7" s="9" t="s">
        <v>81</v>
      </c>
      <c r="D7" s="6" t="s">
        <v>114</v>
      </c>
      <c r="E7" s="11"/>
      <c r="F7" s="12">
        <f t="shared" si="0"/>
        <v>0</v>
      </c>
      <c r="G7" s="8"/>
    </row>
    <row r="8" spans="1:7" ht="30" customHeight="1">
      <c r="A8" s="4" t="s">
        <v>83</v>
      </c>
      <c r="B8" s="5" t="s">
        <v>84</v>
      </c>
      <c r="C8" s="9" t="s">
        <v>81</v>
      </c>
      <c r="D8" s="6" t="s">
        <v>115</v>
      </c>
      <c r="E8" s="11"/>
      <c r="F8" s="12">
        <f t="shared" si="0"/>
        <v>0</v>
      </c>
      <c r="G8" s="8"/>
    </row>
    <row r="9" spans="1:7" ht="30" customHeight="1">
      <c r="A9" s="4"/>
      <c r="B9" s="5"/>
      <c r="C9" s="9"/>
      <c r="D9" s="6"/>
      <c r="E9" s="11"/>
      <c r="F9" s="12">
        <f t="shared" si="0"/>
        <v>0</v>
      </c>
      <c r="G9" s="8"/>
    </row>
    <row r="10" spans="1:7" ht="30" customHeight="1">
      <c r="A10" s="4"/>
      <c r="B10" s="5"/>
      <c r="C10" s="9"/>
      <c r="D10" s="6"/>
      <c r="E10" s="11"/>
      <c r="F10" s="12">
        <f t="shared" si="0"/>
        <v>0</v>
      </c>
      <c r="G10" s="8"/>
    </row>
    <row r="11" spans="1:7" ht="30" customHeight="1">
      <c r="A11" s="35"/>
      <c r="B11" s="5"/>
      <c r="C11" s="6"/>
      <c r="D11" s="6"/>
      <c r="E11" s="11"/>
      <c r="F11" s="10">
        <f t="shared" si="0"/>
        <v>0</v>
      </c>
      <c r="G11" s="8"/>
    </row>
    <row r="12" spans="1:7" ht="30" customHeight="1">
      <c r="A12" s="35"/>
      <c r="B12" s="5"/>
      <c r="C12" s="6"/>
      <c r="D12" s="6"/>
      <c r="E12" s="11"/>
      <c r="F12" s="10">
        <f t="shared" si="0"/>
        <v>0</v>
      </c>
      <c r="G12" s="8"/>
    </row>
    <row r="13" spans="1:7" ht="30" customHeight="1">
      <c r="A13" s="35"/>
      <c r="B13" s="5"/>
      <c r="C13" s="6"/>
      <c r="D13" s="6"/>
      <c r="E13" s="11"/>
      <c r="F13" s="10">
        <f t="shared" si="0"/>
        <v>0</v>
      </c>
      <c r="G13" s="8"/>
    </row>
    <row r="14" spans="1:7" ht="30" customHeight="1">
      <c r="A14" s="35"/>
      <c r="B14" s="5"/>
      <c r="C14" s="9"/>
      <c r="D14" s="6"/>
      <c r="E14" s="11"/>
      <c r="F14" s="12">
        <f t="shared" si="0"/>
        <v>0</v>
      </c>
      <c r="G14" s="8"/>
    </row>
    <row r="15" spans="1:7" ht="30" customHeight="1">
      <c r="A15" s="35"/>
      <c r="B15" s="5"/>
      <c r="C15" s="6"/>
      <c r="D15" s="6"/>
      <c r="E15" s="11"/>
      <c r="F15" s="12">
        <f t="shared" si="0"/>
        <v>0</v>
      </c>
      <c r="G15" s="8"/>
    </row>
    <row r="16" spans="1:7" ht="30" customHeight="1">
      <c r="A16" s="35"/>
      <c r="B16" s="5"/>
      <c r="C16" s="6"/>
      <c r="D16" s="6"/>
      <c r="E16" s="11"/>
      <c r="F16" s="12">
        <f t="shared" si="0"/>
        <v>0</v>
      </c>
      <c r="G16" s="8"/>
    </row>
    <row r="17" spans="1:7" ht="30" customHeight="1">
      <c r="A17" s="35"/>
      <c r="B17" s="5"/>
      <c r="C17" s="6"/>
      <c r="D17" s="6"/>
      <c r="E17" s="11"/>
      <c r="F17" s="12">
        <f t="shared" si="0"/>
        <v>0</v>
      </c>
      <c r="G17" s="8"/>
    </row>
    <row r="18" spans="1:7" ht="30" customHeight="1">
      <c r="A18" s="35"/>
      <c r="B18" s="5"/>
      <c r="C18" s="6"/>
      <c r="D18" s="6"/>
      <c r="E18" s="11"/>
      <c r="F18" s="10">
        <f t="shared" si="0"/>
        <v>0</v>
      </c>
      <c r="G18" s="8"/>
    </row>
    <row r="19" spans="1:7" ht="30" customHeight="1">
      <c r="A19" s="35"/>
      <c r="B19" s="5"/>
      <c r="C19" s="6"/>
      <c r="D19" s="6"/>
      <c r="E19" s="11"/>
      <c r="F19" s="10">
        <f t="shared" si="0"/>
        <v>0</v>
      </c>
      <c r="G19" s="8"/>
    </row>
    <row r="20" spans="1:7" ht="30" customHeight="1">
      <c r="A20" s="35"/>
      <c r="B20" s="5"/>
      <c r="C20" s="6"/>
      <c r="D20" s="6"/>
      <c r="E20" s="11"/>
      <c r="F20" s="10">
        <f t="shared" si="0"/>
        <v>0</v>
      </c>
      <c r="G20" s="8"/>
    </row>
    <row r="21" spans="1:7" ht="30" customHeight="1">
      <c r="A21" s="35"/>
      <c r="B21" s="5"/>
      <c r="C21" s="6"/>
      <c r="D21" s="6"/>
      <c r="E21" s="11"/>
      <c r="F21" s="10">
        <f t="shared" si="0"/>
        <v>0</v>
      </c>
      <c r="G21" s="8"/>
    </row>
    <row r="22" spans="1:7" ht="30" customHeight="1">
      <c r="A22" s="29"/>
      <c r="B22" s="30"/>
      <c r="C22" s="31"/>
      <c r="D22" s="75" t="s">
        <v>66</v>
      </c>
      <c r="E22" s="75"/>
      <c r="F22" s="32">
        <f>SUM(F4:F21)</f>
        <v>0</v>
      </c>
      <c r="G22" s="33" t="s">
        <v>67</v>
      </c>
    </row>
    <row r="23" spans="1:7" ht="24" customHeight="1">
      <c r="F23" s="34"/>
    </row>
    <row r="24" spans="1:7">
      <c r="F24" s="34"/>
    </row>
  </sheetData>
  <sheetProtection algorithmName="SHA-512" hashValue="Ij6vEQsi498jrHF8wXA4Ok2+xQK95XuGJdoOHZ5pQ2HzpCkEuVbMSPXJxWAr/0caqS334VRTIXC++xrkX3+xLA==" saltValue="qlFvDoM/4zoNneulsg/Nng==" spinCount="100000" sheet="1" objects="1"/>
  <protectedRanges>
    <protectedRange sqref="E7 E8" name="区域1"/>
  </protectedRanges>
  <mergeCells count="3">
    <mergeCell ref="A1:G1"/>
    <mergeCell ref="A2:G2"/>
    <mergeCell ref="D22:E22"/>
  </mergeCells>
  <phoneticPr fontId="26" type="noConversion"/>
  <pageMargins left="0.74803149606299202" right="0.74803149606299202" top="0.78740157480314998" bottom="0.78740157480314998" header="0.511811023622047" footer="0.511811023622047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Zeros="0" view="pageBreakPreview" topLeftCell="A10" zoomScaleNormal="100" workbookViewId="0">
      <selection activeCell="F23" sqref="F23"/>
    </sheetView>
  </sheetViews>
  <sheetFormatPr defaultColWidth="9" defaultRowHeight="14.25"/>
  <cols>
    <col min="1" max="1" width="6.625" customWidth="1"/>
    <col min="2" max="2" width="26.75" customWidth="1"/>
    <col min="3" max="3" width="5.75" style="1" customWidth="1"/>
    <col min="4" max="4" width="9.75" style="1" customWidth="1"/>
    <col min="5" max="5" width="12.625" style="1" customWidth="1"/>
    <col min="6" max="6" width="11.875" style="1" customWidth="1"/>
    <col min="7" max="7" width="7" customWidth="1"/>
  </cols>
  <sheetData>
    <row r="1" spans="1:7" ht="40.15" customHeight="1">
      <c r="A1" s="74" t="s">
        <v>116</v>
      </c>
      <c r="B1" s="74"/>
      <c r="C1" s="74"/>
      <c r="D1" s="74"/>
      <c r="E1" s="74"/>
      <c r="F1" s="74"/>
      <c r="G1" s="74"/>
    </row>
    <row r="2" spans="1:7" ht="30" customHeight="1">
      <c r="A2" s="67" t="s">
        <v>69</v>
      </c>
      <c r="B2" s="67"/>
      <c r="C2" s="68"/>
      <c r="D2" s="68"/>
      <c r="E2" s="68"/>
      <c r="F2" s="68"/>
      <c r="G2" s="67"/>
    </row>
    <row r="3" spans="1:7" ht="30.95" customHeight="1">
      <c r="A3" s="2" t="s">
        <v>37</v>
      </c>
      <c r="B3" s="2" t="s">
        <v>38</v>
      </c>
      <c r="C3" s="2" t="s">
        <v>39</v>
      </c>
      <c r="D3" s="3" t="s">
        <v>70</v>
      </c>
      <c r="E3" s="2" t="s">
        <v>71</v>
      </c>
      <c r="F3" s="2" t="s">
        <v>72</v>
      </c>
      <c r="G3" s="2" t="s">
        <v>73</v>
      </c>
    </row>
    <row r="4" spans="1:7" ht="27.95" customHeight="1">
      <c r="A4" s="4" t="s">
        <v>96</v>
      </c>
      <c r="B4" s="5" t="s">
        <v>97</v>
      </c>
      <c r="C4" s="6"/>
      <c r="D4" s="6"/>
      <c r="E4" s="6"/>
      <c r="F4" s="7"/>
      <c r="G4" s="8"/>
    </row>
    <row r="5" spans="1:7" ht="27.95" customHeight="1">
      <c r="A5" s="4" t="s">
        <v>98</v>
      </c>
      <c r="B5" s="5" t="s">
        <v>97</v>
      </c>
      <c r="C5" s="9"/>
      <c r="D5" s="6"/>
      <c r="E5" s="6"/>
      <c r="F5" s="10">
        <f t="shared" ref="F5:F20" si="0">D5*E5</f>
        <v>0</v>
      </c>
      <c r="G5" s="8"/>
    </row>
    <row r="6" spans="1:7" ht="27.95" customHeight="1">
      <c r="A6" s="4" t="s">
        <v>46</v>
      </c>
      <c r="B6" s="5" t="s">
        <v>99</v>
      </c>
      <c r="C6" s="9" t="s">
        <v>81</v>
      </c>
      <c r="D6" s="6" t="s">
        <v>115</v>
      </c>
      <c r="E6" s="11"/>
      <c r="F6" s="12">
        <f t="shared" si="0"/>
        <v>0</v>
      </c>
      <c r="G6" s="7"/>
    </row>
    <row r="7" spans="1:7" ht="27.95" customHeight="1">
      <c r="A7" s="4" t="s">
        <v>50</v>
      </c>
      <c r="B7" s="5" t="s">
        <v>101</v>
      </c>
      <c r="C7" s="9" t="s">
        <v>81</v>
      </c>
      <c r="D7" s="6" t="s">
        <v>114</v>
      </c>
      <c r="E7" s="11"/>
      <c r="F7" s="12">
        <f t="shared" si="0"/>
        <v>0</v>
      </c>
      <c r="G7" s="7"/>
    </row>
    <row r="8" spans="1:7" ht="27.95" customHeight="1">
      <c r="A8" s="4" t="s">
        <v>103</v>
      </c>
      <c r="B8" s="5" t="s">
        <v>104</v>
      </c>
      <c r="C8" s="9"/>
      <c r="D8" s="6"/>
      <c r="E8" s="11"/>
      <c r="F8" s="12">
        <f t="shared" si="0"/>
        <v>0</v>
      </c>
      <c r="G8" s="7"/>
    </row>
    <row r="9" spans="1:7" ht="40.5">
      <c r="A9" s="4" t="s">
        <v>46</v>
      </c>
      <c r="B9" s="5" t="s">
        <v>105</v>
      </c>
      <c r="C9" s="9" t="s">
        <v>106</v>
      </c>
      <c r="D9" s="6" t="s">
        <v>117</v>
      </c>
      <c r="E9" s="11"/>
      <c r="F9" s="12">
        <f t="shared" si="0"/>
        <v>0</v>
      </c>
      <c r="G9" s="7"/>
    </row>
    <row r="10" spans="1:7" ht="27">
      <c r="A10" s="4" t="s">
        <v>50</v>
      </c>
      <c r="B10" s="5" t="s">
        <v>108</v>
      </c>
      <c r="C10" s="9" t="s">
        <v>106</v>
      </c>
      <c r="D10" s="6" t="s">
        <v>118</v>
      </c>
      <c r="E10" s="11"/>
      <c r="F10" s="12">
        <f t="shared" si="0"/>
        <v>0</v>
      </c>
      <c r="G10" s="7"/>
    </row>
    <row r="11" spans="1:7" ht="40.5">
      <c r="A11" s="4" t="s">
        <v>83</v>
      </c>
      <c r="B11" s="5" t="s">
        <v>110</v>
      </c>
      <c r="C11" s="9" t="s">
        <v>111</v>
      </c>
      <c r="D11" s="6" t="s">
        <v>119</v>
      </c>
      <c r="E11" s="11"/>
      <c r="F11" s="12">
        <f t="shared" si="0"/>
        <v>0</v>
      </c>
      <c r="G11" s="7"/>
    </row>
    <row r="12" spans="1:7" ht="27.95" customHeight="1">
      <c r="A12" s="4"/>
      <c r="B12" s="5"/>
      <c r="C12" s="9"/>
      <c r="D12" s="6"/>
      <c r="E12" s="11"/>
      <c r="F12" s="12">
        <f t="shared" si="0"/>
        <v>0</v>
      </c>
      <c r="G12" s="7"/>
    </row>
    <row r="13" spans="1:7" ht="27.95" customHeight="1">
      <c r="A13" s="4"/>
      <c r="B13" s="5"/>
      <c r="C13" s="9"/>
      <c r="D13" s="6"/>
      <c r="E13" s="11"/>
      <c r="F13" s="12">
        <f t="shared" si="0"/>
        <v>0</v>
      </c>
      <c r="G13" s="7"/>
    </row>
    <row r="14" spans="1:7" ht="27.95" customHeight="1">
      <c r="A14" s="4"/>
      <c r="B14" s="5"/>
      <c r="C14" s="6"/>
      <c r="D14" s="6"/>
      <c r="E14" s="11"/>
      <c r="F14" s="12">
        <f t="shared" si="0"/>
        <v>0</v>
      </c>
      <c r="G14" s="7"/>
    </row>
    <row r="15" spans="1:7" ht="27.95" customHeight="1">
      <c r="A15" s="4"/>
      <c r="B15" s="5"/>
      <c r="C15" s="9"/>
      <c r="D15" s="6"/>
      <c r="E15" s="11"/>
      <c r="F15" s="12">
        <f t="shared" si="0"/>
        <v>0</v>
      </c>
      <c r="G15" s="7"/>
    </row>
    <row r="16" spans="1:7" ht="27.95" customHeight="1">
      <c r="A16" s="4"/>
      <c r="B16" s="5"/>
      <c r="C16" s="6"/>
      <c r="D16" s="11"/>
      <c r="E16" s="11"/>
      <c r="F16" s="12">
        <f t="shared" si="0"/>
        <v>0</v>
      </c>
      <c r="G16" s="7"/>
    </row>
    <row r="17" spans="1:7" ht="27.95" customHeight="1">
      <c r="A17" s="4"/>
      <c r="B17" s="5"/>
      <c r="C17" s="6"/>
      <c r="D17" s="6"/>
      <c r="E17" s="11"/>
      <c r="F17" s="12">
        <f t="shared" si="0"/>
        <v>0</v>
      </c>
      <c r="G17" s="7"/>
    </row>
    <row r="18" spans="1:7" ht="42.95" customHeight="1">
      <c r="A18" s="4"/>
      <c r="B18" s="5"/>
      <c r="C18" s="36"/>
      <c r="D18" s="6"/>
      <c r="E18" s="11"/>
      <c r="F18" s="12">
        <f t="shared" si="0"/>
        <v>0</v>
      </c>
      <c r="G18" s="7"/>
    </row>
    <row r="19" spans="1:7" ht="27.95" customHeight="1">
      <c r="A19" s="4"/>
      <c r="B19" s="5"/>
      <c r="C19" s="6"/>
      <c r="D19" s="6"/>
      <c r="E19" s="11"/>
      <c r="F19" s="12">
        <f t="shared" si="0"/>
        <v>0</v>
      </c>
      <c r="G19" s="7"/>
    </row>
    <row r="20" spans="1:7" ht="27.95" customHeight="1">
      <c r="A20" s="14"/>
      <c r="B20" s="15"/>
      <c r="C20" s="16"/>
      <c r="D20" s="17"/>
      <c r="E20" s="18"/>
      <c r="F20" s="19">
        <f t="shared" si="0"/>
        <v>0</v>
      </c>
      <c r="G20" s="20"/>
    </row>
    <row r="21" spans="1:7" ht="27.95" customHeight="1">
      <c r="A21" s="21"/>
      <c r="B21" s="22"/>
      <c r="C21" s="21"/>
      <c r="D21" s="21"/>
      <c r="E21" s="23"/>
      <c r="F21" s="12"/>
      <c r="G21" s="7"/>
    </row>
    <row r="22" spans="1:7" ht="30.95" customHeight="1">
      <c r="A22" s="24"/>
      <c r="B22" s="25"/>
      <c r="C22" s="2"/>
      <c r="D22" s="26"/>
      <c r="E22" s="27"/>
      <c r="F22" s="7">
        <f>D22*E22</f>
        <v>0</v>
      </c>
      <c r="G22" s="28"/>
    </row>
    <row r="23" spans="1:7" ht="30.95" customHeight="1">
      <c r="A23" s="29"/>
      <c r="B23" s="30"/>
      <c r="C23" s="31"/>
      <c r="D23" s="75" t="s">
        <v>66</v>
      </c>
      <c r="E23" s="75"/>
      <c r="F23" s="32">
        <f>SUM(F5:F22)</f>
        <v>0</v>
      </c>
      <c r="G23" s="33" t="s">
        <v>67</v>
      </c>
    </row>
    <row r="24" spans="1:7" ht="30" customHeight="1">
      <c r="F24" s="34"/>
    </row>
    <row r="25" spans="1:7" ht="14.25" customHeight="1">
      <c r="F25" s="34"/>
    </row>
  </sheetData>
  <sheetProtection algorithmName="SHA-512" hashValue="eznGxyd96a7fX91xhsoBZNFqPKSNZWXdPIEi0jygYGayIaSHPAiPwNaQCPGJ3Nix+VCb+TS6+er3UGbthzlKfw==" saltValue="NuXPNV82RXQwJF6OKUTc+w==" spinCount="100000" sheet="1" objects="1"/>
  <protectedRanges>
    <protectedRange sqref="E6 E7 E9 E10 E11" name="区域1"/>
  </protectedRanges>
  <mergeCells count="3">
    <mergeCell ref="A1:G1"/>
    <mergeCell ref="A2:G2"/>
    <mergeCell ref="D23:E23"/>
  </mergeCells>
  <phoneticPr fontId="26" type="noConversion"/>
  <pageMargins left="0.74803149606299202" right="0.74803149606299202" top="0.78740157480314998" bottom="0.78740157480314998" header="0.511811023622047" footer="0.511811023622047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showZeros="0" view="pageBreakPreview" topLeftCell="A7" zoomScaleNormal="100" workbookViewId="0">
      <selection activeCell="F22" sqref="F22"/>
    </sheetView>
  </sheetViews>
  <sheetFormatPr defaultColWidth="9" defaultRowHeight="14.25"/>
  <cols>
    <col min="1" max="1" width="6.625" style="1" customWidth="1"/>
    <col min="2" max="2" width="26.75" customWidth="1"/>
    <col min="3" max="3" width="5.75" style="1" customWidth="1"/>
    <col min="4" max="4" width="9.75" style="1" customWidth="1"/>
    <col min="5" max="5" width="12.625" style="1" customWidth="1"/>
    <col min="6" max="6" width="11.875" style="1" customWidth="1"/>
    <col min="7" max="7" width="7" customWidth="1"/>
  </cols>
  <sheetData>
    <row r="1" spans="1:7" ht="40.15" customHeight="1">
      <c r="A1" s="74" t="s">
        <v>120</v>
      </c>
      <c r="B1" s="74"/>
      <c r="C1" s="74"/>
      <c r="D1" s="74"/>
      <c r="E1" s="74"/>
      <c r="F1" s="74"/>
      <c r="G1" s="74"/>
    </row>
    <row r="2" spans="1:7" ht="30" customHeight="1">
      <c r="A2" s="67" t="s">
        <v>69</v>
      </c>
      <c r="B2" s="67"/>
      <c r="C2" s="68"/>
      <c r="D2" s="68"/>
      <c r="E2" s="68"/>
      <c r="F2" s="68"/>
      <c r="G2" s="67"/>
    </row>
    <row r="3" spans="1:7" ht="30" customHeight="1">
      <c r="A3" s="2" t="s">
        <v>37</v>
      </c>
      <c r="B3" s="2" t="s">
        <v>38</v>
      </c>
      <c r="C3" s="2" t="s">
        <v>39</v>
      </c>
      <c r="D3" s="3" t="s">
        <v>70</v>
      </c>
      <c r="E3" s="2" t="s">
        <v>71</v>
      </c>
      <c r="F3" s="2" t="s">
        <v>72</v>
      </c>
      <c r="G3" s="2" t="s">
        <v>73</v>
      </c>
    </row>
    <row r="4" spans="1:7" ht="30" customHeight="1">
      <c r="A4" s="4" t="s">
        <v>74</v>
      </c>
      <c r="B4" s="5" t="s">
        <v>75</v>
      </c>
      <c r="C4" s="6"/>
      <c r="D4" s="6"/>
      <c r="E4" s="6"/>
      <c r="F4" s="21"/>
      <c r="G4" s="8"/>
    </row>
    <row r="5" spans="1:7" ht="30" customHeight="1">
      <c r="A5" s="4" t="s">
        <v>76</v>
      </c>
      <c r="B5" s="5" t="s">
        <v>77</v>
      </c>
      <c r="C5" s="6"/>
      <c r="D5" s="6"/>
      <c r="E5" s="6"/>
      <c r="F5" s="21"/>
      <c r="G5" s="8"/>
    </row>
    <row r="6" spans="1:7" ht="30" customHeight="1">
      <c r="A6" s="4" t="s">
        <v>78</v>
      </c>
      <c r="B6" s="5" t="s">
        <v>79</v>
      </c>
      <c r="C6" s="9"/>
      <c r="D6" s="6"/>
      <c r="E6" s="11"/>
      <c r="F6" s="12">
        <f t="shared" ref="F6:F21" si="0">D6*E6</f>
        <v>0</v>
      </c>
      <c r="G6" s="8"/>
    </row>
    <row r="7" spans="1:7" ht="30" customHeight="1">
      <c r="A7" s="4" t="s">
        <v>46</v>
      </c>
      <c r="B7" s="5" t="s">
        <v>80</v>
      </c>
      <c r="C7" s="9" t="s">
        <v>81</v>
      </c>
      <c r="D7" s="6" t="s">
        <v>121</v>
      </c>
      <c r="E7" s="11"/>
      <c r="F7" s="12">
        <f t="shared" si="0"/>
        <v>0</v>
      </c>
      <c r="G7" s="8"/>
    </row>
    <row r="8" spans="1:7" ht="30" customHeight="1">
      <c r="A8" s="4" t="s">
        <v>83</v>
      </c>
      <c r="B8" s="5" t="s">
        <v>84</v>
      </c>
      <c r="C8" s="9" t="s">
        <v>81</v>
      </c>
      <c r="D8" s="6" t="s">
        <v>122</v>
      </c>
      <c r="E8" s="11"/>
      <c r="F8" s="12">
        <f t="shared" si="0"/>
        <v>0</v>
      </c>
      <c r="G8" s="8"/>
    </row>
    <row r="9" spans="1:7" ht="30" customHeight="1">
      <c r="A9" s="4"/>
      <c r="B9" s="5"/>
      <c r="C9" s="9"/>
      <c r="D9" s="6"/>
      <c r="E9" s="11"/>
      <c r="F9" s="12">
        <f t="shared" si="0"/>
        <v>0</v>
      </c>
      <c r="G9" s="8"/>
    </row>
    <row r="10" spans="1:7" ht="30" customHeight="1">
      <c r="A10" s="4"/>
      <c r="B10" s="5"/>
      <c r="C10" s="9"/>
      <c r="D10" s="6"/>
      <c r="E10" s="11"/>
      <c r="F10" s="12">
        <f t="shared" si="0"/>
        <v>0</v>
      </c>
      <c r="G10" s="8"/>
    </row>
    <row r="11" spans="1:7" ht="30" customHeight="1">
      <c r="A11" s="35"/>
      <c r="B11" s="5"/>
      <c r="C11" s="6"/>
      <c r="D11" s="6"/>
      <c r="E11" s="11"/>
      <c r="F11" s="10">
        <f t="shared" si="0"/>
        <v>0</v>
      </c>
      <c r="G11" s="8"/>
    </row>
    <row r="12" spans="1:7" ht="30" customHeight="1">
      <c r="A12" s="35"/>
      <c r="B12" s="5"/>
      <c r="C12" s="6"/>
      <c r="D12" s="6"/>
      <c r="E12" s="11"/>
      <c r="F12" s="10">
        <f t="shared" si="0"/>
        <v>0</v>
      </c>
      <c r="G12" s="8"/>
    </row>
    <row r="13" spans="1:7" ht="30" customHeight="1">
      <c r="A13" s="35"/>
      <c r="B13" s="5"/>
      <c r="C13" s="6"/>
      <c r="D13" s="6"/>
      <c r="E13" s="11"/>
      <c r="F13" s="10">
        <f t="shared" si="0"/>
        <v>0</v>
      </c>
      <c r="G13" s="8"/>
    </row>
    <row r="14" spans="1:7" ht="30" customHeight="1">
      <c r="A14" s="35"/>
      <c r="B14" s="5"/>
      <c r="C14" s="9"/>
      <c r="D14" s="6"/>
      <c r="E14" s="11"/>
      <c r="F14" s="12">
        <f t="shared" si="0"/>
        <v>0</v>
      </c>
      <c r="G14" s="8"/>
    </row>
    <row r="15" spans="1:7" ht="30" customHeight="1">
      <c r="A15" s="35"/>
      <c r="B15" s="5"/>
      <c r="C15" s="6"/>
      <c r="D15" s="6"/>
      <c r="E15" s="11"/>
      <c r="F15" s="12">
        <f t="shared" si="0"/>
        <v>0</v>
      </c>
      <c r="G15" s="8"/>
    </row>
    <row r="16" spans="1:7" ht="30" customHeight="1">
      <c r="A16" s="35"/>
      <c r="B16" s="5"/>
      <c r="C16" s="6"/>
      <c r="D16" s="6"/>
      <c r="E16" s="11"/>
      <c r="F16" s="12">
        <f t="shared" si="0"/>
        <v>0</v>
      </c>
      <c r="G16" s="8"/>
    </row>
    <row r="17" spans="1:7" ht="30" customHeight="1">
      <c r="A17" s="35"/>
      <c r="B17" s="5"/>
      <c r="C17" s="6"/>
      <c r="D17" s="6"/>
      <c r="E17" s="11"/>
      <c r="F17" s="12">
        <f t="shared" si="0"/>
        <v>0</v>
      </c>
      <c r="G17" s="8"/>
    </row>
    <row r="18" spans="1:7" ht="30" customHeight="1">
      <c r="A18" s="35"/>
      <c r="B18" s="5"/>
      <c r="C18" s="6"/>
      <c r="D18" s="6"/>
      <c r="E18" s="11"/>
      <c r="F18" s="10">
        <f t="shared" si="0"/>
        <v>0</v>
      </c>
      <c r="G18" s="8"/>
    </row>
    <row r="19" spans="1:7" ht="30" customHeight="1">
      <c r="A19" s="35"/>
      <c r="B19" s="5"/>
      <c r="C19" s="6"/>
      <c r="D19" s="6"/>
      <c r="E19" s="11"/>
      <c r="F19" s="10">
        <f t="shared" si="0"/>
        <v>0</v>
      </c>
      <c r="G19" s="8"/>
    </row>
    <row r="20" spans="1:7" ht="30" customHeight="1">
      <c r="A20" s="35"/>
      <c r="B20" s="5"/>
      <c r="C20" s="6"/>
      <c r="D20" s="6"/>
      <c r="E20" s="11"/>
      <c r="F20" s="10">
        <f t="shared" si="0"/>
        <v>0</v>
      </c>
      <c r="G20" s="8"/>
    </row>
    <row r="21" spans="1:7" ht="30" customHeight="1">
      <c r="A21" s="35"/>
      <c r="B21" s="5"/>
      <c r="C21" s="6"/>
      <c r="D21" s="6"/>
      <c r="E21" s="11"/>
      <c r="F21" s="10">
        <f t="shared" si="0"/>
        <v>0</v>
      </c>
      <c r="G21" s="8"/>
    </row>
    <row r="22" spans="1:7" ht="30" customHeight="1">
      <c r="A22" s="29"/>
      <c r="B22" s="30"/>
      <c r="C22" s="31"/>
      <c r="D22" s="75" t="s">
        <v>66</v>
      </c>
      <c r="E22" s="75"/>
      <c r="F22" s="32">
        <f>SUM(F4:F21)</f>
        <v>0</v>
      </c>
      <c r="G22" s="33" t="s">
        <v>67</v>
      </c>
    </row>
    <row r="23" spans="1:7" ht="24" customHeight="1">
      <c r="F23" s="34"/>
    </row>
    <row r="24" spans="1:7">
      <c r="F24" s="34"/>
    </row>
  </sheetData>
  <sheetProtection algorithmName="SHA-512" hashValue="tsPzfEX1X5D2w2wYqqy6h/P264tdRMtqPm3TttcpieX/cPIPNngK8r0qQi0XJai/x3OwRmXRppNPpdHQKWvYdw==" saltValue="9au2MKJvLajiwSwk+1xo7g==" spinCount="100000" sheet="1" objects="1"/>
  <protectedRanges>
    <protectedRange sqref="E7 E8" name="区域1"/>
  </protectedRanges>
  <mergeCells count="3">
    <mergeCell ref="A1:G1"/>
    <mergeCell ref="A2:G2"/>
    <mergeCell ref="D22:E22"/>
  </mergeCells>
  <phoneticPr fontId="26" type="noConversion"/>
  <pageMargins left="0.74803149606299202" right="0.74803149606299202" top="0.78740157480314998" bottom="0.78740157480314998" header="0.511811023622047" footer="0.511811023622047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showZeros="0" view="pageBreakPreview" topLeftCell="A12" zoomScaleNormal="100" workbookViewId="0">
      <selection activeCell="F23" sqref="F23"/>
    </sheetView>
  </sheetViews>
  <sheetFormatPr defaultColWidth="9" defaultRowHeight="14.25"/>
  <cols>
    <col min="1" max="1" width="6.625" customWidth="1"/>
    <col min="2" max="2" width="26.75" customWidth="1"/>
    <col min="3" max="3" width="5.75" style="1" customWidth="1"/>
    <col min="4" max="4" width="9.75" style="1" customWidth="1"/>
    <col min="5" max="5" width="12.625" style="1" customWidth="1"/>
    <col min="6" max="6" width="11.875" style="1" customWidth="1"/>
    <col min="7" max="7" width="7" customWidth="1"/>
  </cols>
  <sheetData>
    <row r="1" spans="1:7" ht="40.15" customHeight="1">
      <c r="A1" s="74" t="s">
        <v>123</v>
      </c>
      <c r="B1" s="74"/>
      <c r="C1" s="74"/>
      <c r="D1" s="74"/>
      <c r="E1" s="74"/>
      <c r="F1" s="74"/>
      <c r="G1" s="74"/>
    </row>
    <row r="2" spans="1:7" ht="30" customHeight="1">
      <c r="A2" s="67" t="s">
        <v>69</v>
      </c>
      <c r="B2" s="67"/>
      <c r="C2" s="68"/>
      <c r="D2" s="68"/>
      <c r="E2" s="68"/>
      <c r="F2" s="68"/>
      <c r="G2" s="67"/>
    </row>
    <row r="3" spans="1:7" ht="30.95" customHeight="1">
      <c r="A3" s="2" t="s">
        <v>37</v>
      </c>
      <c r="B3" s="2" t="s">
        <v>38</v>
      </c>
      <c r="C3" s="2" t="s">
        <v>39</v>
      </c>
      <c r="D3" s="3" t="s">
        <v>70</v>
      </c>
      <c r="E3" s="2" t="s">
        <v>71</v>
      </c>
      <c r="F3" s="2" t="s">
        <v>72</v>
      </c>
      <c r="G3" s="2" t="s">
        <v>73</v>
      </c>
    </row>
    <row r="4" spans="1:7" ht="26.1" customHeight="1">
      <c r="A4" s="4" t="s">
        <v>124</v>
      </c>
      <c r="B4" s="5" t="s">
        <v>125</v>
      </c>
      <c r="C4" s="6"/>
      <c r="D4" s="6"/>
      <c r="E4" s="6"/>
      <c r="F4" s="7"/>
      <c r="G4" s="8"/>
    </row>
    <row r="5" spans="1:7" ht="26.1" customHeight="1">
      <c r="A5" s="4" t="s">
        <v>126</v>
      </c>
      <c r="B5" s="5" t="s">
        <v>127</v>
      </c>
      <c r="C5" s="9"/>
      <c r="D5" s="6"/>
      <c r="E5" s="6"/>
      <c r="F5" s="10">
        <f t="shared" ref="F5:F22" si="0">D5*E5</f>
        <v>0</v>
      </c>
      <c r="G5" s="8"/>
    </row>
    <row r="6" spans="1:7" ht="26.1" customHeight="1">
      <c r="A6" s="4" t="s">
        <v>46</v>
      </c>
      <c r="B6" s="5" t="s">
        <v>128</v>
      </c>
      <c r="C6" s="9" t="s">
        <v>129</v>
      </c>
      <c r="D6" s="6" t="s">
        <v>130</v>
      </c>
      <c r="E6" s="11"/>
      <c r="F6" s="12">
        <f t="shared" si="0"/>
        <v>0</v>
      </c>
      <c r="G6" s="7"/>
    </row>
    <row r="7" spans="1:7" ht="26.1" customHeight="1">
      <c r="A7" s="4" t="s">
        <v>131</v>
      </c>
      <c r="B7" s="5" t="s">
        <v>132</v>
      </c>
      <c r="C7" s="6"/>
      <c r="D7" s="6"/>
      <c r="E7" s="11"/>
      <c r="F7" s="12">
        <f t="shared" si="0"/>
        <v>0</v>
      </c>
      <c r="G7" s="7"/>
    </row>
    <row r="8" spans="1:7" ht="26.1" customHeight="1">
      <c r="A8" s="4" t="s">
        <v>133</v>
      </c>
      <c r="B8" s="5" t="s">
        <v>134</v>
      </c>
      <c r="C8" s="9" t="s">
        <v>129</v>
      </c>
      <c r="D8" s="6" t="s">
        <v>135</v>
      </c>
      <c r="E8" s="11"/>
      <c r="F8" s="12">
        <f t="shared" si="0"/>
        <v>0</v>
      </c>
      <c r="G8" s="7"/>
    </row>
    <row r="9" spans="1:7" ht="26.1" customHeight="1">
      <c r="A9" s="4" t="s">
        <v>136</v>
      </c>
      <c r="B9" s="5" t="s">
        <v>137</v>
      </c>
      <c r="C9" s="9"/>
      <c r="D9" s="6"/>
      <c r="E9" s="11"/>
      <c r="F9" s="12">
        <f t="shared" si="0"/>
        <v>0</v>
      </c>
      <c r="G9" s="7"/>
    </row>
    <row r="10" spans="1:7" ht="26.1" customHeight="1">
      <c r="A10" s="4" t="s">
        <v>138</v>
      </c>
      <c r="B10" s="5" t="s">
        <v>139</v>
      </c>
      <c r="C10" s="9"/>
      <c r="D10" s="6"/>
      <c r="E10" s="11"/>
      <c r="F10" s="12">
        <f t="shared" si="0"/>
        <v>0</v>
      </c>
      <c r="G10" s="7"/>
    </row>
    <row r="11" spans="1:7" ht="26.1" customHeight="1">
      <c r="A11" s="4" t="s">
        <v>46</v>
      </c>
      <c r="B11" s="5" t="s">
        <v>140</v>
      </c>
      <c r="C11" s="9" t="s">
        <v>129</v>
      </c>
      <c r="D11" s="6" t="s">
        <v>135</v>
      </c>
      <c r="E11" s="11"/>
      <c r="F11" s="12">
        <f t="shared" si="0"/>
        <v>0</v>
      </c>
      <c r="G11" s="7"/>
    </row>
    <row r="12" spans="1:7" ht="26.1" customHeight="1">
      <c r="A12" s="4" t="s">
        <v>141</v>
      </c>
      <c r="B12" s="5" t="s">
        <v>142</v>
      </c>
      <c r="C12" s="9"/>
      <c r="D12" s="6"/>
      <c r="E12" s="11"/>
      <c r="F12" s="12">
        <f t="shared" si="0"/>
        <v>0</v>
      </c>
      <c r="G12" s="7"/>
    </row>
    <row r="13" spans="1:7" ht="26.1" customHeight="1">
      <c r="A13" s="4" t="s">
        <v>143</v>
      </c>
      <c r="B13" s="5" t="s">
        <v>142</v>
      </c>
      <c r="C13" s="9" t="s">
        <v>129</v>
      </c>
      <c r="D13" s="6" t="s">
        <v>144</v>
      </c>
      <c r="E13" s="11"/>
      <c r="F13" s="12">
        <f t="shared" si="0"/>
        <v>0</v>
      </c>
      <c r="G13" s="7"/>
    </row>
    <row r="14" spans="1:7" ht="26.1" customHeight="1">
      <c r="A14" s="4" t="s">
        <v>145</v>
      </c>
      <c r="B14" s="5" t="s">
        <v>146</v>
      </c>
      <c r="C14" s="6"/>
      <c r="D14" s="6"/>
      <c r="E14" s="11"/>
      <c r="F14" s="12">
        <f t="shared" si="0"/>
        <v>0</v>
      </c>
      <c r="G14" s="7"/>
    </row>
    <row r="15" spans="1:7" ht="26.1" customHeight="1">
      <c r="A15" s="4" t="s">
        <v>147</v>
      </c>
      <c r="B15" s="5" t="s">
        <v>148</v>
      </c>
      <c r="C15" s="9" t="s">
        <v>149</v>
      </c>
      <c r="D15" s="6" t="s">
        <v>150</v>
      </c>
      <c r="E15" s="11"/>
      <c r="F15" s="12">
        <f t="shared" si="0"/>
        <v>0</v>
      </c>
      <c r="G15" s="7"/>
    </row>
    <row r="16" spans="1:7" ht="26.1" customHeight="1">
      <c r="A16" s="4" t="s">
        <v>96</v>
      </c>
      <c r="B16" s="5" t="s">
        <v>97</v>
      </c>
      <c r="C16" s="6"/>
      <c r="D16" s="11"/>
      <c r="E16" s="11"/>
      <c r="F16" s="12">
        <f t="shared" si="0"/>
        <v>0</v>
      </c>
      <c r="G16" s="7"/>
    </row>
    <row r="17" spans="1:7" ht="26.1" customHeight="1">
      <c r="A17" s="4" t="s">
        <v>98</v>
      </c>
      <c r="B17" s="5" t="s">
        <v>97</v>
      </c>
      <c r="C17" s="6"/>
      <c r="D17" s="6"/>
      <c r="E17" s="11"/>
      <c r="F17" s="12">
        <f t="shared" si="0"/>
        <v>0</v>
      </c>
      <c r="G17" s="7"/>
    </row>
    <row r="18" spans="1:7" ht="27">
      <c r="A18" s="4" t="s">
        <v>50</v>
      </c>
      <c r="B18" s="5" t="s">
        <v>101</v>
      </c>
      <c r="C18" s="13" t="s">
        <v>81</v>
      </c>
      <c r="D18" s="6" t="s">
        <v>151</v>
      </c>
      <c r="E18" s="11"/>
      <c r="F18" s="12">
        <f t="shared" si="0"/>
        <v>0</v>
      </c>
      <c r="G18" s="7"/>
    </row>
    <row r="19" spans="1:7" ht="26.1" customHeight="1">
      <c r="A19" s="4" t="s">
        <v>103</v>
      </c>
      <c r="B19" s="5" t="s">
        <v>104</v>
      </c>
      <c r="C19" s="6"/>
      <c r="D19" s="6"/>
      <c r="E19" s="11"/>
      <c r="F19" s="12">
        <f t="shared" si="0"/>
        <v>0</v>
      </c>
      <c r="G19" s="7"/>
    </row>
    <row r="20" spans="1:7" ht="40.5">
      <c r="A20" s="14" t="s">
        <v>46</v>
      </c>
      <c r="B20" s="15" t="s">
        <v>105</v>
      </c>
      <c r="C20" s="16" t="s">
        <v>106</v>
      </c>
      <c r="D20" s="17" t="s">
        <v>152</v>
      </c>
      <c r="E20" s="18"/>
      <c r="F20" s="19">
        <f t="shared" si="0"/>
        <v>0</v>
      </c>
      <c r="G20" s="20"/>
    </row>
    <row r="21" spans="1:7" ht="27">
      <c r="A21" s="21" t="s">
        <v>50</v>
      </c>
      <c r="B21" s="22" t="s">
        <v>108</v>
      </c>
      <c r="C21" s="21" t="s">
        <v>106</v>
      </c>
      <c r="D21" s="21" t="s">
        <v>153</v>
      </c>
      <c r="E21" s="23"/>
      <c r="F21" s="19">
        <f t="shared" si="0"/>
        <v>0</v>
      </c>
      <c r="G21" s="7"/>
    </row>
    <row r="22" spans="1:7" ht="40.5">
      <c r="A22" s="24" t="s">
        <v>83</v>
      </c>
      <c r="B22" s="25" t="s">
        <v>110</v>
      </c>
      <c r="C22" s="2" t="s">
        <v>111</v>
      </c>
      <c r="D22" s="26" t="s">
        <v>154</v>
      </c>
      <c r="E22" s="27"/>
      <c r="F22" s="7">
        <f t="shared" si="0"/>
        <v>0</v>
      </c>
      <c r="G22" s="28"/>
    </row>
    <row r="23" spans="1:7" ht="30.95" customHeight="1">
      <c r="A23" s="29"/>
      <c r="B23" s="30"/>
      <c r="C23" s="31"/>
      <c r="D23" s="75" t="s">
        <v>66</v>
      </c>
      <c r="E23" s="75"/>
      <c r="F23" s="32">
        <f>SUM(F5:F22)</f>
        <v>0</v>
      </c>
      <c r="G23" s="33" t="s">
        <v>67</v>
      </c>
    </row>
    <row r="24" spans="1:7" ht="30" customHeight="1">
      <c r="F24" s="34"/>
    </row>
    <row r="25" spans="1:7" ht="14.25" customHeight="1">
      <c r="F25" s="34"/>
    </row>
  </sheetData>
  <sheetProtection algorithmName="SHA-512" hashValue="YyEIwiHM2fbW30Jx4nGUvN2oYwLrNbFV1cKtd6OZ7gV71tKnyQsDU3f2mwjzbwNu8OCBFL/qxmgveWNSkOcCNg==" saltValue="I2jvaZL9eI6yk5LaBTqoYg==" spinCount="100000" sheet="1" objects="1"/>
  <protectedRanges>
    <protectedRange sqref="E6 E8 E11 E13 E15 E18 E20 E21 E22" name="区域1"/>
  </protectedRanges>
  <mergeCells count="3">
    <mergeCell ref="A1:G1"/>
    <mergeCell ref="A2:G2"/>
    <mergeCell ref="D23:E23"/>
  </mergeCells>
  <phoneticPr fontId="26" type="noConversion"/>
  <pageMargins left="0.74803149606299202" right="0.74803149606299202" top="0.78740157480314998" bottom="0.78740157480314998" header="0.511811023622047" footer="0.511811023622047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</rangeList>
  <rangeList sheetStid="51" master="" otherUserPermission="visible"/>
  <rangeList sheetStid="1" master="" otherUserPermission="visible"/>
  <rangeList sheetStid="26" master="" otherUserPermission="visible">
    <arrUserId title="区域1" rangeCreator="" othersAccessPermission="edit"/>
  </rangeList>
  <rangeList sheetStid="13" master="" otherUserPermission="visible">
    <arrUserId title="区域1" rangeCreator="" othersAccessPermission="edit"/>
  </rangeList>
  <rangeList sheetStid="53" master="" otherUserPermission="visible">
    <arrUserId title="区域1" rangeCreator="" othersAccessPermission="edit"/>
  </rangeList>
  <rangeList sheetStid="57" master="" otherUserPermission="visible">
    <arrUserId title="区域1" rangeCreator="" othersAccessPermission="edit"/>
  </rangeList>
  <rangeList sheetStid="58" master="" otherUserPermission="visible">
    <arrUserId title="区域1" rangeCreator="" othersAccessPermission="edit"/>
  </rangeList>
  <rangeList sheetStid="60" master="" otherUserPermission="visible">
    <arrUserId title="区域1" rangeCreator="" othersAccessPermission="edit"/>
  </rangeList>
  <rangeList sheetStid="6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封面</vt:lpstr>
      <vt:lpstr>说明</vt:lpstr>
      <vt:lpstr>汇总表</vt:lpstr>
      <vt:lpstr>100章总则</vt:lpstr>
      <vt:lpstr>200章路基（道路一）</vt:lpstr>
      <vt:lpstr>300章路面（道路一）</vt:lpstr>
      <vt:lpstr>200章路基（道路二）</vt:lpstr>
      <vt:lpstr>300章路面（道路二）</vt:lpstr>
      <vt:lpstr>200章路基（其他道路）</vt:lpstr>
      <vt:lpstr>300章路面（其他道路）</vt:lpstr>
      <vt:lpstr>'100章总则'!Print_Area</vt:lpstr>
      <vt:lpstr>'200章路基（道路二）'!Print_Area</vt:lpstr>
      <vt:lpstr>'200章路基（道路一）'!Print_Area</vt:lpstr>
      <vt:lpstr>'200章路基（其他道路）'!Print_Area</vt:lpstr>
      <vt:lpstr>'300章路面（道路二）'!Print_Area</vt:lpstr>
      <vt:lpstr>'300章路面（道路一）'!Print_Area</vt:lpstr>
      <vt:lpstr>'300章路面（其他道路）'!Print_Area</vt:lpstr>
      <vt:lpstr>封面!Print_Area</vt:lpstr>
      <vt:lpstr>汇总表!Print_Area</vt:lpstr>
      <vt:lpstr>说明!Print_Area</vt:lpstr>
      <vt:lpstr>'200章路基（道路二）'!Print_Titles</vt:lpstr>
      <vt:lpstr>'200章路基（道路一）'!Print_Titles</vt:lpstr>
      <vt:lpstr>'200章路基（其他道路）'!Print_Titles</vt:lpstr>
      <vt:lpstr>'300章路面（道路二）'!Print_Titles</vt:lpstr>
      <vt:lpstr>'300章路面（道路一）'!Print_Titles</vt:lpstr>
      <vt:lpstr>'300章路面（其他道路）'!Print_Titles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8618352741610</cp:lastModifiedBy>
  <cp:revision>1</cp:revision>
  <cp:lastPrinted>2017-06-27T18:38:00Z</cp:lastPrinted>
  <dcterms:created xsi:type="dcterms:W3CDTF">2014-07-26T04:51:00Z</dcterms:created>
  <dcterms:modified xsi:type="dcterms:W3CDTF">2025-06-18T08:57:33Z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42F1AC2A51F24EEFA7884256EDBD95AF_13</vt:lpwstr>
  </property>
</Properties>
</file>