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采购清单" sheetId="3" r:id="rId1"/>
    <sheet name="安装" sheetId="2" r:id="rId2"/>
  </sheets>
  <definedNames>
    <definedName name="_xlnm._FilterDatabase" localSheetId="0" hidden="1">采购清单!$A$2:$H$219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<sst xmlns="http://schemas.openxmlformats.org/spreadsheetml/2006/main" count="711" uniqueCount="374">
  <si>
    <t>采购清单</t>
  </si>
  <si>
    <r>
      <rPr>
        <sz val="11"/>
        <rFont val="SimSun"/>
        <charset val="134"/>
      </rPr>
      <t>序号</t>
    </r>
  </si>
  <si>
    <r>
      <rPr>
        <sz val="11"/>
        <rFont val="SimSun"/>
        <charset val="134"/>
      </rPr>
      <t>名称</t>
    </r>
  </si>
  <si>
    <r>
      <rPr>
        <sz val="11"/>
        <rFont val="SimSun"/>
        <charset val="134"/>
      </rPr>
      <t>项目特征</t>
    </r>
  </si>
  <si>
    <r>
      <rPr>
        <sz val="11"/>
        <rFont val="SimSun"/>
        <charset val="134"/>
      </rPr>
      <t>单位</t>
    </r>
  </si>
  <si>
    <r>
      <rPr>
        <sz val="11"/>
        <rFont val="SimSun"/>
        <charset val="134"/>
      </rPr>
      <t>数量</t>
    </r>
  </si>
  <si>
    <t>一、医用中心供氧系统</t>
  </si>
  <si>
    <t>医用氧气汇流排</t>
  </si>
  <si>
    <r>
      <rPr>
        <sz val="11"/>
        <rFont val="SimSun"/>
        <charset val="134"/>
      </rPr>
      <t xml:space="preserve">1.规格：2×10瓶组
</t>
    </r>
    <r>
      <rPr>
        <sz val="11"/>
        <rFont val="SimSun"/>
        <charset val="134"/>
      </rPr>
      <t xml:space="preserve">2.特性：全自动切换，具有压力报警功能
</t>
    </r>
    <r>
      <rPr>
        <sz val="11"/>
        <rFont val="SimSun"/>
        <charset val="134"/>
      </rPr>
      <t>3.含气瓶防倒架</t>
    </r>
  </si>
  <si>
    <r>
      <rPr>
        <sz val="11"/>
        <rFont val="SimSun"/>
        <charset val="134"/>
      </rPr>
      <t>套</t>
    </r>
  </si>
  <si>
    <t>环境氧浓度监测仪</t>
  </si>
  <si>
    <r>
      <rPr>
        <sz val="11"/>
        <rFont val="SimSun"/>
        <charset val="134"/>
      </rPr>
      <t xml:space="preserve">1.流量范围：1.0～40.00m³/h
</t>
    </r>
    <r>
      <rPr>
        <sz val="11"/>
        <rFont val="SimSun"/>
        <charset val="134"/>
      </rPr>
      <t xml:space="preserve">2.带声光报警
</t>
    </r>
    <r>
      <rPr>
        <sz val="11"/>
        <rFont val="SimSun"/>
        <charset val="134"/>
      </rPr>
      <t>3.可选配RS485通讯模块</t>
    </r>
  </si>
  <si>
    <r>
      <rPr>
        <sz val="11"/>
        <rFont val="SimSun"/>
        <charset val="134"/>
      </rPr>
      <t>台</t>
    </r>
  </si>
  <si>
    <t>氧气二级稳压箱</t>
  </si>
  <si>
    <t>1.规格型号：氧气
2. 箱体圆弧设计，无尖角，外观精美，使用方便
3.优质H59-1锻造黄铜减压器，通径大流量，精致过滤芯，精密零配件</t>
  </si>
  <si>
    <r>
      <rPr>
        <sz val="11"/>
        <rFont val="SimSun"/>
        <charset val="134"/>
      </rPr>
      <t>氧气流量计</t>
    </r>
  </si>
  <si>
    <r>
      <rPr>
        <sz val="11"/>
        <rFont val="SimSun"/>
        <charset val="134"/>
      </rPr>
      <t xml:space="preserve">1.流量范围：0.3～300L/min
</t>
    </r>
    <r>
      <rPr>
        <sz val="11"/>
        <rFont val="SimSun"/>
        <charset val="134"/>
      </rPr>
      <t xml:space="preserve">2.显示方式：LED显示累计流量、瞬时流量
</t>
    </r>
    <r>
      <rPr>
        <sz val="11"/>
        <rFont val="SimSun"/>
        <charset val="134"/>
      </rPr>
      <t>3.具备RS485通讯模块</t>
    </r>
  </si>
  <si>
    <t>医用气体报警器</t>
  </si>
  <si>
    <t>1.名称:三气区域报警器
2.整体简约、时尚、美观、大方；≥10.2寸LCD触摸屏，人机界面
正压、负压、浓度、流量等均可监测；支持Mpa、Psi、Bar、mmHg、inHg等各种单位，保证与其它其它设备同步参照</t>
  </si>
  <si>
    <t>气体中央监控系统</t>
  </si>
  <si>
    <t>（一）核心监测功能
- 实时监测：氧气、负压、医用空气全管网压力、流量在线采集
- 用量分析：分楼层、分区域实时流量、累计总量统计，自动生成用量趋势曲线图表
- 流量计费：支持科室用量核算、数据溯源与报表导出
- 站房接入：氧气站、空气站、负压站设备运行状态全并入监控平台
（二）秒级报警通知
- 报警类型：压力异常、流量超限、设备故障、断电预警
- 通知方式：微信、短信、电话、APP四路同步推送
- 响应速度：秒级触发、秒级通知，声光告警+移动端实时推送
- 数据存储：历史曲线、报警记录长期保存，支持查询追溯</t>
  </si>
  <si>
    <t>套</t>
  </si>
  <si>
    <t>医用氧气球阀</t>
  </si>
  <si>
    <t>1.规格型号：DN20
2.材质：铜
3.处理方式：脱脂 、吹扫</t>
  </si>
  <si>
    <r>
      <rPr>
        <sz val="11"/>
        <rFont val="SimSun"/>
        <charset val="134"/>
      </rPr>
      <t>只</t>
    </r>
  </si>
  <si>
    <t>医用氧气专用球阀接头</t>
  </si>
  <si>
    <t>1.规格型号：DN20
2.材质：铜
3.处理方式：酸洗，脱脂
4.焊接方式：硬钎焊
5.试验方式：按照规范进行压力与气密性试验
6.医用氧气球阀专用连接件</t>
  </si>
  <si>
    <t>医用氧气截止阀</t>
  </si>
  <si>
    <r>
      <rPr>
        <sz val="11"/>
        <rFont val="SimSun"/>
        <charset val="134"/>
      </rPr>
      <t xml:space="preserve">1.规格型号：DN8
</t>
    </r>
    <r>
      <rPr>
        <sz val="11"/>
        <rFont val="SimSun"/>
        <charset val="134"/>
      </rPr>
      <t xml:space="preserve">2.材质：铜
</t>
    </r>
    <r>
      <rPr>
        <sz val="11"/>
        <rFont val="SimSun"/>
        <charset val="134"/>
      </rPr>
      <t>3.处理方式：脱脂 、吹扫</t>
    </r>
  </si>
  <si>
    <t>1.规格型号：DN8
2.材质：黄铜
3.处理方式：酸洗，脱脂
4.焊接方式：硬钎焊
5.试验方式：按照规范进行压力与气密性试验
6.医用氧气球阀专用连接件</t>
  </si>
  <si>
    <t>医用氧气专用脱脂紫铜管</t>
  </si>
  <si>
    <t>1.规格型号： φ35*1.5
2.材质：TP2
3.处理方式：酸洗，脱脂
4.焊接方式：硬钎焊
5.试验方式：按照规范进行压力与气密性试验
6.医用氧气专用管道</t>
  </si>
  <si>
    <r>
      <rPr>
        <sz val="11"/>
        <rFont val="SimSun"/>
        <charset val="134"/>
      </rPr>
      <t>米</t>
    </r>
  </si>
  <si>
    <t>1.规格型号： φ22*1.2
2.材质：TP2
3.处理方式：酸洗，脱脂
4.焊接方式：硬钎焊
5.试验方式：按照规范进行压力与气密性试验
8.医用氧气专用管道</t>
  </si>
  <si>
    <t>1.规格型号： φ10*1.0
2.材质：TP2
3.处理方式：酸洗，脱脂
4.焊接方式：硬钎焊
5.试验方式：按照规范进行压力与气密性试验
9.医用氧气专用管道</t>
  </si>
  <si>
    <t>医用氧气专用异径三通</t>
  </si>
  <si>
    <t>1.规格型号： φ35/φ22
2.材质：TP2
3.处理方式：酸洗，脱脂
4.焊接方式：硬钎焊
5.试验方式：按照规范进行压力与气密性试验
6.医用氧气管道专用连接件</t>
  </si>
  <si>
    <t>1.规格型号： φ22/φ10
2.材质：TP2
3.处理方式：酸洗，脱脂
4.焊接方式：硬钎焊
5.试验方式：按照规范进行压力与气密性试验
6.医用氧气管道专用连接件</t>
  </si>
  <si>
    <t>1.规格型号： φ10/φ8
2.材质：TP2
3.处理方式：酸洗，脱脂
4.焊接方式：硬钎焊
5.试验方式：按照规范进行压力与气密性试验</t>
  </si>
  <si>
    <t>医用氧气专用等径弯头</t>
  </si>
  <si>
    <t>1.规格型号： φ35
2.材质：TP2
3.处理方式：酸洗，脱脂
4.焊接方式：硬钎焊
5.试验方式：按照规范进行压力与气密性试验
6.医用氧气管道专用连接件</t>
  </si>
  <si>
    <t>1.规格型号： φ22
2.材质：TP2
3.处理方式：酸洗，脱脂
4.焊接方式：硬钎焊
5.试验方式：按照规范进行压力与气密性试验
6.医用氧气管道专用连接件</t>
  </si>
  <si>
    <t>1.规格型号： φ10
2.材质：TP2
3.处理方式：酸洗，脱脂
4.焊接方式：硬钎焊
5.试验方式：按照规范进行压力与气密性试验
6.医用氧气管道专用连接件</t>
  </si>
  <si>
    <t>医用氧气专用堵头</t>
  </si>
  <si>
    <t>医用氧气专用套管</t>
  </si>
  <si>
    <t>1.名称、类型:穿墙套管
2.材质:塑料管
3.规格:DN15
4.含机械开孔及相应的封堵</t>
  </si>
  <si>
    <r>
      <rPr>
        <sz val="11"/>
        <rFont val="SimSun"/>
        <charset val="134"/>
      </rPr>
      <t>件</t>
    </r>
  </si>
  <si>
    <t>1.名称、类型:穿墙套管
2.材质:塑料管
3.规格:DN50
4.含机械开孔及相应的封堵</t>
  </si>
  <si>
    <t>1.名称、类型:穿楼板套管
2.材质:镀锌钢管
3.规格:DN50
4.含机械开孔及相应的封堵</t>
  </si>
  <si>
    <t>主管支架</t>
  </si>
  <si>
    <t>1.规格型号：40*40*4
2.形式：吊托支架
3.型钢
4.表面防腐蚀处理</t>
  </si>
  <si>
    <r>
      <rPr>
        <sz val="11"/>
        <rFont val="SimSun"/>
        <charset val="134"/>
      </rPr>
      <t>副管支架</t>
    </r>
  </si>
  <si>
    <t>1.规格型号：30*30*4
2.形式：吊托支架
3.型钢
4.表面防腐蚀处理</t>
  </si>
  <si>
    <r>
      <rPr>
        <sz val="11"/>
        <rFont val="SimSun"/>
        <charset val="134"/>
      </rPr>
      <t>接地装置</t>
    </r>
  </si>
  <si>
    <r>
      <rPr>
        <sz val="11"/>
        <rFont val="SimSun"/>
        <charset val="134"/>
      </rPr>
      <t xml:space="preserve">1.规格型号：JD
</t>
    </r>
    <r>
      <rPr>
        <sz val="11"/>
        <rFont val="SimSun"/>
        <charset val="134"/>
      </rPr>
      <t>2.各设备与站内接地网连接</t>
    </r>
  </si>
  <si>
    <t>其它管件及敷料</t>
  </si>
  <si>
    <t>1.管道焊接焊条
2.连接螺栓</t>
  </si>
  <si>
    <t>批</t>
  </si>
  <si>
    <r>
      <rPr>
        <b/>
        <sz val="11"/>
        <rFont val="SimSun"/>
        <charset val="134"/>
      </rPr>
      <t>二、医用中心吸引系统</t>
    </r>
  </si>
  <si>
    <t>医用真空负压机组(4#楼）</t>
  </si>
  <si>
    <t>产品名称：医用真空负压机组
类别：撬装一体机
规格：7.5KW一主一次一备
类别：撬装一体机
(1)主泵体（油旋泵）：电机功率：7.5KW/台，单台最大抽速≥300m³/h，极限真空：0.1mbar，3台，1主1次1备
(2)进气过滤器：真空泵口过滤装置3套
(3)细菌过滤器：处理量≥300m³/h，过滤精度≥99.995%，3台
(4)撬装及管路：型钢底座、烤漆工艺；机级内部304卫生级不锈钢管件及阀门；内置电缆/数据线，1套
(5)中央控制系统：PLC控制 ，国际知名品牌PLC、电气元气件，手动/自动切换，手自动双系统，系统自动轮询，断电自启，相序保护，含自动医用级报警系统，提供485远程信号；手机在线监控（机房须有4G信号）；远程运维平台，监测数据/曲线最长可保存30天，可导出/打印；环境温湿度监测；机头温度在线监测； 1套
（1）-（5）项撬装一体式交付</t>
  </si>
  <si>
    <t>真空罐</t>
  </si>
  <si>
    <t>1.规格： ≥2.0m³
2.材质：碳钢
3.内外壁防腐蚀处理
4. 自带压力表</t>
  </si>
  <si>
    <t>集污罐</t>
  </si>
  <si>
    <t>1、名称：集污罐
2、容积：50L
3、304不锈钢带液位镜</t>
  </si>
  <si>
    <t>医用真空集气缸</t>
  </si>
  <si>
    <t>1.规格型号：1抽2进
2.材质：不锈钢
3.分流气体，预留接口
4. 自带压力表
5.口径DN125\DN65\DN125，带法兰/蝶阀</t>
  </si>
  <si>
    <t>排气消毒装置</t>
  </si>
  <si>
    <t>1、名称：排气消毒装置
2、处理量≥300m3/h
3、紫外线、臭氧、活性碳多重灭菌，杀灭率≥99.9%</t>
  </si>
  <si>
    <r>
      <rPr>
        <sz val="11"/>
        <rFont val="SimSun"/>
        <charset val="134"/>
      </rPr>
      <t>安装架</t>
    </r>
  </si>
  <si>
    <t>1.排气消毒装置专用安装架
2.表面防腐蚀处理
3.型钢</t>
  </si>
  <si>
    <t>医用真空负压机组(5#楼）</t>
  </si>
  <si>
    <t>1、名称：排气消毒装置
2、处理量≥400m3/h
3、紫外线、臭氧、活性碳多重灭菌，杀灭率≥99.9%</t>
  </si>
  <si>
    <t>医用真空负压机组（感染楼）</t>
  </si>
  <si>
    <t>1、产品名称：医用真空负压机组
2、类别：撬装一体机
3、参数：
(1)主泵体（油旋泵）：电机功率：7.5KW/台，单台最大抽速≥300m³/h，极限真空：0.1mbar，3台，1主1次1备
(2)进气过滤器：真空泵口过滤装置3套
(3)细菌过滤器：处理量≥300m³/h，过滤精度≥99.995%，3台
(4)撬装及管路：型钢底座、烤漆工艺；机级内部304卫生级不锈钢管件及阀门；内置电缆/数据线，1套
(5)中央控制系统：PLC控制 ，国际知名品牌PLC、电气元气件，手动/自动切换，手自动双系统，系统自动轮询，断电自启，相序保护，含自动医用级报警系统，提供485远程信号；手机在线监控（机房须有4G信号）；远程运维平台，监测数据/曲线最长可保存30天，可导出/打印；环境温湿度监测；机头温度在线监测； 1套
（1）-（5）项撬装一体式交付</t>
  </si>
  <si>
    <r>
      <rPr>
        <sz val="11"/>
        <rFont val="SimSun"/>
        <charset val="134"/>
      </rPr>
      <t>真空罐</t>
    </r>
  </si>
  <si>
    <t>1、名称：集污罐
2、容积：50L
3、带不锈钢带液位镜</t>
  </si>
  <si>
    <t>站房管道专用支架</t>
  </si>
  <si>
    <r>
      <rPr>
        <sz val="11"/>
        <rFont val="SimSun"/>
        <charset val="134"/>
      </rPr>
      <t xml:space="preserve">1.材质：6063-T5
</t>
    </r>
    <r>
      <rPr>
        <sz val="11"/>
        <rFont val="SimSun"/>
        <charset val="134"/>
      </rPr>
      <t>2.规格：40*40mm</t>
    </r>
  </si>
  <si>
    <t>医用吸引专用蝶阀</t>
  </si>
  <si>
    <t>1.规格型号：DN150
2.材质：不锈钢
3.处理方式：清洗、吹扫</t>
  </si>
  <si>
    <t>1.规格型号：DN125
2.材质：不锈钢
3.处理方式：清洗,吹扫</t>
  </si>
  <si>
    <t>医用吸引专用球阀</t>
  </si>
  <si>
    <t>1.规格型号：DN32
2.材质：铜
3.处理方式：清洗、吹扫</t>
  </si>
  <si>
    <t>1.规格型号：DN10
2.材质：铜
3.处理方式：清洗、吹扫</t>
  </si>
  <si>
    <t>医用吸引专用蝶阀法兰</t>
  </si>
  <si>
    <t>1.规格型号：DN150
2.材质：06Cr19Ni10
3.处理方式：清洗,吹扫
4.焊接方式：氩弧焊
5.试验方式：按照规范进行压力与气密性试验
6.医用吸引蝶阀专用连接件</t>
  </si>
  <si>
    <t>1.规格型号：DN125
2.材质：06Cr19Ni10
3.处理方式：清洗,吹扫
4.焊接方式：氩弧焊
5.试验方式：按照规范进行压力与气密性试验
6.医用吸引球阀专用连接件</t>
  </si>
  <si>
    <t>医用吸引专用球阀接头</t>
  </si>
  <si>
    <r>
      <rPr>
        <sz val="11"/>
        <rFont val="SimSun"/>
        <charset val="134"/>
      </rPr>
      <t xml:space="preserve">1.规格型号：DN32
</t>
    </r>
    <r>
      <rPr>
        <sz val="11"/>
        <rFont val="SimSun"/>
        <charset val="134"/>
      </rPr>
      <t xml:space="preserve">2.材质：06Cr19Ni10
</t>
    </r>
    <r>
      <rPr>
        <sz val="11"/>
        <rFont val="SimSun"/>
        <charset val="134"/>
      </rPr>
      <t xml:space="preserve">3.处理方式：清洗,吹扫
</t>
    </r>
    <r>
      <rPr>
        <sz val="11"/>
        <rFont val="SimSun"/>
        <charset val="134"/>
      </rPr>
      <t xml:space="preserve">4.焊接方式：氩弧焊
</t>
    </r>
    <r>
      <rPr>
        <sz val="11"/>
        <rFont val="SimSun"/>
        <charset val="134"/>
      </rPr>
      <t xml:space="preserve">5.试验方式：按照规范进行压力与气密性试验
</t>
    </r>
    <r>
      <rPr>
        <sz val="11"/>
        <rFont val="SimSun"/>
        <charset val="134"/>
      </rPr>
      <t>6.医用吸引球阀专用连接件</t>
    </r>
  </si>
  <si>
    <t>1.规格型号：DN10
2.材质：06Cr19Ni10
3.处理方式：清洗,吹扫
4.焊接方式：硬钎焊
5.试验方式：按照规范进行压力与气密性试验
6.医用吸引球阀专用连接件</t>
  </si>
  <si>
    <t>医用吸引专用无缝不锈钢
管</t>
  </si>
  <si>
    <t>1.规格型号： φ 159×3
2.材质：06Cr19Ni10
3.处理方式：清洗,吹扫
4.焊接方式：氩弧焊
5.试验方式：按照规范进行压力与气密性试验
5.医用吸引专用管道</t>
  </si>
  <si>
    <t>米</t>
  </si>
  <si>
    <r>
      <rPr>
        <sz val="11"/>
        <rFont val="SimSun"/>
        <charset val="134"/>
      </rPr>
      <t xml:space="preserve">1.规格型号： φ 133×3
</t>
    </r>
    <r>
      <rPr>
        <sz val="11"/>
        <rFont val="SimSun"/>
        <charset val="134"/>
      </rPr>
      <t xml:space="preserve">2.材质：06Cr19Ni10
</t>
    </r>
    <r>
      <rPr>
        <sz val="11"/>
        <rFont val="SimSun"/>
        <charset val="134"/>
      </rPr>
      <t xml:space="preserve">3.处理方式：清洗,吹扫
</t>
    </r>
    <r>
      <rPr>
        <sz val="11"/>
        <rFont val="SimSun"/>
        <charset val="134"/>
      </rPr>
      <t xml:space="preserve">4.焊接方式：氩弧焊
</t>
    </r>
    <r>
      <rPr>
        <sz val="11"/>
        <rFont val="SimSun"/>
        <charset val="134"/>
      </rPr>
      <t xml:space="preserve">5.试验方式：按照规范进行压力与气密性试验
</t>
    </r>
    <r>
      <rPr>
        <sz val="11"/>
        <rFont val="SimSun"/>
        <charset val="134"/>
      </rPr>
      <t>6.医用吸引专用管道</t>
    </r>
  </si>
  <si>
    <t>1.规格型号： φ57×2.5
2.材质：06Cr19Ni10
3.处理方式：清洗,吹扫
4.焊接方式：氩弧焊
5.试验方式：按照规范进行压力与气密性试验
6.医用吸引专用管道</t>
  </si>
  <si>
    <t>1.规格型号： φφ34*2.0
2.材质：06Cr19Ni10
3.处理方式：清洗,吹扫
4.焊接方式：氩弧焊
5.试验方式：按照规范进行压力与气密性试验
6.医用吸引专用管道</t>
  </si>
  <si>
    <t>医用吸引专用无缝紫铜管</t>
  </si>
  <si>
    <r>
      <rPr>
        <sz val="11"/>
        <rFont val="SimSun"/>
        <charset val="134"/>
      </rPr>
      <t xml:space="preserve">1.规格型号： φ 12×1.0
</t>
    </r>
    <r>
      <rPr>
        <sz val="11"/>
        <rFont val="SimSun"/>
        <charset val="134"/>
      </rPr>
      <t xml:space="preserve">2.材质：TP2
</t>
    </r>
    <r>
      <rPr>
        <sz val="11"/>
        <rFont val="SimSun"/>
        <charset val="134"/>
      </rPr>
      <t xml:space="preserve">3.处理方式：酸洗，脱脂
</t>
    </r>
    <r>
      <rPr>
        <sz val="11"/>
        <rFont val="SimSun"/>
        <charset val="134"/>
      </rPr>
      <t xml:space="preserve">4.焊接方式：硬钎焊
</t>
    </r>
    <r>
      <rPr>
        <sz val="11"/>
        <rFont val="SimSun"/>
        <charset val="134"/>
      </rPr>
      <t>5.试验方式：按照规范进行压力与气密性试验</t>
    </r>
  </si>
  <si>
    <r>
      <rPr>
        <sz val="11"/>
        <rFont val="SimSun"/>
        <charset val="134"/>
      </rPr>
      <t>废气排放管</t>
    </r>
  </si>
  <si>
    <t>1.规格型号：DN150
2.材质：镀锌钢管</t>
  </si>
  <si>
    <t>1.规格型号：DN125
2.材质：镀锌钢管</t>
  </si>
  <si>
    <t>医用吸引专用异径三通</t>
  </si>
  <si>
    <t>1.规格型号： φ133/φ34
2.材质：06Cr19Ni10
3.处理方式：清洗,吹扫
4.焊接方式：氩弧焊
5.试验方式：按照规范进行压力与气密性试验
6.医用吸引管道专用连接件</t>
  </si>
  <si>
    <t>1.规格型号： φ57/φ34
2.材质：06Cr19Ni10
3.处理方式：清洗,吹扫
4.焊接方式：氩弧焊
5.试验方式：按照规范进行压力与气密性试验
6.医用吸引管道专用连接件</t>
  </si>
  <si>
    <t>1.规格型号： φ38/φ12
2.材质：06Cr19Ni10
3.处理方式：清洗,吹扫
4.焊接方式：氩弧焊
5.试验方式：按照规范进行压力与气密性试验
6.医用吸引管道专用连接件</t>
  </si>
  <si>
    <t>医用吸引管道专用接头</t>
  </si>
  <si>
    <t>1.规格型号：DN10
2.材质：06Cr19Ni10/TP2
3.处理方式：清洗,吹扫
4.焊接方式：硬钎焊
5.试验方式：按照规范进行压力与气密性试验
6.医用吸引不锈钢管专用连接件</t>
  </si>
  <si>
    <r>
      <rPr>
        <sz val="11"/>
        <rFont val="SimSun"/>
        <charset val="134"/>
      </rPr>
      <t xml:space="preserve">1.规格型号： φ12/φ8
</t>
    </r>
    <r>
      <rPr>
        <sz val="11"/>
        <rFont val="SimSun"/>
        <charset val="134"/>
      </rPr>
      <t xml:space="preserve">2.材质：TP2
</t>
    </r>
    <r>
      <rPr>
        <sz val="11"/>
        <rFont val="SimSun"/>
        <charset val="134"/>
      </rPr>
      <t xml:space="preserve">3.处理方式：清洗,吹扫
</t>
    </r>
    <r>
      <rPr>
        <sz val="11"/>
        <rFont val="SimSun"/>
        <charset val="134"/>
      </rPr>
      <t xml:space="preserve">4.焊接方式：氩弧焊
</t>
    </r>
    <r>
      <rPr>
        <sz val="11"/>
        <rFont val="SimSun"/>
        <charset val="134"/>
      </rPr>
      <t>5.试验方式：按照规范进行压力与气密性试验</t>
    </r>
  </si>
  <si>
    <t>医用吸引专用等径弯头</t>
  </si>
  <si>
    <t>1.规格型号： φ 159
2.材质：06Cr19Ni10
3.处理方式：清洗,吹扫
4.焊接方式：氩弧焊
5.试验方式：按照规范进行压力与气密性试验
5.医用吸引管道专用连接件</t>
  </si>
  <si>
    <t>1.规格型号： φ 133
2.材质：06Cr19Ni10
3.处理方式：清洗,吹扫
4.焊接方式：氩弧焊
5.试验方式：按照规范进行压力与气密性试验
6.医用吸引管道专用连接件</t>
  </si>
  <si>
    <t>1.规格型号： φ34
2.材质：06Cr19Ni10
3.处理方式：清洗,吹扫
4.焊接方式：氩弧焊
5.试验方式：按照规范进行压力与气密性试验
6.医用吸引管道专用连接件</t>
  </si>
  <si>
    <t>医用吸引专用堵头</t>
  </si>
  <si>
    <r>
      <rPr>
        <sz val="11"/>
        <rFont val="SimSun"/>
        <charset val="134"/>
      </rPr>
      <t xml:space="preserve">1.规格型号： φ57
</t>
    </r>
    <r>
      <rPr>
        <sz val="11"/>
        <rFont val="SimSun"/>
        <charset val="134"/>
      </rPr>
      <t xml:space="preserve">2.材质：06Cr19Ni10
</t>
    </r>
    <r>
      <rPr>
        <sz val="11"/>
        <rFont val="SimSun"/>
        <charset val="134"/>
      </rPr>
      <t xml:space="preserve">3.处理方式：清洗,吹扫
</t>
    </r>
    <r>
      <rPr>
        <sz val="11"/>
        <rFont val="SimSun"/>
        <charset val="134"/>
      </rPr>
      <t xml:space="preserve">4.焊接方式：氩弧焊
</t>
    </r>
    <r>
      <rPr>
        <sz val="11"/>
        <rFont val="SimSun"/>
        <charset val="134"/>
      </rPr>
      <t xml:space="preserve">5.试验方式：按照规范进行压力与气密性试验
</t>
    </r>
    <r>
      <rPr>
        <sz val="11"/>
        <rFont val="SimSun"/>
        <charset val="134"/>
      </rPr>
      <t>6.医用吸引管道专用连接件</t>
    </r>
  </si>
  <si>
    <t>医用吸引专用套管</t>
  </si>
  <si>
    <t>1.名称、类型:穿楼板套管
2.材质:镀锌钢管
3.规格:DN200
4.含机械开孔及相应的封堵</t>
  </si>
  <si>
    <r>
      <rPr>
        <sz val="11"/>
        <rFont val="SimSun"/>
        <charset val="134"/>
      </rPr>
      <t xml:space="preserve">1.管道焊接焊条
</t>
    </r>
    <r>
      <rPr>
        <sz val="11"/>
        <rFont val="SimSun"/>
        <charset val="134"/>
      </rPr>
      <t>2.连接螺栓</t>
    </r>
  </si>
  <si>
    <r>
      <rPr>
        <sz val="11"/>
        <rFont val="SimSun"/>
        <charset val="134"/>
      </rPr>
      <t>批</t>
    </r>
  </si>
  <si>
    <t>三、医用压缩空气系统</t>
  </si>
  <si>
    <t>医用压缩空气机组（4#楼）</t>
  </si>
  <si>
    <t>1、产品名称：医用空气压缩机组
2、类别：后处理撬装一体机
3、参数：
（1）空压机：无油涡旋空压机厢式，设计气量1.23m3/min（不含备用气量），备用气量1.23m3/min，单台排气量1.23m3/min，排气压力0.8MPa，单台功率11kW，三相50HZ/380V，DN25,3台，1主1次1备
（2）吸附式干燥机：处理量1.25m3/min，进气温度≤45℃时压力露点≤-20℃，DN20，2台，1用1备
（3）五级过滤器：过滤精度前级（气水分离器/1μm，自动排水）、后级1μm粉尘/0.01μm粉尘过滤器/除菌过滤器，手动排水），铝合金壳体材质，2套，1用1备
（4）自动球阀：304不锈钢，可避免未经处理压缩空气混入主管道，2个
（5）压力传感器：国优，1个
（6）露点仪：-80℃~20℃，精度±2℃ Td 1个
（7）CO监测仪：0-10ppm，分辨率0.01ppm，准确度≤±3%FS，1台
（8）撬装及管路：钣金底座、烤漆工艺；机组内部304卫生级不锈钢管件及阀门，出气口径DN25；内置排水管路及电缆/数据线，1套
（9）中央控制系统：PLC控制 ，国际知名品牌PLC、电气元气件；主空开/弱电电源/压力传感器在内所有控制部件均有备用方案；手动/自动切换、手自动双系统、系统自动轮询、断电自启、相序保护；含自动报警器（压力、故障、温度报警及保养提醒）；提供485远程信号、手机在线监控和故障/保养信息短信推送功能（机房须有4G信号）；监测数据/曲线最长可保存60天，可导出/打印；环境温湿度监测；露点再生控制，一氧化碳在线监测 1套</t>
  </si>
  <si>
    <r>
      <rPr>
        <sz val="11"/>
        <rFont val="SimSun"/>
        <charset val="134"/>
      </rPr>
      <t>储气罐</t>
    </r>
  </si>
  <si>
    <t>1.规格型号： ≥1m³
2.工作压力：1.0MPa
3.材质：不锈钢
4.含自动排水阀</t>
  </si>
  <si>
    <r>
      <rPr>
        <sz val="11"/>
        <rFont val="SimSun"/>
        <charset val="134"/>
      </rPr>
      <t>空气分气缸</t>
    </r>
  </si>
  <si>
    <t>1.规格型号：1进2出
2.材质：不锈钢材质
3.分流空气，预留接口
4.一进（DN32）二出（DN25\DN32），DN159，P=1.0MPa，带球阀、安全阀</t>
  </si>
  <si>
    <t>医用压缩空气机组（5#楼）</t>
  </si>
  <si>
    <t>医用压缩空气机组（感染楼）</t>
  </si>
  <si>
    <t>1、产品名称：医用空气压缩机组
2、类别：后处理撬装一体机
3、参数：
（1）空压机：无油涡旋空压机，设计气量≥0.82m3/min（不含备用气量），备用气量≥0.82m3/min，单台排气量≥0.82m3/min，排气压力0.8MPa，单台功率≥7.5kW，三相50HZ/380V，3台，1主1次1备
（2）缓冲罐：0.3立方，0.8MPa，不锈钢，带自动排水器，1台
（3）吸附式干燥机：处理量≥0.95m3/min，进气温度≤45℃时压力露点≤-20℃，DN15，2台，1用1备
（4）五级过滤器：过滤精度前级（气水分离器/1μm，自动排水）、后级1μm粉尘/0.01μm粉尘过滤器/除菌过滤器，手动排水），铝合金壳体材质，2套，1用1备
（5）自动球阀：304不锈钢，2个
（6）压力传感器：国优，1个
（7）露点仪：-80℃~20℃，精度±2℃ Td 1个
（8）CO监测仪：0-10ppm，分辨率0.01ppm，准确度≤±3%FS，1台
（9）撬装及管路：型钢底座、烤漆工艺；机级内部304卫生级不锈钢管件及阀门，出气口径DN20；内置排水管路及电缆/数据线，1套
（10）中央控制系统：PLC控制 ，国际知名品牌PLC、电气元气件，手动/自动切换，手自动双系统，系统自动轮询，断电自启，相序保护，含自动报警器（压力、故障、温度报警及保养提醒），提供485远程信号；手机在线监控（机房须有4G信号）；监测数据/曲线最长可保存30天，可导出/打印；环境温湿度监测；露点再生控制，一氧化碳在线监测 1套</t>
  </si>
  <si>
    <r>
      <rPr>
        <sz val="11"/>
        <rFont val="SimSun"/>
        <charset val="134"/>
      </rPr>
      <t xml:space="preserve">站房管道专
</t>
    </r>
    <r>
      <rPr>
        <sz val="11"/>
        <rFont val="SimSun"/>
        <charset val="134"/>
      </rPr>
      <t>用支架</t>
    </r>
  </si>
  <si>
    <t>空气二级稳压箱</t>
  </si>
  <si>
    <t>医用空气专用球阀</t>
  </si>
  <si>
    <r>
      <rPr>
        <sz val="11"/>
        <rFont val="SimSun"/>
        <charset val="134"/>
      </rPr>
      <t xml:space="preserve">1.规格型号：DN32
</t>
    </r>
    <r>
      <rPr>
        <sz val="11"/>
        <rFont val="SimSun"/>
        <charset val="134"/>
      </rPr>
      <t xml:space="preserve">2.材质：铜
</t>
    </r>
    <r>
      <rPr>
        <sz val="11"/>
        <rFont val="SimSun"/>
        <charset val="134"/>
      </rPr>
      <t>3.处理方式：脱脂，吹扫</t>
    </r>
  </si>
  <si>
    <r>
      <rPr>
        <sz val="11"/>
        <rFont val="SimSun"/>
        <charset val="134"/>
      </rPr>
      <t>个</t>
    </r>
  </si>
  <si>
    <r>
      <rPr>
        <sz val="11"/>
        <rFont val="SimSun"/>
        <charset val="134"/>
      </rPr>
      <t xml:space="preserve">1.规格型号：DN15
</t>
    </r>
    <r>
      <rPr>
        <sz val="11"/>
        <rFont val="SimSun"/>
        <charset val="134"/>
      </rPr>
      <t xml:space="preserve">2.材质：铜
</t>
    </r>
    <r>
      <rPr>
        <sz val="11"/>
        <rFont val="SimSun"/>
        <charset val="134"/>
      </rPr>
      <t>3.处理方式：脱脂，吹扫</t>
    </r>
  </si>
  <si>
    <t>医用空气专用截止阀</t>
  </si>
  <si>
    <t>1.规格型号：DN8
2.材质：铜
3.处理方式：脱脂，吹扫</t>
  </si>
  <si>
    <t>医用空气专用球阀接头</t>
  </si>
  <si>
    <t>1.规格型号：DN32
2.材质：铜
3.处理方式：酸洗，脱脂
4.焊接方式：硬钎焊
5.试验方式：按照规范进行压力与气密性试验
6.医用氧气球阀专用连接件</t>
  </si>
  <si>
    <t>医用压缩空气专用球阀接
头</t>
  </si>
  <si>
    <t>1.规格型号：DN15
2.材质：铜
3.处理方式：酸洗，脱脂
4.焊接方式：硬钎焊
5.试验方式：按照规范进行压力与气密性试验
6.医用氧气球阀专用连接件</t>
  </si>
  <si>
    <t>1.规格型号：DN8
2.材质：铜
3.处理方式：酸洗，脱脂
4.焊接方式：硬钎焊
5.试验方式：按照规范进行压力与气密性试验
6.医用氧气球阀专用连接件</t>
  </si>
  <si>
    <t>医用空气专用脱脂紫铜管</t>
  </si>
  <si>
    <t>1.规格型号： φ25*1.2
2.材质：TP2
3.处理方式：酸洗，脱脂
4.焊接方式：硬钎焊
5.试验方式：按照规范进行压力与气密性试验
7.医用氧气专用管道</t>
  </si>
  <si>
    <t>1.规格型号： φ15*1.0
2.材质：TP2
3.处理方式：酸洗，脱脂
4.焊接方式：硬钎焊
5.试验方式：按照规范进行压力与气密性试验
9.医用氧气专用管道</t>
  </si>
  <si>
    <t>1.规格型号： φ10*1.0
2.材质：TP2
3.处理方式：酸洗，脱脂
4.焊接方式：硬钎焊
5.试验方式：按照规范进行压力与气密性试验
10.医用氧气专用管道</t>
  </si>
  <si>
    <t>医用空气专用异径三通</t>
  </si>
  <si>
    <t>1.规格型号： φ35/φ15
2.材质：TP2
3.处理方式：酸洗，脱脂
4.焊接方式：硬钎焊
5.试验方式：按照规范进行压力与气密性试验
6.医用氧气管道专用连接件</t>
  </si>
  <si>
    <t>1.规格型号： φ35/φ22
2.材质：TP2
3.处理方式：酸洗，脱脂
4.焊接方式：硬钎焊
5.试验方式：按照规范进行压力与气密性试验
7.医用氧气管道专用连接件</t>
  </si>
  <si>
    <t>1.规格型号： φ22/φ10
2.材质：TP2
3.处理方式：酸洗，脱脂
4.焊接方式：硬钎焊
5.试验方式：按照规范进行压力与气密性试验
8.医用氧气管道专用连接件</t>
  </si>
  <si>
    <t>1.规格型号： φ15/φ10
2.材质：TP2
3.处理方式：酸洗，脱脂
4.焊接方式：硬钎焊
5.试验方式：按照规范进行压力与气密性试验
8.医用氧气管道专用连接件</t>
  </si>
  <si>
    <t>1.规格型号： φ10/φ8
2.材质：TP2
3.处理方式：酸洗，脱脂
4.焊接方式：硬钎焊
5.试验方式：按照规范进行压力与气密性试验
8.医用氧气管道专用连接件</t>
  </si>
  <si>
    <t>医用空气专用等径弯头</t>
  </si>
  <si>
    <t>1.规格型号： φ35
2.材质：TP2
3.处理方式：酸洗，脱脂
4.焊接方式：硬钎焊
5.试验方式：按照规范进行压力与气密性试验
9.医用氧气管道专用连接件</t>
  </si>
  <si>
    <t>1.规格型号： φ15
2.材质：06Cr19Ni10
3.处理方式：酸洗，脱脂
4.焊接方式：氩弧焊
5.试验方式：按照规范进行压力与气密性试验
6.医用压缩空气管道专用连接件</t>
  </si>
  <si>
    <t>1.规格型号： φ10
2.材质：06Cr19Ni10
3.处理方式：酸洗，脱脂
4.焊接方式：氩弧焊
5.试验方式：按照规范进行压力与气密性试验
6.医用压缩空气管道专用连接件</t>
  </si>
  <si>
    <t>医用空气专用堵头</t>
  </si>
  <si>
    <t>1.规格型号： φ25
2.材质：TP2
3.处理方式：酸洗，脱脂
4.焊接方式：硬钎焊
5.试验方式：按照规范进行压力与气密性试验
9.医用氧气管道专用连接件</t>
  </si>
  <si>
    <t>1.规格型号： φ22
2.材质：TP2
3.处理方式：酸洗，脱脂
4.焊接方式：硬钎焊
5.试验方式：按照规范进行压力与气密性试验
9.医用氧气管道专用连接件</t>
  </si>
  <si>
    <t>1.规格型号： φ15
2.材质：TP2
3.处理方式：酸洗，脱脂
4.焊接方式：硬钎焊
5.试验方式：按照规范进行压力与气密性试验
9.医用氧气管道专用连接件</t>
  </si>
  <si>
    <t>医用空气专用套管</t>
  </si>
  <si>
    <t>1.名称、类型:穿墙套管
2.材质:塑料管
3.规格:DN15</t>
  </si>
  <si>
    <t>1.名称、类型:穿墙套管
2.材质:塑料管
3.规格:DN25</t>
  </si>
  <si>
    <t>1.名称、类型:穿楼板套管
2.材质:镀锌钢管
3.规格:DN40</t>
  </si>
  <si>
    <t>1.名称、类型:穿楼板套管
2.材质:镀锌钢管
3.规格:DN50</t>
  </si>
  <si>
    <t>四、病房设备带及配套设施系统</t>
  </si>
  <si>
    <t>医疗设备带</t>
  </si>
  <si>
    <t>规格宽度≥220mm、高度≥70mm、壁厚≥1.8mm</t>
  </si>
  <si>
    <t>设备带终端箱</t>
  </si>
  <si>
    <t>设备带终端箱面板底盒全嵌入墙体，终端箱面板与墙体基本齐平、颜色一致，外形参考尺寸800mm*600mm*72mm，终端箱底盒采用冷轧钢板折弯、焊接工艺成型。终端箱面板采用3mm一体式铝合金材料</t>
  </si>
  <si>
    <r>
      <rPr>
        <sz val="11"/>
        <rFont val="SimSun"/>
        <charset val="134"/>
      </rPr>
      <t>氧气终端</t>
    </r>
  </si>
  <si>
    <r>
      <rPr>
        <sz val="11"/>
        <rFont val="SimSun"/>
        <charset val="134"/>
      </rPr>
      <t xml:space="preserve">1.制式：德标
</t>
    </r>
    <r>
      <rPr>
        <sz val="11"/>
        <rFont val="SimSun"/>
        <charset val="134"/>
      </rPr>
      <t xml:space="preserve">3.具有防错插结构
</t>
    </r>
    <r>
      <rPr>
        <sz val="11"/>
        <rFont val="SimSun"/>
        <charset val="134"/>
      </rPr>
      <t>4. 自带维修结构，可带气检修</t>
    </r>
  </si>
  <si>
    <r>
      <rPr>
        <sz val="11"/>
        <rFont val="SimSun"/>
        <charset val="134"/>
      </rPr>
      <t>吸引终端</t>
    </r>
  </si>
  <si>
    <t>空气终端</t>
  </si>
  <si>
    <t>1.制式：德标
3.具有防错插结构
4. 自带维修结构，可带气检修</t>
  </si>
  <si>
    <t>只</t>
  </si>
  <si>
    <t>灯开关（含底盒）</t>
  </si>
  <si>
    <t>国标</t>
  </si>
  <si>
    <t>个</t>
  </si>
  <si>
    <t>五孔插座（含底盒）</t>
  </si>
  <si>
    <t>床头灯（含灯罩）</t>
  </si>
  <si>
    <t>1.名称：LED医用床头阅读灯； 
2.型号：4W；
3.灯罩L=400mm；</t>
  </si>
  <si>
    <t>绝缘导线</t>
  </si>
  <si>
    <r>
      <rPr>
        <sz val="11"/>
        <color theme="1"/>
        <rFont val="Arial"/>
        <charset val="134"/>
      </rPr>
      <t>1.</t>
    </r>
    <r>
      <rPr>
        <sz val="11"/>
        <color theme="1"/>
        <rFont val="宋体"/>
        <charset val="134"/>
      </rPr>
      <t>名称：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电源线</t>
    </r>
    <r>
      <rPr>
        <sz val="11"/>
        <color theme="1"/>
        <rFont val="Arial"/>
        <charset val="134"/>
      </rPr>
      <t xml:space="preserve"> 2.</t>
    </r>
    <r>
      <rPr>
        <sz val="11"/>
        <color theme="1"/>
        <rFont val="宋体"/>
        <charset val="134"/>
      </rPr>
      <t>型号：</t>
    </r>
    <r>
      <rPr>
        <sz val="11"/>
        <color theme="1"/>
        <rFont val="Arial"/>
        <charset val="134"/>
      </rPr>
      <t>BV
3.</t>
    </r>
    <r>
      <rPr>
        <sz val="11"/>
        <color theme="1"/>
        <rFont val="宋体"/>
        <charset val="134"/>
      </rPr>
      <t>规格：</t>
    </r>
    <r>
      <rPr>
        <sz val="11"/>
        <color theme="1"/>
        <rFont val="Arial"/>
        <charset val="134"/>
      </rPr>
      <t>2.5mm2
4.</t>
    </r>
    <r>
      <rPr>
        <sz val="11"/>
        <color theme="1"/>
        <rFont val="宋体"/>
        <charset val="134"/>
      </rPr>
      <t>材质：铜芯聚氯乙烯绝缘线</t>
    </r>
  </si>
  <si>
    <t>绝缘套管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</si>
  <si>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、规格</t>
    </r>
    <r>
      <rPr>
        <sz val="11"/>
        <color theme="1"/>
        <rFont val="Arial"/>
        <charset val="134"/>
      </rPr>
      <t>φ20     2</t>
    </r>
    <r>
      <rPr>
        <sz val="11"/>
        <color theme="1"/>
        <rFont val="宋体"/>
        <charset val="134"/>
      </rPr>
      <t>材质：</t>
    </r>
    <r>
      <rPr>
        <sz val="11"/>
        <color theme="1"/>
        <rFont val="Arial"/>
        <charset val="134"/>
      </rPr>
      <t>PVC</t>
    </r>
  </si>
  <si>
    <t>五、室外管道系统</t>
  </si>
  <si>
    <t>医用氧气专用不锈钢无缝钢管</t>
  </si>
  <si>
    <t>1.规格型号： φ45x2.5
2.材质：304不锈钢无缝钢管
3.处理方式：酸洗钝化
4.焊接方式：氩弧焊
5.试验方式：按照规范进行压力与气密性试验
6.医用氧气专用管道</t>
  </si>
  <si>
    <t>1.规格型号： φ 57×2.5
2.材质：06Cr19Ni10
3.处理方式：清洗,吹扫
4.焊接方式：氩弧焊
5.试验方式：按照规范进行压力与气密性试验
6.医用吸引专用管道</t>
  </si>
  <si>
    <t>医用氧气专用无缝不锈钢
管</t>
  </si>
  <si>
    <t>1.规格型号： φ 38×2.5
2.材质：06Cr19Ni10
3.处理方式：清洗,吹扫
4.焊接方式：氩弧焊
5.试验方式：按照规范进行压力与气密性试验
6.医用吸引专用管道</t>
  </si>
  <si>
    <t>医用空气专用无缝不锈钢
管</t>
  </si>
  <si>
    <t>1.规格型号： φ 25×2
2.材质：06Cr19Ni10
3.处理方式：清洗,吹扫
4.焊接方式：氩弧焊
5.试验方式：按照规范进行压力与气密性试验
6.医用吸引专用管道</t>
  </si>
  <si>
    <t>套管</t>
  </si>
  <si>
    <t>1.名称、类型:刚性防水套管制作、安装
2.材质:D=80
3.规格:含套管预留、封堵</t>
  </si>
  <si>
    <t>1.名称、类型:刚性防水套管制作、安装
2.材质:D=65
3.规格:含套管预留、封堵</t>
  </si>
  <si>
    <t>氧气分气缸</t>
  </si>
  <si>
    <t>分气缸
Ø200  L=1000 P=1.0MPa</t>
  </si>
  <si>
    <t>m2</t>
  </si>
  <si>
    <t>台</t>
  </si>
  <si>
    <t>1.规格型号：DN32
2.处理方式：脱脂 、吹扫</t>
  </si>
  <si>
    <t>1.规格型号：DN40
2.处理方式：脱脂 、吹扫</t>
  </si>
  <si>
    <t>埋地管道防腐蚀</t>
  </si>
  <si>
    <t>1.外套钢管采取石油沥青涂料外防腐层构造
2.(1)清理管道、(2)涂刷沥青涂料(厚度≥1.5毫米)、(3)缠绕一层玻璃布、(4)第二道涂刷沥青涂料(厚度1.0-1.5毫米)、(5)再缠绕一层玻璃布、(6)第三道涂刷沥青涂料(厚度1.0—1.5毫米)</t>
  </si>
  <si>
    <t>挖一般土方</t>
  </si>
  <si>
    <t>挖一般土方
（深度1.1米，宽1米）</t>
  </si>
  <si>
    <t>m3</t>
  </si>
  <si>
    <t>余方弃置</t>
  </si>
  <si>
    <t>1.自卸汽车运石方 运距27km</t>
  </si>
  <si>
    <t>回填方</t>
  </si>
  <si>
    <t>人机配合回填土</t>
  </si>
  <si>
    <t>回填中砂</t>
  </si>
  <si>
    <t>拆除并恢复沥青路面</t>
  </si>
  <si>
    <t>拆除包含切割、拆除、清运；
恢复包含沥青路面铺筑、碾压、清理</t>
  </si>
  <si>
    <t>六、信息化医护管理通讯系统</t>
  </si>
  <si>
    <t>综合管理平台服务器</t>
  </si>
  <si>
    <t>Inspur 2U Intel Xeon 4210 (10C,85W,2.2GHz) *2/32GB DDR4-2933MHz 16Gb-Die RDIMM*8/2.5" 600GB 10K Enterprise SAS *4/RAID卡 2G /2*GE/电源550W</t>
  </si>
  <si>
    <t>管理电脑</t>
  </si>
  <si>
    <t>双核2.7G处理器、8G内存、500G硬盘、LCD显示器</t>
  </si>
  <si>
    <t>智慧病房
综合管理平台</t>
  </si>
  <si>
    <t>1.整个系统的服务综合管理平台，包含资料管理、分级管理、分级控制转移或设置，与HIS系统的数据交换对接处理等，是处理医护对讲系统、ICU探视系统、护理白板系统、床旁交互系统多应用服务的智慧病房信息管理等综合服务平台。
2.采用B/S模式构建，Web浏览无需安装控件，通过网络远程访问，凭科室/病区账户权限登录系统管理平台。
3.支持全院物联网管理，展示开启总控策略房间以及对应的楼层。可查看楼层绑定的环境看板；可查看房间内的环境看板，可对房间内的设备、场景进行控制。
4.支持自定义总控策略，可分为全功能总控、设备总控、场景总控、关闭总控来灵活控制不同区域与场景。
5.支持对终端设备的展示做统一的脱敏处理，以保证方便对患者的隐私做一键管理。
6.支持对HIS系统对医院的各科室、护士站、医生护士、病人的相关信息进行对接处理，并显示在管理平台上。
7.平台支持自定义设置主题颜色，满足不同类型医院的场景需求；支持维护医院相关信息，如LOGO，医院介绍，名称等信息。
8.通过TCP/IP建立实时通讯服务，可根据需求设定不同的群组，设定不同的优先级。
9.独特的病区、科室管理模式，可实现多个科室在一个病区，或多个病区在一个科室。
10.支持通过后端平台上传对应视频与图片，下发到需要的病区与科室，实现宣教信息或通知公共的发布；支持自定义编辑文字内容，字体大小等。
11.支持针对医院不同病区的管理方式，维护不同时间段的门禁时间，支持人脸照片上传；支持不同区域设定不同的门禁权限。
12.支持全方位设备管理，支持按不同病区、设备类型、名称、状态筛选查找设备，支持平台上下发远程升级、支持远程控制、支持远程一键关机、一键重启。
13.支持患者信息查询，病房床位数据查询；支持病人呼叫信息查询，开门记录、发卡记录、卡记录查询；支持未处理事件查询，可按呼叫类型，如输液、报警等类别查询。
14.支持自定义UI模板修改，可直接在管理后端修改调整UI样式，保存后直接下发修改到安卓床头机或门口机。
15.支持丰富灵活的权限分配，对不同的角色施以不同的权限，并以控制访问列表进行可视管理。
16.支持维护不同的护理等级名称与颜色、护理标签，支持自定义护理等级颜色、标签，支持自定义编辑入院须知，支持不同病区编辑不同入院须知。
17.支持提供丰富的日志管理，包含登录、操作、控制指令、智能网关交互指令等日志。
18.支持上传设备软件版本，实现远程在线升级。
19.支持床位一览表查看，可根据病区、科室、护理等级、患者姓名等进行检索，支持查看总床位数、今日新入院人数、今日出院人数、今日手术人数。
20.支持房态图查看，直观显示每个病房内的床位数与患者，可根据病区、科室、病房名称、满床状态进行检索。
21.支持医务人员排班的编辑设置，支持对接排班数据，下发到电子白板上进行显示。
22.支持丰富的统计查询：呼叫记录统计查询、各类门禁开锁记录统计查询、报警记录统计查询。
23.支持院内电子资源统一管理，宣教视频、宣教文本、订餐信息、电子书籍、影音资料等综合管理。
24.支持数据监控综合分析可视化展示：就医情况（住院天数对应人数、病床使用率、患者性别比例、年度住院情况统计、年龄分布人数统计、科室人数比例）、设备使用情况（呼叫事件处理记录、宣教情况、订餐情况、设备类型数量发布、服务评价、设备故障情况、呼叫类型情况）、疾病情况（临床/初诊与病理诊断符合率情况、近期手术情况、手术人员情况、去年今年疾病分析对比、各疾病在院人数统计、疾病人数月份统计、主要症状情况人数统计）。
25.支持第三方摄像头管理：用于ICU家属探视，可对摄像头设备进行管理，支持摄像头新增/修改/删除。
26.支持功能菜单配置：支持对床头机、床旁机、门口机、护理白板、护理看板部分功能菜单以及字段的控制管理，快速响应不同项目需求。
27.支持精细化用户权限管理：支持菜单功能根据病区范围控制数据访问权限，权限管理精细到按钮。
28.支持接入体征监测设备：处理体征数据下发给终端设备。</t>
  </si>
  <si>
    <t>护理看板子系统</t>
  </si>
  <si>
    <t>1.支持显示根据护理等级分类查询不同等级患者的总人数。
2.支持显示患者总数统计及显示相应床位号：今日出院人数、今日入院人数、转出人数、转入人数、换床人数。
3.支持显示备忘录备忘信息。
4.支持展示患者一览表：没位患者显示床位号、护理等级、患者姓名、患者性别、患者年龄、入院时间、病案号、诊断、过敏、饮食、责任医生、责任护士等。
5.呼叫弹窗提醒：显示新的呼叫通知提醒，病区床头机/门口机发起呼叫、增援、输液完毕、卫生间报警后，可以在看板展示。</t>
  </si>
  <si>
    <t>医护管理机</t>
  </si>
  <si>
    <t>屏尺寸：≥10.1英寸
分辨率：1024*600
屏寿命：≤30000小时
主芯片：四核 Cortex™-A7  1.3GHz主频
内存：512MB
存储：4GB
视频：H.264 编解码
音频：G.711/G.722/G.729编解码
网络：10-100Mbps 自适应
通信协议：TCP、UDP、RTP、ARP、IGMP、HTTP、SIP
接口：RS485*1、音频输入*1、音频输出*1、报警输入*1、电源接口*1
触控：多点电容式触摸屏
操作系统：Android4.4
特色：设备内置信息提示灯，免提和报警实体按键，与桌面45度角，符合人体工学，听筒，免提自由切换</t>
  </si>
  <si>
    <t>手持移动终端</t>
  </si>
  <si>
    <t>系统：Android 12.0
CPU:八核64位，2.0 GHz
内存：RAM :4GB,ROM :64GB
尺寸：≥5.5英寸彩色全面屏（720×1440）
摄像头：前置500W摄像头，百置1300W摄像头，PDAF，支持闪光灯
扫描：专业扫描引擎，支持扫描主流的一维和二维码，支持屏幕扫码
蓝牙：BT5.0 + BR/EDR + BLE
Wi-Fi：2.4G/5G 双频
定位：支持 GPS、北斗
电池：默认5000mAh，可拆卸
充电时间：5V 2A，不超过4小时</t>
  </si>
  <si>
    <t>值班室副机</t>
  </si>
  <si>
    <t>显示屏：≥10.1英寸彩色液晶显示屏
分辨率：1280*800
主芯片：四核64位Cortex-A53,主频1.6GHz
内存：1G
存储：8G
通信协议：TCP/IP
接口：RS485，报警输入*4、RJ45*1、手柄接口*1、电源接口*1
触控：触摸屏
操作系统：Android 10.0
安装方式：明装</t>
  </si>
  <si>
    <t>55英寸
多媒体一体机</t>
  </si>
  <si>
    <t>55英寸 
分辨率 1920 * 1080 
显示尺寸1209.6×680.4 mm(H×V)
整机亮度 350cd/㎡±30 
动态对比度 1200：1 
可视角度(上下/左/右) 89/89/89/89 (Min.)
屏幕比例 16:9
Cortex-4*A53 1.5GHz
内存：2G 可选
存储：32GB 可选
无线通信：wifi 2.4G
系统：Anaroid 9.0
接口：HDMI*1，USB*2，TF卡输入*1，RJ网络输入*1，WIFI，EARPHONE  OUT*1
钢化玻璃
安装方式：壁挂安装</t>
  </si>
  <si>
    <t xml:space="preserve">走廊显示屏
</t>
  </si>
  <si>
    <t>显示屏：≥28.6英寸
分辨率：1920*560
CPU：四核,主频2.0GHz
操作系统：Android 12.0
运行内存：2GB
机身存储：32GB
网络：10-100Mbps自适应
语音播报 ：支持</t>
  </si>
  <si>
    <t>病房门口机</t>
  </si>
  <si>
    <t xml:space="preserve">屏尺英寸：≥10.1英寸 IPS屏
分辨率：1280*800 
触摸屏：电容触摸屏
系统：Linux系统
安装方式：明装
供电电压：12V
接口：RS485、防区接口
供电电压：DC12V
</t>
  </si>
  <si>
    <t>7英寸床头智能终端</t>
  </si>
  <si>
    <t>屏尺英寸：7英寸
分辨率：1024*600
触摸屏：电容触摸屏
系统：Linux系统
壁挂手柄
安装方式：嵌入式
供电电压：12V
接口：RS485、防区接口、手柄接口</t>
  </si>
  <si>
    <t>求助按钮</t>
  </si>
  <si>
    <t>尺寸：86*86*13mm
拉环式,带指示灯,带拉绳(红绳选配=外露拉绳长度+0.03米)</t>
  </si>
  <si>
    <t>8路报警防区模块</t>
  </si>
  <si>
    <t>1.CPU：1.2GHz主频
2.视频：H.264 编解码
3.音频：G.711/G.722/G.729编解码
4.网络：10-100Mbps 自适应
5.通信协议：TCP、UDP、RTP、ARP、IGMP、HTTP、SIP
6.接口：RS485*1、报警输入*8、RJ45*1、控制接口*1、7.电源接口*1
8.系统：Linux系统
9.工作电压：DC12V
10.待机功耗：1.5W
11.工作功耗：9W
12.工作温度：-10℃～+55℃
13.成品尺寸：190*180*73mm
14.安装方式：壁挂式
15.特色：可自定义8路报名名称，每路报警可自定义成报警名称，如8层公卫男1坑报警</t>
  </si>
  <si>
    <t>院内ICU探视系统</t>
  </si>
  <si>
    <t>1）支持院内本地部署的ICU探视系统
2）支持院内ICU探视过程的录音录像
3）设备端支持患者数据接入展示
4）支持离在线医护对讲</t>
  </si>
  <si>
    <t>ICU探视主机</t>
  </si>
  <si>
    <t>屏尺寸：≥15.6英寸
分辨率：1920*1080
主芯片：四核Cortex-A53 1.6GHz主频
内存：2G
存储：32G
通信协议：TCP/IP
接口：RS485，报警输入*4、RJ45*1、手柄接口*1、电源接口*1
触控：触摸屏
操作系统：Android 10.0
安装方式：放置桌面</t>
  </si>
  <si>
    <t>ICU家属分机</t>
  </si>
  <si>
    <t xml:space="preserve">屏尺寸：≥15.6英寸
分辨率：1920*1080
主芯片：四核Cortex-A53 1.6GHz主频
内存：2G
存储：32G
通信协议：TCP/IP
接口：RS485，报警输入*4、RJ45*1、手柄接口*1、电源接口*1
触控：触摸屏
操作系统：Android 10.0
安装方式：放置桌面
</t>
  </si>
  <si>
    <t>ICU病房探视分机</t>
  </si>
  <si>
    <t>医护床边支臂 吊塔式ICU摆臂支架</t>
  </si>
  <si>
    <t>吊塔式,抱箍直径定制,白色,支架铝合金 底座铁质,抑菌喷涂,机械弹簧,臂长1200mm,升降范围500mm,负载0.5-2kg,VESA孔距100x100mm兼容75x75mm,适用于HL3,HL2</t>
  </si>
  <si>
    <t>六类非屏蔽4对室内线缆</t>
  </si>
  <si>
    <t>外被护套：采用CM等级PVC料，护套上印有电缆品牌LOGO和型号，内有线缆撕裂绳；
线规：23AWG，铜芯线径标称直径为0.57mm，材料为无氧铜，采用带十字支撑架结构，以保证线缆的可靠性、稳定性；
绝缘层：美国陶氏3364 HD-PE料；
标准：符合ANSI/TIA-568-C.2 Category 6标准；
带宽要求： 250MHz；
阻抗要求：100±15Ω；</t>
  </si>
  <si>
    <t>箱</t>
  </si>
  <si>
    <t>24口六类非屏蔽配线架(含模块)</t>
  </si>
  <si>
    <t>背面的SPCC 金属理线托盘，用于捆扎、管理线缆，避免线缆与模块端接处受力，造成连接不好或掉线；
正面直观的分组标签区，为书写标签提供方便的管理；
直接使用于19“标准机柜、机架、挂墙柜等；
采用优质冷轧钢板，表面经过喷塑特殊处理，坚固、美观、不易划伤。
符合标准YD/T 778标准要求；</t>
  </si>
  <si>
    <t>1U封闭滑槽式理线架</t>
  </si>
  <si>
    <t>整体采用防火ABS工程塑料，弹性好，强度高；
特殊的可拆卸翻转卡扣盖板，方便施工操作，无论向下，向上翻转拆卸、 安装都轻松自如；</t>
  </si>
  <si>
    <t>信号线RVV4*1.0</t>
  </si>
  <si>
    <t>RVV4*1.0</t>
  </si>
  <si>
    <t>光纤</t>
  </si>
  <si>
    <t>12芯室外多模光纤</t>
  </si>
  <si>
    <t>光纤收发器</t>
  </si>
  <si>
    <t>千兆多模双纤收发器</t>
  </si>
  <si>
    <t>对</t>
  </si>
  <si>
    <t>弱电桥架</t>
  </si>
  <si>
    <t>200*100</t>
  </si>
  <si>
    <t>桥架安装支架</t>
  </si>
  <si>
    <t>配套</t>
  </si>
  <si>
    <t>公斤</t>
  </si>
  <si>
    <t>楼内支管</t>
  </si>
  <si>
    <t>JDG20</t>
  </si>
  <si>
    <t>48汇聚交换机</t>
  </si>
  <si>
    <t>1、交换容量≥47T、包转发率≥1850Mpps，
2、实配10G接口数≥48，100G接口数≥8，
3、支持所有端口100%线速</t>
  </si>
  <si>
    <t>24汇聚交换机</t>
  </si>
  <si>
    <t>1、交换容量≥47T、包转发率≥1850Mpps，
2、实配10G接口数≥24，100G接口数≥8，
3、支持所有端口100%线速</t>
  </si>
  <si>
    <t>24口POE交换机</t>
  </si>
  <si>
    <t xml:space="preserve"> 
1、端口：24个千兆POE电口，2个千兆SFP光口+2个千兆上联电口；                                                    2、供电：支持IEEE802.3af/at，单口30W，整机POE功率≥370W；                                                   3、功能：二层网管，VLAN、端口隔离、风暴抑制、POE过载/短路保护、定时供电；                                            4、硬件：机架式，防雷抗干扰</t>
  </si>
  <si>
    <t>24口光配</t>
  </si>
  <si>
    <t xml:space="preserve"> 
1、端口：24芯
2、接口类型：SC大方头
3、结构：带熔纤盘、绕线盘、理线
4、安装：机柜IU高度
</t>
  </si>
  <si>
    <t>24口配线架</t>
  </si>
  <si>
    <t xml:space="preserve">规格：19英寸 1U 24口
1、端口：24×RJ45
2、类别：Cat.6 六类（千兆/万兆通用）
3、高度：1U
4、打线方式：IDC 110 打线，支持 T568A/B
5、线规：23~24 AWG 双绞线
6、 适用：千兆交换机、万兆电口交换机
</t>
  </si>
  <si>
    <t>万兆光模块</t>
  </si>
  <si>
    <t>万兆LC接口模块（1310nm），10km，单模，适用于SFP+接口</t>
  </si>
  <si>
    <t>千兆光模块</t>
  </si>
  <si>
    <t>1000BASE-LX mini GBIC转换模块（1310nm），10km，单模</t>
  </si>
  <si>
    <t>六类非屏蔽RJ45跳线（3米）</t>
  </si>
  <si>
    <t>采用带十字支撑架结构，以保证线缆的可靠性、稳定性；                
铜丝线规： 材料为无氧铜，每根导体由7*0.20mm铜丝组成；
绝缘层：美国陶氏3364 HD-PE料；
外被护套：采用CM等级PVC料，护套上印有电缆品牌LOGO和型号，内有线缆撕裂绳；
传输带宽：250MHz</t>
  </si>
  <si>
    <t>根</t>
  </si>
  <si>
    <t>LC/LC单模2米双芯(OM3)跳线</t>
  </si>
  <si>
    <t>使用高精密度陶瓷插芯，耐拔插次数可达千次以上，确保良好的物理承接力和插接能力；
使用高精密度陶瓷插芯，表面抛光技术，确保极低的插入损耗和反射损耗，插入损耗 ≤ 0.25dB；
精密研磨并全数检测，确保性能最优；
环境温度变化时性能保持稳定，连接器的温度特性很好，在-40℃至+80℃，插入损耗变化≤+0.1dB；
提供 SC、ST、FC、LC等多种接头，规格：62.5/125、50/125um；</t>
  </si>
  <si>
    <t>机柜</t>
  </si>
  <si>
    <t>国产</t>
  </si>
  <si>
    <t>安装辅材</t>
  </si>
  <si>
    <t>软管、标签纸、86盒、扎带等</t>
  </si>
  <si>
    <t>七、电气系统</t>
  </si>
  <si>
    <t>空调</t>
  </si>
  <si>
    <t>1.类型：柜式
2.匹数：3匹
3.冷暖.</t>
  </si>
  <si>
    <t>1.类型：柜式
2.匹数：2匹
3.冷暖.</t>
  </si>
  <si>
    <t>轴流风机</t>
  </si>
  <si>
    <r>
      <rPr>
        <sz val="11"/>
        <rFont val="SimSun"/>
        <charset val="134"/>
      </rPr>
      <t>换气量：≧950</t>
    </r>
    <r>
      <rPr>
        <sz val="11"/>
        <rFont val="微软雅黑"/>
        <charset val="134"/>
      </rPr>
      <t>m³</t>
    </r>
    <r>
      <rPr>
        <sz val="11"/>
        <rFont val="SimSun"/>
        <charset val="134"/>
      </rPr>
      <t>/h；</t>
    </r>
  </si>
  <si>
    <r>
      <rPr>
        <sz val="11"/>
        <rFont val="SimSun"/>
        <charset val="134"/>
      </rPr>
      <t>换气量：≧900</t>
    </r>
    <r>
      <rPr>
        <sz val="11"/>
        <rFont val="微软雅黑"/>
        <charset val="134"/>
      </rPr>
      <t>m³</t>
    </r>
    <r>
      <rPr>
        <sz val="11"/>
        <rFont val="SimSun"/>
        <charset val="134"/>
      </rPr>
      <t>/h；</t>
    </r>
  </si>
  <si>
    <r>
      <rPr>
        <sz val="11"/>
        <rFont val="SimSun"/>
        <charset val="134"/>
      </rPr>
      <t>换气量：≧650</t>
    </r>
    <r>
      <rPr>
        <sz val="11"/>
        <rFont val="微软雅黑"/>
        <charset val="134"/>
      </rPr>
      <t>m³</t>
    </r>
    <r>
      <rPr>
        <sz val="11"/>
        <rFont val="SimSun"/>
        <charset val="134"/>
      </rPr>
      <t>/h；</t>
    </r>
  </si>
  <si>
    <t>地漏</t>
  </si>
  <si>
    <t>1.型号：DN25 
2.材质：304不锈钢</t>
  </si>
  <si>
    <t>地漏管道</t>
  </si>
  <si>
    <t>1.规格：DN50
2.国标</t>
  </si>
  <si>
    <t>电力电缆</t>
  </si>
  <si>
    <t>1.型号：WDZB1 YJY-4*50+1*25mm²；                       2.国标
3.含配套电缆终端头</t>
  </si>
  <si>
    <t>1.型号：WDZB1 YJY-4*35+1*16mm²；                       2.国标
3.含配套电缆终端头</t>
  </si>
  <si>
    <t>1.型号：WDZB1 YJY-3*16+2*10mm²；                       2.国标</t>
  </si>
  <si>
    <t>1.型号：WDZB1 YJY-3*10+2*6mm²；                        2.国标</t>
  </si>
  <si>
    <t>1.型号：WDZB1 YJY-3*4+2*2.5mm²；                       2.国标</t>
  </si>
  <si>
    <t>1.型号：WDZB1 YJY-3*4mm²；                             2.国标</t>
  </si>
  <si>
    <t>1.型号：WDZB1 YJY-3*2.5mm²；                           2.国标</t>
  </si>
  <si>
    <t>金属线槽</t>
  </si>
  <si>
    <t>1.规格200*100
2.国标</t>
  </si>
  <si>
    <t>成套配电箱</t>
  </si>
  <si>
    <t xml:space="preserve">1.名称:配电箱
2.编号：4-AT-FY
3.安装方式:壁装
4.含配电箱柜进出线接线、单体调试、自动投入装置调试、箱体接地及调试
</t>
  </si>
  <si>
    <t xml:space="preserve">1.名称:配电箱
2.编号：4-AT-KY
3.安装方式:壁装
4.含配电箱柜进出线接线、单体调试、自动投入装置调试、箱体接地及调试
</t>
  </si>
  <si>
    <t xml:space="preserve">1.名称:配电箱
2.编号：5-AT-FY
3.安装方式:壁装
4.含配电箱柜进出线接线、单体调试、自动投入装置调试、箱体接地及调试
</t>
  </si>
  <si>
    <t xml:space="preserve">1.名称:配电箱
2.编号：5-AT-KY
3.安装方式:壁装
4.含配电箱柜进出线接线、单体调试、自动投入装置调试、箱体接地及调试
</t>
  </si>
  <si>
    <t xml:space="preserve">1.名称:配电箱
2.编号：6-AT-FY
3.安装方式:壁装
4.含配电箱柜进出线接线、单体调试、自动投入装置调试、箱体接地及调试
</t>
  </si>
  <si>
    <t xml:space="preserve">1.名称:配电箱
2.编号：6-AT-KY
3.安装方式:壁装
4.含配电箱柜进出线接线、单体调试、自动投入装置调试、箱体接地及调试
</t>
  </si>
  <si>
    <t>五孔插座</t>
  </si>
  <si>
    <t>1.规格：10A5孔                                          2.国标</t>
  </si>
  <si>
    <t>导线</t>
  </si>
  <si>
    <t>1.型号：WDZ BYJ-4.0
2.国标</t>
  </si>
  <si>
    <t>电线</t>
  </si>
  <si>
    <t>1.型号：BV-2.5
2.国标</t>
  </si>
  <si>
    <t>镀锌穿线管</t>
  </si>
  <si>
    <t>1.规格：JDG20
2.支架制作安装；
3.电线管路铺设；</t>
  </si>
  <si>
    <t>八、机房装修</t>
  </si>
  <si>
    <t>机房装修</t>
  </si>
  <si>
    <t xml:space="preserve">1.防火门：乙级钢质防火门，耐火极限≧1.0h    2100*2400                                                   2.空压机房隔墙为2.00h防火隔墙，A级不燃构造，门洞设置乙级防火门，所有穿墙管线做防火封堵，墙体封至梁板底。                                                                      3.地面采用 600×600 防滑地砖，墙面和天花刷白。           4.机房应做隔音处理，机房内墙面和顶部安装穿孔石膏吸声板。   5.4号楼2个机房，5号楼4个机房。
              </t>
  </si>
  <si>
    <t>项</t>
  </si>
  <si>
    <t>设备基础</t>
  </si>
  <si>
    <t>设备基础：空压机、储气罐等分别设置C25以上钢筋混凝土独立基础，高出完成面100mm，内置钢筋网，无沉降。
承重与减震：满足重型设备运行要求，基础与设备间或者设备内部配置弹簧减振器/橡胶隔振垫，兼顾减振、降噪、防振传导。
防水地坪：机房地面做1%-1.5%排水坡度+专用地漏；面层采用抗静电/防滑耐磨地坪。
预埋与预留：精准预留地脚螺栓孔洞、管线穿墙套管、电缆沟/管。
具体位置尺寸：见图纸</t>
  </si>
  <si>
    <t>护士管理终端</t>
  </si>
  <si>
    <t>值班分机</t>
  </si>
  <si>
    <t>看板</t>
  </si>
  <si>
    <t>走廊屏</t>
  </si>
  <si>
    <t>床头屏</t>
  </si>
  <si>
    <t>报警按钮</t>
  </si>
  <si>
    <t>防区模块</t>
  </si>
  <si>
    <t>床头对讲分机</t>
  </si>
  <si>
    <t>家属探视机</t>
  </si>
  <si>
    <t>网线</t>
  </si>
  <si>
    <t>信号线</t>
  </si>
  <si>
    <t>管子</t>
  </si>
  <si>
    <t>桥架</t>
  </si>
  <si>
    <r>
      <rPr>
        <sz val="11"/>
        <color rgb="FF000000"/>
        <rFont val="Arial"/>
        <charset val="204"/>
      </rPr>
      <t>48</t>
    </r>
    <r>
      <rPr>
        <sz val="11"/>
        <color rgb="FF000000"/>
        <rFont val="宋体"/>
        <charset val="204"/>
      </rPr>
      <t>汇聚交换机</t>
    </r>
  </si>
  <si>
    <r>
      <rPr>
        <sz val="11"/>
        <color rgb="FF000000"/>
        <rFont val="Arial"/>
        <charset val="204"/>
      </rPr>
      <t>24</t>
    </r>
    <r>
      <rPr>
        <sz val="11"/>
        <color rgb="FF000000"/>
        <rFont val="宋体"/>
        <charset val="204"/>
      </rPr>
      <t>汇聚交换机</t>
    </r>
  </si>
  <si>
    <r>
      <rPr>
        <sz val="11"/>
        <color rgb="FF000000"/>
        <rFont val="Arial"/>
        <charset val="204"/>
      </rPr>
      <t>24POE</t>
    </r>
    <r>
      <rPr>
        <sz val="11"/>
        <color rgb="FF000000"/>
        <rFont val="宋体"/>
        <charset val="204"/>
      </rPr>
      <t>交换机</t>
    </r>
  </si>
  <si>
    <t>4号楼</t>
  </si>
  <si>
    <t>1F</t>
  </si>
  <si>
    <t>2F</t>
  </si>
  <si>
    <t>3F</t>
  </si>
  <si>
    <t>4F</t>
  </si>
  <si>
    <t>5F</t>
  </si>
  <si>
    <t>6F</t>
  </si>
  <si>
    <t>7F</t>
  </si>
  <si>
    <t>8F</t>
  </si>
  <si>
    <t>9F</t>
  </si>
  <si>
    <t>10F</t>
  </si>
  <si>
    <t>11F</t>
  </si>
  <si>
    <t>12F</t>
  </si>
  <si>
    <t>13F</t>
  </si>
  <si>
    <t>14F</t>
  </si>
  <si>
    <t>15F</t>
  </si>
  <si>
    <t>16F</t>
  </si>
  <si>
    <t>5号楼</t>
  </si>
  <si>
    <t>6号楼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</si>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</sst>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0">
    <font>
      <sz val="11"/>
      <color rgb="FF000000"/>
      <name val="Arial"/>
      <charset val="204"/>
    </font>
    <font>
      <sz val="11"/>
      <color theme="5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204"/>
    </font>
    <font>
      <sz val="11"/>
      <color rgb="FF000000"/>
      <name val="宋体"/>
      <charset val="204"/>
    </font>
    <font>
      <sz val="11"/>
      <color rgb="FFFF0000"/>
      <name val="宋体"/>
      <charset val="134"/>
      <scheme val="minor"/>
    </font>
    <font>
      <b/>
      <sz val="11"/>
      <color rgb="FF000000"/>
      <name val="Arial"/>
      <charset val="204"/>
    </font>
    <font>
      <sz val="11"/>
      <name val="Arial"/>
      <charset val="204"/>
    </font>
    <font>
      <b/>
      <sz val="14"/>
      <name val="SimSun"/>
      <charset val="134"/>
    </font>
    <font>
      <sz val="11"/>
      <color rgb="FF000000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Arial"/>
      <charset val="134"/>
    </font>
    <font>
      <b/>
      <sz val="11"/>
      <color rgb="FF000000"/>
      <name val="SimSun"/>
      <charset val="134"/>
    </font>
    <font>
      <sz val="11"/>
      <color theme="1"/>
      <name val="SimSun"/>
      <charset val="134"/>
    </font>
    <font>
      <sz val="11"/>
      <color theme="1"/>
      <name val="Arial"/>
      <charset val="20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.5"/>
      <color theme="1"/>
      <name val="宋体"/>
      <charset val="204"/>
    </font>
    <font>
      <b/>
      <sz val="11"/>
      <color theme="1"/>
      <name val="宋体"/>
      <charset val="134"/>
    </font>
    <font>
      <b/>
      <sz val="11"/>
      <color theme="1"/>
      <name val="Arial"/>
      <charset val="134"/>
    </font>
    <font>
      <sz val="10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9"/>
      <color theme="1"/>
      <name val="宋体"/>
      <charset val="134"/>
      <scheme val="minor"/>
    </font>
    <font>
      <sz val="1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5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37" fillId="7" borderId="19" applyNumberFormat="0" applyAlignment="0" applyProtection="0">
      <alignment vertical="center"/>
    </xf>
    <xf numFmtId="0" fontId="38" fillId="7" borderId="18" applyNumberFormat="0" applyAlignment="0" applyProtection="0">
      <alignment vertical="center"/>
    </xf>
    <xf numFmtId="0" fontId="39" fillId="8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7" fillId="0" borderId="0"/>
    <xf numFmtId="0" fontId="48" fillId="0" borderId="0"/>
  </cellStyleXfs>
  <cellXfs count="82">
    <xf numFmtId="0" fontId="0" fillId="0" borderId="0" xfId="0" applyFill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textRotation="255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left" vertical="center" wrapText="1"/>
    </xf>
    <xf numFmtId="0" fontId="0" fillId="0" borderId="5" xfId="0" applyNumberFormat="1" applyFill="1" applyBorder="1" applyAlignment="1">
      <alignment horizontal="left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left" vertical="center" wrapText="1"/>
    </xf>
    <xf numFmtId="0" fontId="13" fillId="0" borderId="8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left" vertical="center" wrapText="1"/>
    </xf>
    <xf numFmtId="0" fontId="11" fillId="0" borderId="7" xfId="0" applyNumberFormat="1" applyFont="1" applyFill="1" applyBorder="1" applyAlignment="1">
      <alignment horizontal="left" vertical="center" wrapText="1"/>
    </xf>
    <xf numFmtId="0" fontId="11" fillId="0" borderId="8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vertical="center" wrapText="1"/>
    </xf>
    <xf numFmtId="0" fontId="0" fillId="0" borderId="5" xfId="0" applyNumberFormat="1" applyFill="1" applyBorder="1" applyAlignment="1">
      <alignment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7" fillId="0" borderId="5" xfId="0" applyNumberFormat="1" applyFont="1" applyFill="1" applyBorder="1" applyAlignment="1">
      <alignment horizontal="left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left" vertical="center" wrapText="1"/>
    </xf>
    <xf numFmtId="176" fontId="18" fillId="0" borderId="6" xfId="0" applyNumberFormat="1" applyFont="1" applyFill="1" applyBorder="1" applyAlignment="1">
      <alignment horizontal="left" vertical="center" wrapText="1"/>
    </xf>
    <xf numFmtId="176" fontId="19" fillId="0" borderId="7" xfId="0" applyNumberFormat="1" applyFont="1" applyFill="1" applyBorder="1" applyAlignment="1">
      <alignment horizontal="left" vertical="center" wrapText="1"/>
    </xf>
    <xf numFmtId="176" fontId="19" fillId="0" borderId="8" xfId="0" applyNumberFormat="1" applyFont="1" applyFill="1" applyBorder="1" applyAlignment="1">
      <alignment horizontal="left" vertical="center" wrapText="1"/>
    </xf>
    <xf numFmtId="176" fontId="20" fillId="0" borderId="5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left" vertical="center" wrapText="1"/>
    </xf>
    <xf numFmtId="0" fontId="20" fillId="0" borderId="11" xfId="0" applyNumberFormat="1" applyFont="1" applyFill="1" applyBorder="1" applyAlignment="1">
      <alignment horizontal="left" vertical="center" wrapText="1"/>
    </xf>
    <xf numFmtId="0" fontId="20" fillId="0" borderId="12" xfId="0" applyNumberFormat="1" applyFont="1" applyFill="1" applyBorder="1" applyAlignment="1">
      <alignment horizontal="left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176" fontId="21" fillId="0" borderId="9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0" fillId="0" borderId="10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16" fillId="0" borderId="13" xfId="0" applyNumberFormat="1" applyFont="1" applyFill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vertical="center" wrapText="1"/>
    </xf>
    <xf numFmtId="0" fontId="20" fillId="0" borderId="11" xfId="0" applyNumberFormat="1" applyFont="1" applyFill="1" applyBorder="1" applyAlignment="1">
      <alignment vertical="center" wrapText="1"/>
    </xf>
    <xf numFmtId="0" fontId="20" fillId="0" borderId="12" xfId="0" applyNumberFormat="1" applyFont="1" applyFill="1" applyBorder="1" applyAlignment="1">
      <alignment vertical="center" wrapText="1"/>
    </xf>
    <xf numFmtId="0" fontId="21" fillId="0" borderId="13" xfId="0" applyNumberFormat="1" applyFont="1" applyFill="1" applyBorder="1" applyAlignment="1">
      <alignment horizontal="center" vertical="center" wrapText="1"/>
    </xf>
    <xf numFmtId="176" fontId="23" fillId="0" borderId="6" xfId="0" applyNumberFormat="1" applyFont="1" applyFill="1" applyBorder="1" applyAlignment="1">
      <alignment horizontal="left" vertical="center" wrapText="1"/>
    </xf>
    <xf numFmtId="176" fontId="24" fillId="0" borderId="7" xfId="0" applyNumberFormat="1" applyFont="1" applyFill="1" applyBorder="1" applyAlignment="1">
      <alignment horizontal="left" vertical="center" wrapText="1"/>
    </xf>
    <xf numFmtId="176" fontId="24" fillId="0" borderId="8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25" fillId="0" borderId="14" xfId="50" applyFont="1" applyFill="1" applyBorder="1" applyAlignment="1">
      <alignment horizontal="center" vertical="center" wrapText="1"/>
    </xf>
    <xf numFmtId="0" fontId="13" fillId="0" borderId="14" xfId="5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9"/>
  <sheetViews>
    <sheetView tabSelected="1" zoomScale="85" zoomScaleNormal="85" topLeftCell="A164" workbookViewId="0">
      <selection activeCell="K168" sqref="K168"/>
    </sheetView>
  </sheetViews>
  <sheetFormatPr defaultColWidth="10.2833333333333" defaultRowHeight="14.25" outlineLevelCol="6"/>
  <cols>
    <col min="1" max="1" width="6.3" customWidth="1"/>
    <col min="2" max="2" width="21.7" customWidth="1"/>
    <col min="3" max="3" width="6.325" customWidth="1"/>
    <col min="4" max="4" width="39.1333333333333" customWidth="1"/>
    <col min="5" max="5" width="5.20833333333333" customWidth="1"/>
    <col min="6" max="6" width="5.69166666666667" customWidth="1"/>
    <col min="7" max="7" width="8.70833333333333" customWidth="1"/>
  </cols>
  <sheetData>
    <row r="1" ht="18.75" customHeight="1" spans="1:7">
      <c r="A1" s="17" t="s">
        <v>0</v>
      </c>
      <c r="B1" s="17"/>
      <c r="C1" s="17"/>
      <c r="D1" s="17"/>
      <c r="E1" s="17"/>
      <c r="F1" s="17"/>
      <c r="G1" s="17"/>
    </row>
    <row r="2" ht="38" customHeight="1" spans="1:7">
      <c r="A2" s="18" t="s">
        <v>1</v>
      </c>
      <c r="B2" s="19" t="s">
        <v>2</v>
      </c>
      <c r="C2" s="19" t="s">
        <v>3</v>
      </c>
      <c r="D2" s="20"/>
      <c r="E2" s="20"/>
      <c r="F2" s="18" t="s">
        <v>4</v>
      </c>
      <c r="G2" s="19" t="s">
        <v>5</v>
      </c>
    </row>
    <row r="3" ht="35" customHeight="1" spans="1:7">
      <c r="A3" s="21" t="s">
        <v>6</v>
      </c>
      <c r="B3" s="22"/>
      <c r="C3" s="22"/>
      <c r="D3" s="22"/>
      <c r="E3" s="22"/>
      <c r="F3" s="22"/>
      <c r="G3" s="22"/>
    </row>
    <row r="4" ht="43.55" customHeight="1" spans="1:7">
      <c r="A4" s="23">
        <v>1</v>
      </c>
      <c r="B4" s="24" t="s">
        <v>7</v>
      </c>
      <c r="C4" s="25" t="s">
        <v>8</v>
      </c>
      <c r="D4" s="22"/>
      <c r="E4" s="22"/>
      <c r="F4" s="19" t="s">
        <v>9</v>
      </c>
      <c r="G4" s="23">
        <v>1</v>
      </c>
    </row>
    <row r="5" ht="43.3" customHeight="1" spans="1:7">
      <c r="A5" s="23">
        <v>2</v>
      </c>
      <c r="B5" s="24" t="s">
        <v>10</v>
      </c>
      <c r="C5" s="25" t="s">
        <v>11</v>
      </c>
      <c r="D5" s="22"/>
      <c r="E5" s="22"/>
      <c r="F5" s="19" t="s">
        <v>12</v>
      </c>
      <c r="G5" s="23">
        <v>1</v>
      </c>
    </row>
    <row r="6" ht="62" customHeight="1" spans="1:7">
      <c r="A6" s="23">
        <v>3</v>
      </c>
      <c r="B6" s="24" t="s">
        <v>13</v>
      </c>
      <c r="C6" s="26" t="s">
        <v>14</v>
      </c>
      <c r="D6" s="22"/>
      <c r="E6" s="22"/>
      <c r="F6" s="19" t="s">
        <v>12</v>
      </c>
      <c r="G6" s="23">
        <v>37</v>
      </c>
    </row>
    <row r="7" ht="43.3" customHeight="1" spans="1:7">
      <c r="A7" s="23">
        <v>4</v>
      </c>
      <c r="B7" s="19" t="s">
        <v>15</v>
      </c>
      <c r="C7" s="25" t="s">
        <v>16</v>
      </c>
      <c r="D7" s="22"/>
      <c r="E7" s="22"/>
      <c r="F7" s="19" t="s">
        <v>9</v>
      </c>
      <c r="G7" s="23">
        <v>37</v>
      </c>
    </row>
    <row r="8" ht="83" customHeight="1" spans="1:7">
      <c r="A8" s="23">
        <v>5</v>
      </c>
      <c r="B8" s="24" t="s">
        <v>17</v>
      </c>
      <c r="C8" s="26" t="s">
        <v>18</v>
      </c>
      <c r="D8" s="22"/>
      <c r="E8" s="22"/>
      <c r="F8" s="19" t="s">
        <v>12</v>
      </c>
      <c r="G8" s="23">
        <v>37</v>
      </c>
    </row>
    <row r="9" customFormat="1" ht="137" customHeight="1" spans="1:7">
      <c r="A9" s="27">
        <v>6</v>
      </c>
      <c r="B9" s="28" t="s">
        <v>19</v>
      </c>
      <c r="C9" s="29" t="s">
        <v>20</v>
      </c>
      <c r="D9" s="30"/>
      <c r="E9" s="31"/>
      <c r="F9" s="32" t="s">
        <v>21</v>
      </c>
      <c r="G9" s="27">
        <v>1</v>
      </c>
    </row>
    <row r="10" ht="43.3" customHeight="1" spans="1:7">
      <c r="A10" s="23">
        <v>7</v>
      </c>
      <c r="B10" s="24" t="s">
        <v>22</v>
      </c>
      <c r="C10" s="26" t="s">
        <v>23</v>
      </c>
      <c r="D10" s="22"/>
      <c r="E10" s="22"/>
      <c r="F10" s="19" t="s">
        <v>24</v>
      </c>
      <c r="G10" s="23">
        <v>111</v>
      </c>
    </row>
    <row r="11" ht="86.1" customHeight="1" spans="1:7">
      <c r="A11" s="23">
        <v>8</v>
      </c>
      <c r="B11" s="24" t="s">
        <v>25</v>
      </c>
      <c r="C11" s="26" t="s">
        <v>26</v>
      </c>
      <c r="D11" s="22"/>
      <c r="E11" s="22"/>
      <c r="F11" s="19" t="s">
        <v>9</v>
      </c>
      <c r="G11" s="23">
        <v>222</v>
      </c>
    </row>
    <row r="12" ht="54" customHeight="1" spans="1:7">
      <c r="A12" s="23">
        <v>9</v>
      </c>
      <c r="B12" s="24" t="s">
        <v>27</v>
      </c>
      <c r="C12" s="25" t="s">
        <v>28</v>
      </c>
      <c r="D12" s="22"/>
      <c r="E12" s="22"/>
      <c r="F12" s="19" t="s">
        <v>24</v>
      </c>
      <c r="G12" s="23">
        <v>1936</v>
      </c>
    </row>
    <row r="13" ht="86.35" customHeight="1" spans="1:7">
      <c r="A13" s="23">
        <v>10</v>
      </c>
      <c r="B13" s="24" t="s">
        <v>25</v>
      </c>
      <c r="C13" s="26" t="s">
        <v>29</v>
      </c>
      <c r="D13" s="22"/>
      <c r="E13" s="22"/>
      <c r="F13" s="19" t="s">
        <v>9</v>
      </c>
      <c r="G13" s="23">
        <v>3872</v>
      </c>
    </row>
    <row r="14" ht="86.1" customHeight="1" spans="1:7">
      <c r="A14" s="23">
        <v>11</v>
      </c>
      <c r="B14" s="24" t="s">
        <v>30</v>
      </c>
      <c r="C14" s="26" t="s">
        <v>31</v>
      </c>
      <c r="D14" s="22"/>
      <c r="E14" s="22"/>
      <c r="F14" s="19" t="s">
        <v>32</v>
      </c>
      <c r="G14" s="23">
        <v>380</v>
      </c>
    </row>
    <row r="15" ht="86.1" customHeight="1" spans="1:7">
      <c r="A15" s="23">
        <v>12</v>
      </c>
      <c r="B15" s="24" t="s">
        <v>30</v>
      </c>
      <c r="C15" s="26" t="s">
        <v>33</v>
      </c>
      <c r="D15" s="22"/>
      <c r="E15" s="22"/>
      <c r="F15" s="19" t="s">
        <v>32</v>
      </c>
      <c r="G15" s="23">
        <v>2686</v>
      </c>
    </row>
    <row r="16" ht="86.05" customHeight="1" spans="1:7">
      <c r="A16" s="23">
        <v>13</v>
      </c>
      <c r="B16" s="24" t="s">
        <v>30</v>
      </c>
      <c r="C16" s="26" t="s">
        <v>34</v>
      </c>
      <c r="D16" s="22"/>
      <c r="E16" s="22"/>
      <c r="F16" s="19" t="s">
        <v>32</v>
      </c>
      <c r="G16" s="23">
        <v>10207</v>
      </c>
    </row>
    <row r="17" ht="86.05" customHeight="1" spans="1:7">
      <c r="A17" s="23">
        <v>14</v>
      </c>
      <c r="B17" s="24" t="s">
        <v>35</v>
      </c>
      <c r="C17" s="26" t="s">
        <v>36</v>
      </c>
      <c r="D17" s="22"/>
      <c r="E17" s="22"/>
      <c r="F17" s="33" t="s">
        <v>24</v>
      </c>
      <c r="G17" s="23">
        <v>36</v>
      </c>
    </row>
    <row r="18" ht="86.35" customHeight="1" spans="1:7">
      <c r="A18" s="23">
        <v>15</v>
      </c>
      <c r="B18" s="24" t="s">
        <v>35</v>
      </c>
      <c r="C18" s="26" t="s">
        <v>37</v>
      </c>
      <c r="D18" s="22"/>
      <c r="E18" s="22"/>
      <c r="F18" s="19" t="s">
        <v>24</v>
      </c>
      <c r="G18" s="23">
        <v>595</v>
      </c>
    </row>
    <row r="19" ht="71.8" customHeight="1" spans="1:7">
      <c r="A19" s="23">
        <v>16</v>
      </c>
      <c r="B19" s="24" t="s">
        <v>35</v>
      </c>
      <c r="C19" s="26" t="s">
        <v>38</v>
      </c>
      <c r="D19" s="22"/>
      <c r="E19" s="22"/>
      <c r="F19" s="19" t="s">
        <v>24</v>
      </c>
      <c r="G19" s="23">
        <v>1312</v>
      </c>
    </row>
    <row r="20" ht="86.35" customHeight="1" spans="1:7">
      <c r="A20" s="23">
        <v>17</v>
      </c>
      <c r="B20" s="24" t="s">
        <v>39</v>
      </c>
      <c r="C20" s="26" t="s">
        <v>40</v>
      </c>
      <c r="D20" s="22"/>
      <c r="E20" s="22"/>
      <c r="F20" s="19" t="s">
        <v>24</v>
      </c>
      <c r="G20" s="23">
        <v>40</v>
      </c>
    </row>
    <row r="21" ht="86.1" customHeight="1" spans="1:7">
      <c r="A21" s="23">
        <v>19</v>
      </c>
      <c r="B21" s="24" t="s">
        <v>39</v>
      </c>
      <c r="C21" s="26" t="s">
        <v>41</v>
      </c>
      <c r="D21" s="22"/>
      <c r="E21" s="22"/>
      <c r="F21" s="19" t="s">
        <v>24</v>
      </c>
      <c r="G21" s="23">
        <v>360</v>
      </c>
    </row>
    <row r="22" ht="86.1" customHeight="1" spans="1:7">
      <c r="A22" s="23">
        <v>20</v>
      </c>
      <c r="B22" s="24" t="s">
        <v>39</v>
      </c>
      <c r="C22" s="26" t="s">
        <v>42</v>
      </c>
      <c r="D22" s="22"/>
      <c r="E22" s="22"/>
      <c r="F22" s="19" t="s">
        <v>24</v>
      </c>
      <c r="G22" s="23">
        <v>595</v>
      </c>
    </row>
    <row r="23" ht="86.05" customHeight="1" spans="1:7">
      <c r="A23" s="23">
        <v>21</v>
      </c>
      <c r="B23" s="24" t="s">
        <v>43</v>
      </c>
      <c r="C23" s="26" t="s">
        <v>40</v>
      </c>
      <c r="D23" s="22"/>
      <c r="E23" s="22"/>
      <c r="F23" s="19" t="s">
        <v>24</v>
      </c>
      <c r="G23" s="23">
        <v>4</v>
      </c>
    </row>
    <row r="24" ht="86.1" customHeight="1" spans="1:7">
      <c r="A24" s="23">
        <v>22</v>
      </c>
      <c r="B24" s="24" t="s">
        <v>43</v>
      </c>
      <c r="C24" s="26" t="s">
        <v>41</v>
      </c>
      <c r="D24" s="22"/>
      <c r="E24" s="22"/>
      <c r="F24" s="19" t="s">
        <v>24</v>
      </c>
      <c r="G24" s="23">
        <v>10</v>
      </c>
    </row>
    <row r="25" ht="70" customHeight="1" spans="1:7">
      <c r="A25" s="23">
        <v>23</v>
      </c>
      <c r="B25" s="24" t="s">
        <v>44</v>
      </c>
      <c r="C25" s="26" t="s">
        <v>45</v>
      </c>
      <c r="D25" s="22"/>
      <c r="E25" s="22"/>
      <c r="F25" s="19" t="s">
        <v>46</v>
      </c>
      <c r="G25" s="23">
        <v>796</v>
      </c>
    </row>
    <row r="26" ht="69" customHeight="1" spans="1:7">
      <c r="A26" s="23">
        <v>24</v>
      </c>
      <c r="B26" s="24" t="s">
        <v>44</v>
      </c>
      <c r="C26" s="26" t="s">
        <v>47</v>
      </c>
      <c r="D26" s="22"/>
      <c r="E26" s="22"/>
      <c r="F26" s="19" t="s">
        <v>46</v>
      </c>
      <c r="G26" s="23">
        <v>1010</v>
      </c>
    </row>
    <row r="27" ht="71" customHeight="1" spans="1:7">
      <c r="A27" s="23">
        <v>25</v>
      </c>
      <c r="B27" s="24" t="s">
        <v>44</v>
      </c>
      <c r="C27" s="34" t="s">
        <v>48</v>
      </c>
      <c r="D27" s="35"/>
      <c r="E27" s="36"/>
      <c r="F27" s="33" t="s">
        <v>46</v>
      </c>
      <c r="G27" s="23">
        <v>36</v>
      </c>
    </row>
    <row r="28" ht="62" customHeight="1" spans="1:7">
      <c r="A28" s="23">
        <v>26</v>
      </c>
      <c r="B28" s="24" t="s">
        <v>49</v>
      </c>
      <c r="C28" s="26" t="s">
        <v>50</v>
      </c>
      <c r="D28" s="22"/>
      <c r="E28" s="22"/>
      <c r="F28" s="19" t="s">
        <v>46</v>
      </c>
      <c r="G28" s="23">
        <v>437</v>
      </c>
    </row>
    <row r="29" ht="62" customHeight="1" spans="1:7">
      <c r="A29" s="23">
        <v>27</v>
      </c>
      <c r="B29" s="19" t="s">
        <v>51</v>
      </c>
      <c r="C29" s="26" t="s">
        <v>52</v>
      </c>
      <c r="D29" s="22"/>
      <c r="E29" s="22"/>
      <c r="F29" s="19" t="s">
        <v>46</v>
      </c>
      <c r="G29" s="23">
        <v>2767</v>
      </c>
    </row>
    <row r="30" ht="31" customHeight="1" spans="1:7">
      <c r="A30" s="23">
        <v>28</v>
      </c>
      <c r="B30" s="19" t="s">
        <v>53</v>
      </c>
      <c r="C30" s="25" t="s">
        <v>54</v>
      </c>
      <c r="D30" s="22"/>
      <c r="E30" s="22"/>
      <c r="F30" s="19" t="s">
        <v>9</v>
      </c>
      <c r="G30" s="23">
        <v>1</v>
      </c>
    </row>
    <row r="31" ht="46" customHeight="1" spans="1:7">
      <c r="A31" s="23">
        <v>29</v>
      </c>
      <c r="B31" s="24" t="s">
        <v>55</v>
      </c>
      <c r="C31" s="26" t="s">
        <v>56</v>
      </c>
      <c r="D31" s="37"/>
      <c r="E31" s="37"/>
      <c r="F31" s="24" t="s">
        <v>57</v>
      </c>
      <c r="G31" s="23">
        <v>1</v>
      </c>
    </row>
    <row r="32" ht="32" customHeight="1" spans="1:7">
      <c r="A32" s="38" t="s">
        <v>58</v>
      </c>
      <c r="B32" s="22"/>
      <c r="C32" s="22"/>
      <c r="D32" s="22"/>
      <c r="E32" s="22"/>
      <c r="F32" s="22"/>
      <c r="G32" s="22"/>
    </row>
    <row r="33" ht="240" customHeight="1" spans="1:7">
      <c r="A33" s="23">
        <v>1</v>
      </c>
      <c r="B33" s="24" t="s">
        <v>59</v>
      </c>
      <c r="C33" s="39" t="s">
        <v>60</v>
      </c>
      <c r="D33" s="40"/>
      <c r="E33" s="40"/>
      <c r="F33" s="19" t="s">
        <v>9</v>
      </c>
      <c r="G33" s="23">
        <v>1</v>
      </c>
    </row>
    <row r="34" ht="57.55" customHeight="1" spans="1:7">
      <c r="A34" s="23">
        <v>2</v>
      </c>
      <c r="B34" s="24" t="s">
        <v>61</v>
      </c>
      <c r="C34" s="26" t="s">
        <v>62</v>
      </c>
      <c r="D34" s="22"/>
      <c r="E34" s="22"/>
      <c r="F34" s="19" t="s">
        <v>12</v>
      </c>
      <c r="G34" s="23">
        <v>1</v>
      </c>
    </row>
    <row r="35" ht="57.55" customHeight="1" spans="1:7">
      <c r="A35" s="23">
        <v>3</v>
      </c>
      <c r="B35" s="24" t="s">
        <v>63</v>
      </c>
      <c r="C35" s="34" t="s">
        <v>64</v>
      </c>
      <c r="D35" s="35"/>
      <c r="E35" s="36"/>
      <c r="F35" s="19" t="s">
        <v>12</v>
      </c>
      <c r="G35" s="23">
        <v>1</v>
      </c>
    </row>
    <row r="36" ht="86.1" customHeight="1" spans="1:7">
      <c r="A36" s="23">
        <v>4</v>
      </c>
      <c r="B36" s="24" t="s">
        <v>65</v>
      </c>
      <c r="C36" s="26" t="s">
        <v>66</v>
      </c>
      <c r="D36" s="22"/>
      <c r="E36" s="22"/>
      <c r="F36" s="19" t="s">
        <v>12</v>
      </c>
      <c r="G36" s="41">
        <v>1</v>
      </c>
    </row>
    <row r="37" ht="68.6" customHeight="1" spans="1:7">
      <c r="A37" s="23">
        <v>5</v>
      </c>
      <c r="B37" s="24" t="s">
        <v>67</v>
      </c>
      <c r="C37" s="26" t="s">
        <v>68</v>
      </c>
      <c r="D37" s="22"/>
      <c r="E37" s="22"/>
      <c r="F37" s="19" t="s">
        <v>12</v>
      </c>
      <c r="G37" s="23">
        <v>1</v>
      </c>
    </row>
    <row r="38" ht="43.3" customHeight="1" spans="1:7">
      <c r="A38" s="23">
        <v>6</v>
      </c>
      <c r="B38" s="19" t="s">
        <v>69</v>
      </c>
      <c r="C38" s="26" t="s">
        <v>70</v>
      </c>
      <c r="D38" s="22"/>
      <c r="E38" s="22"/>
      <c r="F38" s="19" t="s">
        <v>12</v>
      </c>
      <c r="G38" s="23">
        <v>1</v>
      </c>
    </row>
    <row r="39" ht="248" customHeight="1" spans="1:7">
      <c r="A39" s="23">
        <v>7</v>
      </c>
      <c r="B39" s="24" t="s">
        <v>71</v>
      </c>
      <c r="C39" s="39" t="s">
        <v>60</v>
      </c>
      <c r="D39" s="40"/>
      <c r="E39" s="40"/>
      <c r="F39" s="19" t="s">
        <v>9</v>
      </c>
      <c r="G39" s="23">
        <v>1</v>
      </c>
    </row>
    <row r="40" ht="57.55" customHeight="1" spans="1:7">
      <c r="A40" s="23">
        <v>8</v>
      </c>
      <c r="B40" s="24" t="s">
        <v>61</v>
      </c>
      <c r="C40" s="26" t="s">
        <v>62</v>
      </c>
      <c r="D40" s="22"/>
      <c r="E40" s="22"/>
      <c r="F40" s="19" t="s">
        <v>12</v>
      </c>
      <c r="G40" s="23">
        <v>1</v>
      </c>
    </row>
    <row r="41" ht="57.55" customHeight="1" spans="1:7">
      <c r="A41" s="23">
        <v>9</v>
      </c>
      <c r="B41" s="24" t="s">
        <v>63</v>
      </c>
      <c r="C41" s="34" t="s">
        <v>64</v>
      </c>
      <c r="D41" s="35"/>
      <c r="E41" s="36"/>
      <c r="F41" s="19" t="s">
        <v>12</v>
      </c>
      <c r="G41" s="23">
        <v>1</v>
      </c>
    </row>
    <row r="42" ht="86.1" customHeight="1" spans="1:7">
      <c r="A42" s="23">
        <v>10</v>
      </c>
      <c r="B42" s="24" t="s">
        <v>65</v>
      </c>
      <c r="C42" s="26" t="s">
        <v>66</v>
      </c>
      <c r="D42" s="22"/>
      <c r="E42" s="22"/>
      <c r="F42" s="19" t="s">
        <v>12</v>
      </c>
      <c r="G42" s="41">
        <v>1</v>
      </c>
    </row>
    <row r="43" ht="68.6" customHeight="1" spans="1:7">
      <c r="A43" s="23">
        <v>11</v>
      </c>
      <c r="B43" s="24" t="s">
        <v>67</v>
      </c>
      <c r="C43" s="26" t="s">
        <v>72</v>
      </c>
      <c r="D43" s="22"/>
      <c r="E43" s="22"/>
      <c r="F43" s="19" t="s">
        <v>12</v>
      </c>
      <c r="G43" s="23">
        <v>1</v>
      </c>
    </row>
    <row r="44" ht="43.3" customHeight="1" spans="1:7">
      <c r="A44" s="23">
        <v>12</v>
      </c>
      <c r="B44" s="19" t="s">
        <v>69</v>
      </c>
      <c r="C44" s="26" t="s">
        <v>70</v>
      </c>
      <c r="D44" s="22"/>
      <c r="E44" s="22"/>
      <c r="F44" s="19" t="s">
        <v>12</v>
      </c>
      <c r="G44" s="23">
        <v>1</v>
      </c>
    </row>
    <row r="45" ht="268" customHeight="1" spans="1:7">
      <c r="A45" s="23">
        <v>13</v>
      </c>
      <c r="B45" s="19" t="s">
        <v>73</v>
      </c>
      <c r="C45" s="34" t="s">
        <v>74</v>
      </c>
      <c r="D45" s="35"/>
      <c r="E45" s="36"/>
      <c r="F45" s="33" t="s">
        <v>9</v>
      </c>
      <c r="G45" s="42">
        <v>1</v>
      </c>
    </row>
    <row r="46" customFormat="1" ht="67" customHeight="1" spans="1:7">
      <c r="A46" s="23">
        <v>14</v>
      </c>
      <c r="B46" s="33" t="s">
        <v>75</v>
      </c>
      <c r="C46" s="26" t="s">
        <v>62</v>
      </c>
      <c r="D46" s="22"/>
      <c r="E46" s="22"/>
      <c r="F46" s="33" t="s">
        <v>12</v>
      </c>
      <c r="G46" s="42">
        <v>1</v>
      </c>
    </row>
    <row r="47" customFormat="1" ht="67" customHeight="1" spans="1:7">
      <c r="A47" s="23">
        <v>15</v>
      </c>
      <c r="B47" s="24" t="s">
        <v>63</v>
      </c>
      <c r="C47" s="34" t="s">
        <v>76</v>
      </c>
      <c r="D47" s="35"/>
      <c r="E47" s="36"/>
      <c r="F47" s="19" t="s">
        <v>12</v>
      </c>
      <c r="G47" s="23">
        <v>1</v>
      </c>
    </row>
    <row r="48" customFormat="1" ht="56" customHeight="1" spans="1:7">
      <c r="A48" s="23">
        <v>16</v>
      </c>
      <c r="B48" s="24" t="s">
        <v>67</v>
      </c>
      <c r="C48" s="34" t="s">
        <v>68</v>
      </c>
      <c r="D48" s="35"/>
      <c r="E48" s="36"/>
      <c r="F48" s="33" t="s">
        <v>12</v>
      </c>
      <c r="G48" s="42">
        <v>1</v>
      </c>
    </row>
    <row r="49" ht="50" customHeight="1" spans="1:7">
      <c r="A49" s="23">
        <v>17</v>
      </c>
      <c r="B49" s="33" t="s">
        <v>69</v>
      </c>
      <c r="C49" s="34" t="s">
        <v>70</v>
      </c>
      <c r="D49" s="35"/>
      <c r="E49" s="36"/>
      <c r="F49" s="33" t="s">
        <v>12</v>
      </c>
      <c r="G49" s="42">
        <v>1</v>
      </c>
    </row>
    <row r="50" ht="37" customHeight="1" spans="1:7">
      <c r="A50" s="23">
        <v>18</v>
      </c>
      <c r="B50" s="24" t="s">
        <v>77</v>
      </c>
      <c r="C50" s="34" t="s">
        <v>78</v>
      </c>
      <c r="D50" s="35"/>
      <c r="E50" s="36"/>
      <c r="F50" s="19" t="s">
        <v>9</v>
      </c>
      <c r="G50" s="23">
        <v>15</v>
      </c>
    </row>
    <row r="51" ht="43.45" customHeight="1" spans="1:7">
      <c r="A51" s="23">
        <v>19</v>
      </c>
      <c r="B51" s="24" t="s">
        <v>79</v>
      </c>
      <c r="C51" s="34" t="s">
        <v>80</v>
      </c>
      <c r="D51" s="35"/>
      <c r="E51" s="36"/>
      <c r="F51" s="19" t="s">
        <v>24</v>
      </c>
      <c r="G51" s="23">
        <v>3</v>
      </c>
    </row>
    <row r="52" ht="47.85" customHeight="1" spans="1:7">
      <c r="A52" s="23">
        <v>20</v>
      </c>
      <c r="B52" s="24" t="s">
        <v>79</v>
      </c>
      <c r="C52" s="34" t="s">
        <v>81</v>
      </c>
      <c r="D52" s="35"/>
      <c r="E52" s="36"/>
      <c r="F52" s="19" t="s">
        <v>24</v>
      </c>
      <c r="G52" s="23">
        <v>28</v>
      </c>
    </row>
    <row r="53" ht="43.3" customHeight="1" spans="1:7">
      <c r="A53" s="23">
        <v>21</v>
      </c>
      <c r="B53" s="24" t="s">
        <v>82</v>
      </c>
      <c r="C53" s="34" t="s">
        <v>83</v>
      </c>
      <c r="D53" s="35"/>
      <c r="E53" s="36"/>
      <c r="F53" s="19" t="s">
        <v>24</v>
      </c>
      <c r="G53" s="23">
        <v>37</v>
      </c>
    </row>
    <row r="54" ht="43.3" customHeight="1" spans="1:7">
      <c r="A54" s="23">
        <v>22</v>
      </c>
      <c r="B54" s="24" t="s">
        <v>82</v>
      </c>
      <c r="C54" s="34" t="s">
        <v>84</v>
      </c>
      <c r="D54" s="35"/>
      <c r="E54" s="36"/>
      <c r="F54" s="19" t="s">
        <v>24</v>
      </c>
      <c r="G54" s="23">
        <v>37</v>
      </c>
    </row>
    <row r="55" ht="86.1" customHeight="1" spans="1:7">
      <c r="A55" s="23">
        <v>23</v>
      </c>
      <c r="B55" s="24" t="s">
        <v>85</v>
      </c>
      <c r="C55" s="34" t="s">
        <v>86</v>
      </c>
      <c r="D55" s="35"/>
      <c r="E55" s="36"/>
      <c r="F55" s="19" t="s">
        <v>9</v>
      </c>
      <c r="G55" s="23">
        <v>3</v>
      </c>
    </row>
    <row r="56" ht="86.1" customHeight="1" spans="1:7">
      <c r="A56" s="23">
        <v>24</v>
      </c>
      <c r="B56" s="24" t="s">
        <v>85</v>
      </c>
      <c r="C56" s="34" t="s">
        <v>87</v>
      </c>
      <c r="D56" s="35"/>
      <c r="E56" s="36"/>
      <c r="F56" s="19" t="s">
        <v>9</v>
      </c>
      <c r="G56" s="23">
        <v>28</v>
      </c>
    </row>
    <row r="57" ht="86.1" customHeight="1" spans="1:7">
      <c r="A57" s="23">
        <v>25</v>
      </c>
      <c r="B57" s="24" t="s">
        <v>88</v>
      </c>
      <c r="C57" s="25" t="s">
        <v>89</v>
      </c>
      <c r="D57" s="22"/>
      <c r="E57" s="22"/>
      <c r="F57" s="19" t="s">
        <v>9</v>
      </c>
      <c r="G57" s="23">
        <v>74</v>
      </c>
    </row>
    <row r="58" ht="86.1" customHeight="1" spans="1:7">
      <c r="A58" s="23">
        <v>26</v>
      </c>
      <c r="B58" s="24" t="s">
        <v>88</v>
      </c>
      <c r="C58" s="26" t="s">
        <v>90</v>
      </c>
      <c r="D58" s="22"/>
      <c r="E58" s="22"/>
      <c r="F58" s="19" t="s">
        <v>9</v>
      </c>
      <c r="G58" s="23">
        <v>74</v>
      </c>
    </row>
    <row r="59" ht="86.1" customHeight="1" spans="1:7">
      <c r="A59" s="23">
        <v>27</v>
      </c>
      <c r="B59" s="24" t="s">
        <v>91</v>
      </c>
      <c r="C59" s="26" t="s">
        <v>92</v>
      </c>
      <c r="D59" s="22"/>
      <c r="E59" s="22"/>
      <c r="F59" s="19" t="s">
        <v>93</v>
      </c>
      <c r="G59" s="23">
        <v>25</v>
      </c>
    </row>
    <row r="60" ht="86.25" customHeight="1" spans="1:7">
      <c r="A60" s="23">
        <v>28</v>
      </c>
      <c r="B60" s="24" t="s">
        <v>91</v>
      </c>
      <c r="C60" s="25" t="s">
        <v>94</v>
      </c>
      <c r="D60" s="22"/>
      <c r="E60" s="22"/>
      <c r="F60" s="19" t="s">
        <v>32</v>
      </c>
      <c r="G60" s="42">
        <v>410</v>
      </c>
    </row>
    <row r="61" ht="86.1" customHeight="1" spans="1:7">
      <c r="A61" s="23">
        <v>29</v>
      </c>
      <c r="B61" s="24" t="s">
        <v>91</v>
      </c>
      <c r="C61" s="26" t="s">
        <v>95</v>
      </c>
      <c r="D61" s="22"/>
      <c r="E61" s="22"/>
      <c r="F61" s="19" t="s">
        <v>32</v>
      </c>
      <c r="G61" s="27">
        <v>240</v>
      </c>
    </row>
    <row r="62" ht="86.1" customHeight="1" spans="1:7">
      <c r="A62" s="23">
        <v>30</v>
      </c>
      <c r="B62" s="24" t="s">
        <v>91</v>
      </c>
      <c r="C62" s="26" t="s">
        <v>96</v>
      </c>
      <c r="D62" s="22"/>
      <c r="E62" s="22"/>
      <c r="F62" s="19" t="s">
        <v>32</v>
      </c>
      <c r="G62" s="23">
        <v>2314</v>
      </c>
    </row>
    <row r="63" ht="71.85" customHeight="1" spans="1:7">
      <c r="A63" s="23">
        <v>31</v>
      </c>
      <c r="B63" s="24" t="s">
        <v>97</v>
      </c>
      <c r="C63" s="25" t="s">
        <v>98</v>
      </c>
      <c r="D63" s="22"/>
      <c r="E63" s="22"/>
      <c r="F63" s="19" t="s">
        <v>32</v>
      </c>
      <c r="G63" s="27">
        <v>10224</v>
      </c>
    </row>
    <row r="64" ht="35" customHeight="1" spans="1:7">
      <c r="A64" s="23">
        <v>32</v>
      </c>
      <c r="B64" s="19" t="s">
        <v>99</v>
      </c>
      <c r="C64" s="26" t="s">
        <v>100</v>
      </c>
      <c r="D64" s="22"/>
      <c r="E64" s="22"/>
      <c r="F64" s="19" t="s">
        <v>32</v>
      </c>
      <c r="G64" s="27">
        <v>130</v>
      </c>
    </row>
    <row r="65" ht="39" customHeight="1" spans="1:7">
      <c r="A65" s="23">
        <v>33</v>
      </c>
      <c r="B65" s="19" t="s">
        <v>99</v>
      </c>
      <c r="C65" s="26" t="s">
        <v>101</v>
      </c>
      <c r="D65" s="22"/>
      <c r="E65" s="22"/>
      <c r="F65" s="19" t="s">
        <v>32</v>
      </c>
      <c r="G65" s="27">
        <v>240</v>
      </c>
    </row>
    <row r="66" ht="86.1" customHeight="1" spans="1:7">
      <c r="A66" s="23">
        <v>34</v>
      </c>
      <c r="B66" s="24" t="s">
        <v>102</v>
      </c>
      <c r="C66" s="26" t="s">
        <v>103</v>
      </c>
      <c r="D66" s="22"/>
      <c r="E66" s="22"/>
      <c r="F66" s="19" t="s">
        <v>46</v>
      </c>
      <c r="G66" s="23">
        <v>36</v>
      </c>
    </row>
    <row r="67" ht="86.05" customHeight="1" spans="1:7">
      <c r="A67" s="23">
        <v>35</v>
      </c>
      <c r="B67" s="24" t="s">
        <v>102</v>
      </c>
      <c r="C67" s="26" t="s">
        <v>104</v>
      </c>
      <c r="D67" s="22"/>
      <c r="E67" s="22"/>
      <c r="F67" s="19" t="s">
        <v>46</v>
      </c>
      <c r="G67" s="23">
        <v>5</v>
      </c>
    </row>
    <row r="68" ht="86.1" customHeight="1" spans="1:7">
      <c r="A68" s="23">
        <v>36</v>
      </c>
      <c r="B68" s="24" t="s">
        <v>102</v>
      </c>
      <c r="C68" s="26" t="s">
        <v>105</v>
      </c>
      <c r="D68" s="22"/>
      <c r="E68" s="22"/>
      <c r="F68" s="19" t="s">
        <v>46</v>
      </c>
      <c r="G68" s="23">
        <v>595</v>
      </c>
    </row>
    <row r="69" ht="86.1" customHeight="1" spans="1:7">
      <c r="A69" s="23">
        <v>37</v>
      </c>
      <c r="B69" s="19" t="s">
        <v>106</v>
      </c>
      <c r="C69" s="34" t="s">
        <v>107</v>
      </c>
      <c r="D69" s="35"/>
      <c r="E69" s="36"/>
      <c r="F69" s="33" t="s">
        <v>46</v>
      </c>
      <c r="G69" s="23">
        <v>595</v>
      </c>
    </row>
    <row r="70" ht="71.85" customHeight="1" spans="1:7">
      <c r="A70" s="23">
        <v>38</v>
      </c>
      <c r="B70" s="24" t="s">
        <v>102</v>
      </c>
      <c r="C70" s="25" t="s">
        <v>108</v>
      </c>
      <c r="D70" s="22"/>
      <c r="E70" s="22"/>
      <c r="F70" s="19" t="s">
        <v>24</v>
      </c>
      <c r="G70" s="23">
        <v>1312</v>
      </c>
    </row>
    <row r="71" ht="71.85" customHeight="1" spans="1:7">
      <c r="A71" s="23">
        <v>39</v>
      </c>
      <c r="B71" s="24" t="s">
        <v>109</v>
      </c>
      <c r="C71" s="26" t="s">
        <v>110</v>
      </c>
      <c r="D71" s="22"/>
      <c r="E71" s="22"/>
      <c r="F71" s="33" t="s">
        <v>24</v>
      </c>
      <c r="G71" s="23">
        <v>3</v>
      </c>
    </row>
    <row r="72" ht="86.1" customHeight="1" spans="1:7">
      <c r="A72" s="23">
        <v>40</v>
      </c>
      <c r="B72" s="24" t="s">
        <v>109</v>
      </c>
      <c r="C72" s="26" t="s">
        <v>111</v>
      </c>
      <c r="D72" s="22"/>
      <c r="E72" s="22"/>
      <c r="F72" s="19" t="s">
        <v>24</v>
      </c>
      <c r="G72" s="23">
        <v>3</v>
      </c>
    </row>
    <row r="73" ht="86.25" customHeight="1" spans="1:7">
      <c r="A73" s="23">
        <v>41</v>
      </c>
      <c r="B73" s="24" t="s">
        <v>109</v>
      </c>
      <c r="C73" s="26" t="s">
        <v>112</v>
      </c>
      <c r="D73" s="22"/>
      <c r="E73" s="22"/>
      <c r="F73" s="19" t="s">
        <v>24</v>
      </c>
      <c r="G73" s="23">
        <v>360</v>
      </c>
    </row>
    <row r="74" ht="86.35" customHeight="1" spans="1:7">
      <c r="A74" s="23">
        <v>42</v>
      </c>
      <c r="B74" s="24" t="s">
        <v>113</v>
      </c>
      <c r="C74" s="26" t="s">
        <v>111</v>
      </c>
      <c r="D74" s="22"/>
      <c r="E74" s="22"/>
      <c r="F74" s="19" t="s">
        <v>24</v>
      </c>
      <c r="G74" s="23">
        <v>2</v>
      </c>
    </row>
    <row r="75" ht="86.1" customHeight="1" spans="1:7">
      <c r="A75" s="23">
        <v>43</v>
      </c>
      <c r="B75" s="24" t="s">
        <v>113</v>
      </c>
      <c r="C75" s="25" t="s">
        <v>114</v>
      </c>
      <c r="D75" s="22"/>
      <c r="E75" s="22"/>
      <c r="F75" s="19" t="s">
        <v>24</v>
      </c>
      <c r="G75" s="23">
        <v>1</v>
      </c>
    </row>
    <row r="76" ht="86.1" customHeight="1" spans="1:7">
      <c r="A76" s="23">
        <v>44</v>
      </c>
      <c r="B76" s="24" t="s">
        <v>113</v>
      </c>
      <c r="C76" s="26" t="s">
        <v>112</v>
      </c>
      <c r="D76" s="22"/>
      <c r="E76" s="22"/>
      <c r="F76" s="19" t="s">
        <v>24</v>
      </c>
      <c r="G76" s="23">
        <v>36</v>
      </c>
    </row>
    <row r="77" ht="64" customHeight="1" spans="1:7">
      <c r="A77" s="23">
        <v>45</v>
      </c>
      <c r="B77" s="24" t="s">
        <v>115</v>
      </c>
      <c r="C77" s="26" t="s">
        <v>45</v>
      </c>
      <c r="D77" s="22"/>
      <c r="E77" s="22"/>
      <c r="F77" s="33" t="s">
        <v>46</v>
      </c>
      <c r="G77" s="23">
        <v>796</v>
      </c>
    </row>
    <row r="78" ht="90" customHeight="1" spans="1:7">
      <c r="A78" s="23">
        <v>46</v>
      </c>
      <c r="B78" s="24" t="s">
        <v>115</v>
      </c>
      <c r="C78" s="26" t="s">
        <v>47</v>
      </c>
      <c r="D78" s="22"/>
      <c r="E78" s="22"/>
      <c r="F78" s="19" t="s">
        <v>46</v>
      </c>
      <c r="G78" s="23">
        <v>36</v>
      </c>
    </row>
    <row r="79" ht="61" customHeight="1" spans="1:7">
      <c r="A79" s="23">
        <v>47</v>
      </c>
      <c r="B79" s="24" t="s">
        <v>115</v>
      </c>
      <c r="C79" s="26" t="s">
        <v>116</v>
      </c>
      <c r="D79" s="22"/>
      <c r="E79" s="22"/>
      <c r="F79" s="19" t="s">
        <v>46</v>
      </c>
      <c r="G79" s="23">
        <v>36</v>
      </c>
    </row>
    <row r="80" ht="51" customHeight="1" spans="1:7">
      <c r="A80" s="23">
        <v>48</v>
      </c>
      <c r="B80" s="24" t="s">
        <v>55</v>
      </c>
      <c r="C80" s="25" t="s">
        <v>117</v>
      </c>
      <c r="D80" s="22"/>
      <c r="E80" s="22"/>
      <c r="F80" s="19" t="s">
        <v>118</v>
      </c>
      <c r="G80" s="23">
        <v>1</v>
      </c>
    </row>
    <row r="81" ht="36" customHeight="1" spans="1:7">
      <c r="A81" s="21" t="s">
        <v>119</v>
      </c>
      <c r="B81" s="22"/>
      <c r="C81" s="22"/>
      <c r="D81" s="22"/>
      <c r="E81" s="22"/>
      <c r="F81" s="22"/>
      <c r="G81" s="22"/>
    </row>
    <row r="82" ht="396" customHeight="1" spans="1:7">
      <c r="A82" s="23">
        <v>1</v>
      </c>
      <c r="B82" s="24" t="s">
        <v>120</v>
      </c>
      <c r="C82" s="26" t="s">
        <v>121</v>
      </c>
      <c r="D82" s="22"/>
      <c r="E82" s="22"/>
      <c r="F82" s="24" t="s">
        <v>21</v>
      </c>
      <c r="G82" s="23">
        <v>1</v>
      </c>
    </row>
    <row r="83" ht="41" customHeight="1" spans="1:7">
      <c r="A83" s="23">
        <v>2</v>
      </c>
      <c r="B83" s="24" t="s">
        <v>77</v>
      </c>
      <c r="C83" s="25" t="s">
        <v>78</v>
      </c>
      <c r="D83" s="22"/>
      <c r="E83" s="22"/>
      <c r="F83" s="19" t="s">
        <v>9</v>
      </c>
      <c r="G83" s="23">
        <v>20</v>
      </c>
    </row>
    <row r="84" ht="57.55" customHeight="1" spans="1:7">
      <c r="A84" s="23">
        <v>3</v>
      </c>
      <c r="B84" s="19" t="s">
        <v>122</v>
      </c>
      <c r="C84" s="26" t="s">
        <v>123</v>
      </c>
      <c r="D84" s="22"/>
      <c r="E84" s="22"/>
      <c r="F84" s="19" t="s">
        <v>12</v>
      </c>
      <c r="G84" s="23">
        <v>2</v>
      </c>
    </row>
    <row r="85" ht="71.85" customHeight="1" spans="1:7">
      <c r="A85" s="23">
        <v>4</v>
      </c>
      <c r="B85" s="19" t="s">
        <v>124</v>
      </c>
      <c r="C85" s="26" t="s">
        <v>125</v>
      </c>
      <c r="D85" s="22"/>
      <c r="E85" s="22"/>
      <c r="F85" s="19" t="s">
        <v>12</v>
      </c>
      <c r="G85" s="23">
        <v>1</v>
      </c>
    </row>
    <row r="86" ht="408" customHeight="1" spans="1:7">
      <c r="A86" s="23">
        <v>5</v>
      </c>
      <c r="B86" s="24" t="s">
        <v>126</v>
      </c>
      <c r="C86" s="43" t="s">
        <v>121</v>
      </c>
      <c r="D86" s="44"/>
      <c r="E86" s="44"/>
      <c r="F86" s="24" t="s">
        <v>21</v>
      </c>
      <c r="G86" s="23">
        <v>1</v>
      </c>
    </row>
    <row r="87" ht="41" customHeight="1" spans="1:7">
      <c r="A87" s="23">
        <v>6</v>
      </c>
      <c r="B87" s="24" t="s">
        <v>77</v>
      </c>
      <c r="C87" s="25" t="s">
        <v>78</v>
      </c>
      <c r="D87" s="22"/>
      <c r="E87" s="22"/>
      <c r="F87" s="19" t="s">
        <v>9</v>
      </c>
      <c r="G87" s="23">
        <v>20</v>
      </c>
    </row>
    <row r="88" ht="57.55" customHeight="1" spans="1:7">
      <c r="A88" s="23">
        <v>7</v>
      </c>
      <c r="B88" s="19" t="s">
        <v>122</v>
      </c>
      <c r="C88" s="26" t="s">
        <v>123</v>
      </c>
      <c r="D88" s="22"/>
      <c r="E88" s="22"/>
      <c r="F88" s="19" t="s">
        <v>12</v>
      </c>
      <c r="G88" s="45">
        <v>2</v>
      </c>
    </row>
    <row r="89" ht="71.85" customHeight="1" spans="1:7">
      <c r="A89" s="23">
        <v>8</v>
      </c>
      <c r="B89" s="19" t="s">
        <v>124</v>
      </c>
      <c r="C89" s="26" t="s">
        <v>125</v>
      </c>
      <c r="D89" s="22"/>
      <c r="E89" s="22"/>
      <c r="F89" s="19" t="s">
        <v>12</v>
      </c>
      <c r="G89" s="23">
        <v>1</v>
      </c>
    </row>
    <row r="90" ht="408" customHeight="1" spans="1:7">
      <c r="A90" s="23">
        <v>9</v>
      </c>
      <c r="B90" s="24" t="s">
        <v>127</v>
      </c>
      <c r="C90" s="26" t="s">
        <v>128</v>
      </c>
      <c r="D90" s="22"/>
      <c r="E90" s="22"/>
      <c r="F90" s="24" t="s">
        <v>21</v>
      </c>
      <c r="G90" s="42">
        <v>1</v>
      </c>
    </row>
    <row r="91" ht="71.85" customHeight="1" spans="1:7">
      <c r="A91" s="23">
        <v>10</v>
      </c>
      <c r="B91" s="33" t="s">
        <v>129</v>
      </c>
      <c r="C91" s="46" t="s">
        <v>78</v>
      </c>
      <c r="D91" s="22"/>
      <c r="E91" s="22"/>
      <c r="F91" s="33" t="s">
        <v>9</v>
      </c>
      <c r="G91" s="42">
        <v>20</v>
      </c>
    </row>
    <row r="92" ht="71.85" customHeight="1" spans="1:7">
      <c r="A92" s="23">
        <v>11</v>
      </c>
      <c r="B92" s="33" t="s">
        <v>122</v>
      </c>
      <c r="C92" s="26" t="s">
        <v>123</v>
      </c>
      <c r="D92" s="22"/>
      <c r="E92" s="22"/>
      <c r="F92" s="33" t="s">
        <v>12</v>
      </c>
      <c r="G92" s="42">
        <v>1</v>
      </c>
    </row>
    <row r="93" ht="71.85" customHeight="1" spans="1:7">
      <c r="A93" s="23">
        <v>12</v>
      </c>
      <c r="B93" s="24" t="s">
        <v>130</v>
      </c>
      <c r="C93" s="26" t="s">
        <v>14</v>
      </c>
      <c r="D93" s="22"/>
      <c r="E93" s="22"/>
      <c r="F93" s="33" t="s">
        <v>12</v>
      </c>
      <c r="G93" s="27">
        <v>37</v>
      </c>
    </row>
    <row r="94" ht="43.3" customHeight="1" spans="1:7">
      <c r="A94" s="23">
        <v>13</v>
      </c>
      <c r="B94" s="24" t="s">
        <v>131</v>
      </c>
      <c r="C94" s="25" t="s">
        <v>132</v>
      </c>
      <c r="D94" s="22"/>
      <c r="E94" s="22"/>
      <c r="F94" s="19" t="s">
        <v>133</v>
      </c>
      <c r="G94" s="23">
        <v>12</v>
      </c>
    </row>
    <row r="95" ht="43.3" customHeight="1" spans="1:7">
      <c r="A95" s="23">
        <v>14</v>
      </c>
      <c r="B95" s="24" t="s">
        <v>131</v>
      </c>
      <c r="C95" s="25" t="s">
        <v>134</v>
      </c>
      <c r="D95" s="22"/>
      <c r="E95" s="22"/>
      <c r="F95" s="19" t="s">
        <v>133</v>
      </c>
      <c r="G95" s="23">
        <v>36</v>
      </c>
    </row>
    <row r="96" ht="43.3" customHeight="1" spans="1:7">
      <c r="A96" s="23">
        <v>15</v>
      </c>
      <c r="B96" s="24" t="s">
        <v>135</v>
      </c>
      <c r="C96" s="26" t="s">
        <v>136</v>
      </c>
      <c r="D96" s="22"/>
      <c r="E96" s="22"/>
      <c r="F96" s="19" t="s">
        <v>133</v>
      </c>
      <c r="G96" s="23">
        <v>251</v>
      </c>
    </row>
    <row r="97" ht="95" customHeight="1" spans="1:7">
      <c r="A97" s="23">
        <v>16</v>
      </c>
      <c r="B97" s="24" t="s">
        <v>137</v>
      </c>
      <c r="C97" s="26" t="s">
        <v>138</v>
      </c>
      <c r="D97" s="22"/>
      <c r="E97" s="22"/>
      <c r="F97" s="19" t="s">
        <v>9</v>
      </c>
      <c r="G97" s="23">
        <v>24</v>
      </c>
    </row>
    <row r="98" ht="89" customHeight="1" spans="1:7">
      <c r="A98" s="23">
        <v>17</v>
      </c>
      <c r="B98" s="24" t="s">
        <v>139</v>
      </c>
      <c r="C98" s="26" t="s">
        <v>140</v>
      </c>
      <c r="D98" s="22"/>
      <c r="E98" s="22"/>
      <c r="F98" s="19" t="s">
        <v>9</v>
      </c>
      <c r="G98" s="23">
        <v>72</v>
      </c>
    </row>
    <row r="99" ht="86.1" customHeight="1" spans="1:7">
      <c r="A99" s="23">
        <v>18</v>
      </c>
      <c r="B99" s="24" t="s">
        <v>139</v>
      </c>
      <c r="C99" s="26" t="s">
        <v>141</v>
      </c>
      <c r="D99" s="22"/>
      <c r="E99" s="22"/>
      <c r="F99" s="19" t="s">
        <v>9</v>
      </c>
      <c r="G99" s="23">
        <v>502</v>
      </c>
    </row>
    <row r="100" ht="86.1" customHeight="1" spans="1:7">
      <c r="A100" s="23">
        <v>19</v>
      </c>
      <c r="B100" s="24" t="s">
        <v>142</v>
      </c>
      <c r="C100" s="26" t="s">
        <v>31</v>
      </c>
      <c r="D100" s="22"/>
      <c r="E100" s="22"/>
      <c r="F100" s="19" t="s">
        <v>32</v>
      </c>
      <c r="G100" s="23">
        <v>280</v>
      </c>
    </row>
    <row r="101" ht="86.25" customHeight="1" spans="1:7">
      <c r="A101" s="23">
        <v>20</v>
      </c>
      <c r="B101" s="24" t="s">
        <v>142</v>
      </c>
      <c r="C101" s="26" t="s">
        <v>143</v>
      </c>
      <c r="D101" s="22"/>
      <c r="E101" s="22"/>
      <c r="F101" s="19" t="s">
        <v>32</v>
      </c>
      <c r="G101" s="27">
        <v>230</v>
      </c>
    </row>
    <row r="102" ht="86.35" customHeight="1" spans="1:7">
      <c r="A102" s="23">
        <v>21</v>
      </c>
      <c r="B102" s="24" t="s">
        <v>142</v>
      </c>
      <c r="C102" s="26" t="s">
        <v>33</v>
      </c>
      <c r="D102" s="22"/>
      <c r="E102" s="22"/>
      <c r="F102" s="19" t="s">
        <v>32</v>
      </c>
      <c r="G102" s="27">
        <v>126</v>
      </c>
    </row>
    <row r="103" ht="86.1" customHeight="1" spans="1:7">
      <c r="A103" s="23">
        <v>22</v>
      </c>
      <c r="B103" s="24" t="s">
        <v>142</v>
      </c>
      <c r="C103" s="26" t="s">
        <v>144</v>
      </c>
      <c r="D103" s="22"/>
      <c r="E103" s="22"/>
      <c r="F103" s="19" t="s">
        <v>32</v>
      </c>
      <c r="G103" s="23">
        <v>1180</v>
      </c>
    </row>
    <row r="104" ht="89" customHeight="1" spans="1:7">
      <c r="A104" s="23">
        <v>23</v>
      </c>
      <c r="B104" s="24" t="s">
        <v>142</v>
      </c>
      <c r="C104" s="26" t="s">
        <v>145</v>
      </c>
      <c r="D104" s="22"/>
      <c r="E104" s="22"/>
      <c r="F104" s="19" t="s">
        <v>32</v>
      </c>
      <c r="G104" s="23">
        <v>1233</v>
      </c>
    </row>
    <row r="105" ht="98" customHeight="1" spans="1:7">
      <c r="A105" s="23">
        <v>24</v>
      </c>
      <c r="B105" s="24" t="s">
        <v>146</v>
      </c>
      <c r="C105" s="26" t="s">
        <v>147</v>
      </c>
      <c r="D105" s="22"/>
      <c r="E105" s="22"/>
      <c r="F105" s="19" t="s">
        <v>46</v>
      </c>
      <c r="G105" s="23">
        <v>35</v>
      </c>
    </row>
    <row r="106" ht="97" customHeight="1" spans="1:7">
      <c r="A106" s="23">
        <v>25</v>
      </c>
      <c r="B106" s="24" t="s">
        <v>146</v>
      </c>
      <c r="C106" s="26" t="s">
        <v>148</v>
      </c>
      <c r="D106" s="22"/>
      <c r="E106" s="22"/>
      <c r="F106" s="19" t="s">
        <v>46</v>
      </c>
      <c r="G106" s="23">
        <v>1</v>
      </c>
    </row>
    <row r="107" ht="86.1" customHeight="1" spans="1:7">
      <c r="A107" s="23">
        <v>26</v>
      </c>
      <c r="B107" s="24" t="s">
        <v>146</v>
      </c>
      <c r="C107" s="26" t="s">
        <v>149</v>
      </c>
      <c r="D107" s="22"/>
      <c r="E107" s="22"/>
      <c r="F107" s="19" t="s">
        <v>46</v>
      </c>
      <c r="G107" s="23">
        <v>13</v>
      </c>
    </row>
    <row r="108" ht="86.2" customHeight="1" spans="1:7">
      <c r="A108" s="23">
        <v>27</v>
      </c>
      <c r="B108" s="24" t="s">
        <v>146</v>
      </c>
      <c r="C108" s="26" t="s">
        <v>150</v>
      </c>
      <c r="D108" s="22"/>
      <c r="E108" s="22"/>
      <c r="F108" s="19" t="s">
        <v>46</v>
      </c>
      <c r="G108" s="23">
        <v>40</v>
      </c>
    </row>
    <row r="109" ht="86.1" customHeight="1" spans="1:7">
      <c r="A109" s="23">
        <v>28</v>
      </c>
      <c r="B109" s="24" t="s">
        <v>146</v>
      </c>
      <c r="C109" s="26" t="s">
        <v>151</v>
      </c>
      <c r="D109" s="22"/>
      <c r="E109" s="22"/>
      <c r="F109" s="19" t="s">
        <v>46</v>
      </c>
      <c r="G109" s="23">
        <v>202</v>
      </c>
    </row>
    <row r="110" ht="86.1" customHeight="1" spans="1:7">
      <c r="A110" s="23">
        <v>29</v>
      </c>
      <c r="B110" s="24" t="s">
        <v>152</v>
      </c>
      <c r="C110" s="26" t="s">
        <v>153</v>
      </c>
      <c r="D110" s="22"/>
      <c r="E110" s="22"/>
      <c r="F110" s="19" t="s">
        <v>24</v>
      </c>
      <c r="G110" s="23">
        <v>50</v>
      </c>
    </row>
    <row r="111" ht="86.1" customHeight="1" spans="1:7">
      <c r="A111" s="23">
        <v>30</v>
      </c>
      <c r="B111" s="24" t="s">
        <v>152</v>
      </c>
      <c r="C111" s="26" t="s">
        <v>154</v>
      </c>
      <c r="D111" s="22"/>
      <c r="E111" s="22"/>
      <c r="F111" s="19" t="s">
        <v>24</v>
      </c>
      <c r="G111" s="23">
        <v>360</v>
      </c>
    </row>
    <row r="112" ht="86.25" customHeight="1" spans="1:7">
      <c r="A112" s="23">
        <v>31</v>
      </c>
      <c r="B112" s="24" t="s">
        <v>152</v>
      </c>
      <c r="C112" s="26" t="s">
        <v>155</v>
      </c>
      <c r="D112" s="22"/>
      <c r="E112" s="22"/>
      <c r="F112" s="19" t="s">
        <v>24</v>
      </c>
      <c r="G112" s="23">
        <v>52</v>
      </c>
    </row>
    <row r="113" ht="86.1" customHeight="1" spans="1:7">
      <c r="A113" s="23">
        <v>32</v>
      </c>
      <c r="B113" s="24" t="s">
        <v>156</v>
      </c>
      <c r="C113" s="26" t="s">
        <v>153</v>
      </c>
      <c r="D113" s="22"/>
      <c r="E113" s="22"/>
      <c r="F113" s="19" t="s">
        <v>24</v>
      </c>
      <c r="G113" s="23">
        <v>2</v>
      </c>
    </row>
    <row r="114" ht="86.1" customHeight="1" spans="1:7">
      <c r="A114" s="23">
        <v>33</v>
      </c>
      <c r="B114" s="24" t="s">
        <v>156</v>
      </c>
      <c r="C114" s="26" t="s">
        <v>157</v>
      </c>
      <c r="D114" s="22"/>
      <c r="E114" s="22"/>
      <c r="F114" s="19" t="s">
        <v>24</v>
      </c>
      <c r="G114" s="23">
        <v>1</v>
      </c>
    </row>
    <row r="115" ht="86.1" customHeight="1" spans="1:7">
      <c r="A115" s="23">
        <v>34</v>
      </c>
      <c r="B115" s="24" t="s">
        <v>156</v>
      </c>
      <c r="C115" s="26" t="s">
        <v>158</v>
      </c>
      <c r="D115" s="22"/>
      <c r="E115" s="22"/>
      <c r="F115" s="33" t="s">
        <v>24</v>
      </c>
      <c r="G115" s="42">
        <v>1</v>
      </c>
    </row>
    <row r="116" ht="86.05" customHeight="1" spans="1:7">
      <c r="A116" s="23">
        <v>35</v>
      </c>
      <c r="B116" s="24" t="s">
        <v>156</v>
      </c>
      <c r="C116" s="26" t="s">
        <v>159</v>
      </c>
      <c r="D116" s="22"/>
      <c r="E116" s="22"/>
      <c r="F116" s="19" t="s">
        <v>24</v>
      </c>
      <c r="G116" s="23">
        <v>35</v>
      </c>
    </row>
    <row r="117" ht="61" customHeight="1" spans="1:7">
      <c r="A117" s="23">
        <v>36</v>
      </c>
      <c r="B117" s="24" t="s">
        <v>160</v>
      </c>
      <c r="C117" s="26" t="s">
        <v>161</v>
      </c>
      <c r="D117" s="22"/>
      <c r="E117" s="22"/>
      <c r="F117" s="19" t="s">
        <v>46</v>
      </c>
      <c r="G117" s="23">
        <v>42</v>
      </c>
    </row>
    <row r="118" ht="61" customHeight="1" spans="1:7">
      <c r="A118" s="23">
        <v>37</v>
      </c>
      <c r="B118" s="24" t="s">
        <v>160</v>
      </c>
      <c r="C118" s="34" t="s">
        <v>162</v>
      </c>
      <c r="D118" s="35"/>
      <c r="E118" s="36"/>
      <c r="F118" s="19" t="s">
        <v>46</v>
      </c>
      <c r="G118" s="23">
        <v>31</v>
      </c>
    </row>
    <row r="119" ht="61" customHeight="1" spans="1:7">
      <c r="A119" s="23">
        <v>38</v>
      </c>
      <c r="B119" s="32" t="s">
        <v>160</v>
      </c>
      <c r="C119" s="34" t="s">
        <v>163</v>
      </c>
      <c r="D119" s="35"/>
      <c r="E119" s="36"/>
      <c r="F119" s="19" t="s">
        <v>46</v>
      </c>
      <c r="G119" s="23">
        <v>4</v>
      </c>
    </row>
    <row r="120" ht="73" customHeight="1" spans="1:7">
      <c r="A120" s="23">
        <v>39</v>
      </c>
      <c r="B120" s="24" t="s">
        <v>160</v>
      </c>
      <c r="C120" s="26" t="s">
        <v>164</v>
      </c>
      <c r="D120" s="22"/>
      <c r="E120" s="22"/>
      <c r="F120" s="19" t="s">
        <v>46</v>
      </c>
      <c r="G120" s="23">
        <v>31</v>
      </c>
    </row>
    <row r="121" ht="29.05" customHeight="1" spans="1:7">
      <c r="A121" s="23">
        <v>40</v>
      </c>
      <c r="B121" s="24" t="s">
        <v>55</v>
      </c>
      <c r="C121" s="25" t="s">
        <v>117</v>
      </c>
      <c r="D121" s="22"/>
      <c r="E121" s="22"/>
      <c r="F121" s="19" t="s">
        <v>118</v>
      </c>
      <c r="G121" s="23">
        <v>1</v>
      </c>
    </row>
    <row r="122" s="15" customFormat="1" ht="30" customHeight="1" spans="1:7">
      <c r="A122" s="47" t="s">
        <v>165</v>
      </c>
      <c r="B122" s="48"/>
      <c r="C122" s="48"/>
      <c r="D122" s="48"/>
      <c r="E122" s="48"/>
      <c r="F122" s="48"/>
      <c r="G122" s="49"/>
    </row>
    <row r="123" ht="39" customHeight="1" spans="1:7">
      <c r="A123" s="42">
        <v>1</v>
      </c>
      <c r="B123" s="24" t="s">
        <v>166</v>
      </c>
      <c r="C123" s="26" t="s">
        <v>167</v>
      </c>
      <c r="D123" s="22"/>
      <c r="E123" s="22"/>
      <c r="F123" s="33" t="s">
        <v>32</v>
      </c>
      <c r="G123" s="42">
        <v>490</v>
      </c>
    </row>
    <row r="124" ht="64" customHeight="1" spans="1:7">
      <c r="A124" s="42">
        <v>2</v>
      </c>
      <c r="B124" s="24" t="s">
        <v>168</v>
      </c>
      <c r="C124" s="34" t="s">
        <v>169</v>
      </c>
      <c r="D124" s="35"/>
      <c r="E124" s="36"/>
      <c r="F124" s="33" t="s">
        <v>21</v>
      </c>
      <c r="G124" s="27">
        <v>1645</v>
      </c>
    </row>
    <row r="125" ht="49" customHeight="1" spans="1:7">
      <c r="A125" s="42">
        <v>3</v>
      </c>
      <c r="B125" s="33" t="s">
        <v>170</v>
      </c>
      <c r="C125" s="46" t="s">
        <v>171</v>
      </c>
      <c r="D125" s="22"/>
      <c r="E125" s="22"/>
      <c r="F125" s="33" t="s">
        <v>24</v>
      </c>
      <c r="G125" s="27">
        <v>1941</v>
      </c>
    </row>
    <row r="126" ht="49" customHeight="1" spans="1:7">
      <c r="A126" s="42">
        <v>4</v>
      </c>
      <c r="B126" s="33" t="s">
        <v>172</v>
      </c>
      <c r="C126" s="46" t="s">
        <v>171</v>
      </c>
      <c r="D126" s="22"/>
      <c r="E126" s="22"/>
      <c r="F126" s="33" t="s">
        <v>24</v>
      </c>
      <c r="G126" s="27">
        <v>1925</v>
      </c>
    </row>
    <row r="127" ht="48" customHeight="1" spans="1:7">
      <c r="A127" s="50">
        <v>5</v>
      </c>
      <c r="B127" s="51" t="s">
        <v>173</v>
      </c>
      <c r="C127" s="43" t="s">
        <v>174</v>
      </c>
      <c r="D127" s="44"/>
      <c r="E127" s="44"/>
      <c r="F127" s="51" t="s">
        <v>175</v>
      </c>
      <c r="G127" s="52">
        <v>246</v>
      </c>
    </row>
    <row r="128" customFormat="1" ht="48" customHeight="1" spans="1:7">
      <c r="A128" s="50">
        <v>6</v>
      </c>
      <c r="B128" s="53" t="s">
        <v>176</v>
      </c>
      <c r="C128" s="54" t="s">
        <v>177</v>
      </c>
      <c r="D128" s="55"/>
      <c r="E128" s="56"/>
      <c r="F128" s="57" t="s">
        <v>178</v>
      </c>
      <c r="G128" s="58">
        <v>1748</v>
      </c>
    </row>
    <row r="129" customFormat="1" ht="48" customHeight="1" spans="1:7">
      <c r="A129" s="50">
        <v>7</v>
      </c>
      <c r="B129" s="59" t="s">
        <v>179</v>
      </c>
      <c r="C129" s="54" t="s">
        <v>177</v>
      </c>
      <c r="D129" s="55"/>
      <c r="E129" s="56"/>
      <c r="F129" s="57" t="s">
        <v>178</v>
      </c>
      <c r="G129" s="58">
        <v>3876</v>
      </c>
    </row>
    <row r="130" customFormat="1" ht="48" customHeight="1" spans="1:7">
      <c r="A130" s="50">
        <v>8</v>
      </c>
      <c r="B130" s="60" t="s">
        <v>180</v>
      </c>
      <c r="C130" s="54" t="s">
        <v>181</v>
      </c>
      <c r="D130" s="55"/>
      <c r="E130" s="56"/>
      <c r="F130" s="57" t="s">
        <v>178</v>
      </c>
      <c r="G130" s="58">
        <v>1748</v>
      </c>
    </row>
    <row r="131" customFormat="1" ht="48" customHeight="1" spans="1:7">
      <c r="A131" s="50">
        <v>9</v>
      </c>
      <c r="B131" s="61" t="s">
        <v>182</v>
      </c>
      <c r="C131" s="62" t="s">
        <v>183</v>
      </c>
      <c r="D131" s="55"/>
      <c r="E131" s="56"/>
      <c r="F131" s="63" t="s">
        <v>93</v>
      </c>
      <c r="G131" s="64">
        <v>15672</v>
      </c>
    </row>
    <row r="132" customFormat="1" ht="48" customHeight="1" spans="1:7">
      <c r="A132" s="50">
        <v>10</v>
      </c>
      <c r="B132" s="65" t="s">
        <v>184</v>
      </c>
      <c r="C132" s="66" t="s">
        <v>185</v>
      </c>
      <c r="D132" s="67"/>
      <c r="E132" s="68"/>
      <c r="F132" s="69" t="s">
        <v>93</v>
      </c>
      <c r="G132" s="64">
        <v>15672</v>
      </c>
    </row>
    <row r="133" s="15" customFormat="1" ht="30" customHeight="1" spans="1:7">
      <c r="A133" s="70" t="s">
        <v>186</v>
      </c>
      <c r="B133" s="71"/>
      <c r="C133" s="71"/>
      <c r="D133" s="71"/>
      <c r="E133" s="71"/>
      <c r="F133" s="71"/>
      <c r="G133" s="72"/>
    </row>
    <row r="134" customFormat="1" ht="125" customHeight="1" spans="1:7">
      <c r="A134" s="27">
        <v>1</v>
      </c>
      <c r="B134" s="28" t="s">
        <v>187</v>
      </c>
      <c r="C134" s="73" t="s">
        <v>188</v>
      </c>
      <c r="D134" s="74" t="s">
        <v>93</v>
      </c>
      <c r="E134" s="74">
        <v>78</v>
      </c>
      <c r="F134" s="75" t="s">
        <v>93</v>
      </c>
      <c r="G134" s="75">
        <v>155</v>
      </c>
    </row>
    <row r="135" customFormat="1" ht="118" customHeight="1" spans="1:7">
      <c r="A135" s="27">
        <v>2</v>
      </c>
      <c r="B135" s="28" t="s">
        <v>91</v>
      </c>
      <c r="C135" s="73" t="s">
        <v>189</v>
      </c>
      <c r="D135" s="74"/>
      <c r="E135" s="74"/>
      <c r="F135" s="76" t="s">
        <v>93</v>
      </c>
      <c r="G135" s="75">
        <v>78</v>
      </c>
    </row>
    <row r="136" customFormat="1" ht="87" customHeight="1" spans="1:7">
      <c r="A136" s="27">
        <v>3</v>
      </c>
      <c r="B136" s="28" t="s">
        <v>190</v>
      </c>
      <c r="C136" s="73" t="s">
        <v>191</v>
      </c>
      <c r="D136" s="74"/>
      <c r="E136" s="74"/>
      <c r="F136" s="75" t="s">
        <v>93</v>
      </c>
      <c r="G136" s="75">
        <v>78</v>
      </c>
    </row>
    <row r="137" ht="113" customHeight="1" spans="1:7">
      <c r="A137" s="27">
        <v>4</v>
      </c>
      <c r="B137" s="28" t="s">
        <v>192</v>
      </c>
      <c r="C137" s="73" t="s">
        <v>193</v>
      </c>
      <c r="D137" s="74"/>
      <c r="E137" s="74"/>
      <c r="F137" s="75" t="s">
        <v>93</v>
      </c>
      <c r="G137" s="75">
        <v>78</v>
      </c>
    </row>
    <row r="138" s="16" customFormat="1" ht="86.1" customHeight="1" spans="1:7">
      <c r="A138" s="41">
        <v>5</v>
      </c>
      <c r="B138" s="24" t="s">
        <v>142</v>
      </c>
      <c r="C138" s="26" t="s">
        <v>31</v>
      </c>
      <c r="D138" s="77" t="s">
        <v>93</v>
      </c>
      <c r="E138" s="78">
        <v>98</v>
      </c>
      <c r="F138" s="76" t="s">
        <v>93</v>
      </c>
      <c r="G138" s="76">
        <v>150</v>
      </c>
    </row>
    <row r="139" ht="52" customHeight="1" spans="1:7">
      <c r="A139" s="27">
        <v>6</v>
      </c>
      <c r="B139" s="28" t="s">
        <v>194</v>
      </c>
      <c r="C139" s="73" t="s">
        <v>195</v>
      </c>
      <c r="D139" s="74" t="s">
        <v>93</v>
      </c>
      <c r="E139" s="74">
        <v>80</v>
      </c>
      <c r="F139" s="75" t="s">
        <v>93</v>
      </c>
      <c r="G139" s="75">
        <v>78</v>
      </c>
    </row>
    <row r="140" ht="66" customHeight="1" spans="1:7">
      <c r="A140" s="27">
        <v>7</v>
      </c>
      <c r="B140" s="28" t="s">
        <v>194</v>
      </c>
      <c r="C140" s="73" t="s">
        <v>196</v>
      </c>
      <c r="D140" s="74" t="s">
        <v>93</v>
      </c>
      <c r="E140" s="74">
        <v>80</v>
      </c>
      <c r="F140" s="75" t="s">
        <v>93</v>
      </c>
      <c r="G140" s="75">
        <v>311</v>
      </c>
    </row>
    <row r="141" ht="34" customHeight="1" spans="1:7">
      <c r="A141" s="23">
        <v>8</v>
      </c>
      <c r="B141" s="24" t="s">
        <v>197</v>
      </c>
      <c r="C141" s="26" t="s">
        <v>198</v>
      </c>
      <c r="D141" s="37" t="s">
        <v>199</v>
      </c>
      <c r="E141" s="37">
        <v>90</v>
      </c>
      <c r="F141" s="76" t="s">
        <v>200</v>
      </c>
      <c r="G141" s="76">
        <v>1</v>
      </c>
    </row>
    <row r="142" ht="40" customHeight="1" spans="1:7">
      <c r="A142" s="23">
        <v>9</v>
      </c>
      <c r="B142" s="24" t="s">
        <v>22</v>
      </c>
      <c r="C142" s="26" t="s">
        <v>201</v>
      </c>
      <c r="D142" s="37"/>
      <c r="E142" s="37"/>
      <c r="F142" s="24" t="s">
        <v>175</v>
      </c>
      <c r="G142" s="23">
        <v>4</v>
      </c>
    </row>
    <row r="143" ht="48" customHeight="1" spans="1:7">
      <c r="A143" s="23">
        <v>10</v>
      </c>
      <c r="B143" s="24" t="s">
        <v>22</v>
      </c>
      <c r="C143" s="26" t="s">
        <v>202</v>
      </c>
      <c r="D143" s="37"/>
      <c r="E143" s="37"/>
      <c r="F143" s="24" t="s">
        <v>175</v>
      </c>
      <c r="G143" s="23">
        <v>1</v>
      </c>
    </row>
    <row r="144" ht="67" customHeight="1" spans="1:7">
      <c r="A144" s="23">
        <v>11</v>
      </c>
      <c r="B144" s="24" t="s">
        <v>203</v>
      </c>
      <c r="C144" s="26" t="s">
        <v>204</v>
      </c>
      <c r="D144" s="74" t="s">
        <v>93</v>
      </c>
      <c r="E144" s="37">
        <v>80</v>
      </c>
      <c r="F144" s="76" t="s">
        <v>93</v>
      </c>
      <c r="G144" s="76">
        <v>96</v>
      </c>
    </row>
    <row r="145" ht="49" customHeight="1" spans="1:7">
      <c r="A145" s="23">
        <v>12</v>
      </c>
      <c r="B145" s="24" t="s">
        <v>205</v>
      </c>
      <c r="C145" s="26" t="s">
        <v>206</v>
      </c>
      <c r="D145" s="37" t="s">
        <v>207</v>
      </c>
      <c r="E145" s="37">
        <v>124</v>
      </c>
      <c r="F145" s="76" t="s">
        <v>207</v>
      </c>
      <c r="G145" s="76">
        <v>241.6</v>
      </c>
    </row>
    <row r="146" ht="51" customHeight="1" spans="1:7">
      <c r="A146" s="23">
        <v>13</v>
      </c>
      <c r="B146" s="24" t="s">
        <v>208</v>
      </c>
      <c r="C146" s="26" t="s">
        <v>209</v>
      </c>
      <c r="D146" s="37" t="s">
        <v>207</v>
      </c>
      <c r="E146" s="37">
        <v>24</v>
      </c>
      <c r="F146" s="76" t="s">
        <v>207</v>
      </c>
      <c r="G146" s="76">
        <v>60.6</v>
      </c>
    </row>
    <row r="147" ht="44" customHeight="1" spans="1:7">
      <c r="A147" s="23">
        <v>14</v>
      </c>
      <c r="B147" s="24" t="s">
        <v>210</v>
      </c>
      <c r="C147" s="26" t="s">
        <v>211</v>
      </c>
      <c r="D147" s="37" t="s">
        <v>207</v>
      </c>
      <c r="E147" s="37">
        <v>100</v>
      </c>
      <c r="F147" s="76" t="s">
        <v>207</v>
      </c>
      <c r="G147" s="76">
        <f>78+103</f>
        <v>181</v>
      </c>
    </row>
    <row r="148" ht="39" customHeight="1" spans="1:7">
      <c r="A148" s="23">
        <v>15</v>
      </c>
      <c r="B148" s="24" t="s">
        <v>210</v>
      </c>
      <c r="C148" s="26" t="s">
        <v>212</v>
      </c>
      <c r="D148" s="37" t="s">
        <v>207</v>
      </c>
      <c r="E148" s="37">
        <v>24</v>
      </c>
      <c r="F148" s="76" t="s">
        <v>207</v>
      </c>
      <c r="G148" s="76">
        <f>45+15.6</f>
        <v>60.6</v>
      </c>
    </row>
    <row r="149" ht="45" customHeight="1" spans="1:7">
      <c r="A149" s="23">
        <v>16</v>
      </c>
      <c r="B149" s="24" t="s">
        <v>213</v>
      </c>
      <c r="C149" s="26" t="s">
        <v>214</v>
      </c>
      <c r="D149" s="37" t="s">
        <v>199</v>
      </c>
      <c r="E149" s="37">
        <v>90</v>
      </c>
      <c r="F149" s="76" t="s">
        <v>199</v>
      </c>
      <c r="G149" s="76">
        <v>90</v>
      </c>
    </row>
    <row r="150" ht="46" customHeight="1" spans="1:7">
      <c r="A150" s="23">
        <v>17</v>
      </c>
      <c r="B150" s="24" t="s">
        <v>55</v>
      </c>
      <c r="C150" s="26" t="s">
        <v>56</v>
      </c>
      <c r="D150" s="37"/>
      <c r="E150" s="37"/>
      <c r="F150" s="24" t="s">
        <v>57</v>
      </c>
      <c r="G150" s="41">
        <v>1</v>
      </c>
    </row>
    <row r="151" ht="55" customHeight="1" spans="1:7">
      <c r="A151" s="21" t="s">
        <v>215</v>
      </c>
      <c r="B151" s="78"/>
      <c r="C151" s="78"/>
      <c r="D151" s="78"/>
      <c r="E151" s="78"/>
      <c r="F151" s="78"/>
      <c r="G151" s="78"/>
    </row>
    <row r="152" ht="57.55" customHeight="1" spans="1:7">
      <c r="A152" s="41">
        <v>1</v>
      </c>
      <c r="B152" s="24" t="s">
        <v>216</v>
      </c>
      <c r="C152" s="26" t="s">
        <v>217</v>
      </c>
      <c r="D152" s="78"/>
      <c r="E152" s="78"/>
      <c r="F152" s="24" t="s">
        <v>200</v>
      </c>
      <c r="G152" s="41">
        <v>1</v>
      </c>
    </row>
    <row r="153" ht="56" customHeight="1" spans="1:7">
      <c r="A153" s="41">
        <v>2</v>
      </c>
      <c r="B153" s="79" t="s">
        <v>218</v>
      </c>
      <c r="C153" s="80" t="s">
        <v>219</v>
      </c>
      <c r="D153" s="81"/>
      <c r="E153" s="81"/>
      <c r="F153" s="79" t="s">
        <v>200</v>
      </c>
      <c r="G153" s="41">
        <v>1</v>
      </c>
    </row>
    <row r="154" ht="409" customHeight="1" spans="1:7">
      <c r="A154" s="41">
        <v>3</v>
      </c>
      <c r="B154" s="79" t="s">
        <v>220</v>
      </c>
      <c r="C154" s="80" t="s">
        <v>221</v>
      </c>
      <c r="D154" s="81"/>
      <c r="E154" s="81"/>
      <c r="F154" s="79" t="s">
        <v>21</v>
      </c>
      <c r="G154" s="41">
        <v>1</v>
      </c>
    </row>
    <row r="155" ht="157" customHeight="1" spans="1:7">
      <c r="A155" s="41">
        <v>4</v>
      </c>
      <c r="B155" s="79" t="s">
        <v>222</v>
      </c>
      <c r="C155" s="80" t="s">
        <v>223</v>
      </c>
      <c r="D155" s="81"/>
      <c r="E155" s="81"/>
      <c r="F155" s="79" t="s">
        <v>21</v>
      </c>
      <c r="G155" s="41">
        <v>35</v>
      </c>
    </row>
    <row r="156" ht="244" customHeight="1" spans="1:7">
      <c r="A156" s="41">
        <v>5</v>
      </c>
      <c r="B156" s="79" t="s">
        <v>224</v>
      </c>
      <c r="C156" s="80" t="s">
        <v>225</v>
      </c>
      <c r="D156" s="81"/>
      <c r="E156" s="81"/>
      <c r="F156" s="79" t="s">
        <v>200</v>
      </c>
      <c r="G156" s="41">
        <v>36</v>
      </c>
    </row>
    <row r="157" ht="211" customHeight="1" spans="1:7">
      <c r="A157" s="41">
        <v>6</v>
      </c>
      <c r="B157" s="79" t="s">
        <v>226</v>
      </c>
      <c r="C157" s="80" t="s">
        <v>227</v>
      </c>
      <c r="D157" s="81"/>
      <c r="E157" s="81"/>
      <c r="F157" s="79" t="s">
        <v>200</v>
      </c>
      <c r="G157" s="41">
        <v>36</v>
      </c>
    </row>
    <row r="158" ht="152" customHeight="1" spans="1:7">
      <c r="A158" s="41">
        <v>7</v>
      </c>
      <c r="B158" s="79" t="s">
        <v>228</v>
      </c>
      <c r="C158" s="80" t="s">
        <v>229</v>
      </c>
      <c r="D158" s="81"/>
      <c r="E158" s="81"/>
      <c r="F158" s="79" t="s">
        <v>200</v>
      </c>
      <c r="G158" s="41">
        <v>105</v>
      </c>
    </row>
    <row r="159" ht="241" customHeight="1" spans="1:7">
      <c r="A159" s="41">
        <v>8</v>
      </c>
      <c r="B159" s="79" t="s">
        <v>230</v>
      </c>
      <c r="C159" s="80" t="s">
        <v>231</v>
      </c>
      <c r="D159" s="81"/>
      <c r="E159" s="81"/>
      <c r="F159" s="79" t="s">
        <v>200</v>
      </c>
      <c r="G159" s="41">
        <v>35</v>
      </c>
    </row>
    <row r="160" ht="169" customHeight="1" spans="1:7">
      <c r="A160" s="41">
        <v>9</v>
      </c>
      <c r="B160" s="79" t="s">
        <v>232</v>
      </c>
      <c r="C160" s="80" t="s">
        <v>233</v>
      </c>
      <c r="D160" s="81"/>
      <c r="E160" s="81"/>
      <c r="F160" s="79" t="s">
        <v>200</v>
      </c>
      <c r="G160" s="41">
        <v>35</v>
      </c>
    </row>
    <row r="161" ht="133" customHeight="1" spans="1:7">
      <c r="A161" s="41">
        <v>10</v>
      </c>
      <c r="B161" s="79" t="s">
        <v>234</v>
      </c>
      <c r="C161" s="80" t="s">
        <v>235</v>
      </c>
      <c r="D161" s="81"/>
      <c r="E161" s="81"/>
      <c r="F161" s="79" t="s">
        <v>200</v>
      </c>
      <c r="G161" s="41">
        <v>644</v>
      </c>
    </row>
    <row r="162" ht="148" customHeight="1" spans="1:7">
      <c r="A162" s="41">
        <v>11</v>
      </c>
      <c r="B162" s="24" t="s">
        <v>236</v>
      </c>
      <c r="C162" s="26" t="s">
        <v>237</v>
      </c>
      <c r="D162" s="78"/>
      <c r="E162" s="78"/>
      <c r="F162" s="24" t="s">
        <v>200</v>
      </c>
      <c r="G162" s="41">
        <v>1752</v>
      </c>
    </row>
    <row r="163" ht="43" customHeight="1" spans="1:7">
      <c r="A163" s="41">
        <v>12</v>
      </c>
      <c r="B163" s="79" t="s">
        <v>238</v>
      </c>
      <c r="C163" s="80" t="s">
        <v>239</v>
      </c>
      <c r="D163" s="81"/>
      <c r="E163" s="81"/>
      <c r="F163" s="79" t="s">
        <v>200</v>
      </c>
      <c r="G163" s="41">
        <v>675</v>
      </c>
    </row>
    <row r="164" ht="249" customHeight="1" spans="1:7">
      <c r="A164" s="41">
        <v>13</v>
      </c>
      <c r="B164" s="79" t="s">
        <v>240</v>
      </c>
      <c r="C164" s="80" t="s">
        <v>241</v>
      </c>
      <c r="D164" s="81"/>
      <c r="E164" s="81"/>
      <c r="F164" s="79" t="s">
        <v>178</v>
      </c>
      <c r="G164" s="41">
        <v>31</v>
      </c>
    </row>
    <row r="165" ht="71" customHeight="1" spans="1:7">
      <c r="A165" s="41">
        <v>14</v>
      </c>
      <c r="B165" s="79" t="s">
        <v>242</v>
      </c>
      <c r="C165" s="80" t="s">
        <v>243</v>
      </c>
      <c r="D165" s="81"/>
      <c r="E165" s="81"/>
      <c r="F165" s="79" t="s">
        <v>21</v>
      </c>
      <c r="G165" s="41">
        <v>1</v>
      </c>
    </row>
    <row r="166" ht="165" customHeight="1" spans="1:7">
      <c r="A166" s="41">
        <v>15</v>
      </c>
      <c r="B166" s="79" t="s">
        <v>244</v>
      </c>
      <c r="C166" s="80" t="s">
        <v>245</v>
      </c>
      <c r="D166" s="81"/>
      <c r="E166" s="81"/>
      <c r="F166" s="79" t="s">
        <v>200</v>
      </c>
      <c r="G166" s="41">
        <v>1</v>
      </c>
    </row>
    <row r="167" ht="154" customHeight="1" spans="1:7">
      <c r="A167" s="41">
        <v>16</v>
      </c>
      <c r="B167" s="79" t="s">
        <v>246</v>
      </c>
      <c r="C167" s="80" t="s">
        <v>247</v>
      </c>
      <c r="D167" s="81"/>
      <c r="E167" s="81"/>
      <c r="F167" s="79" t="s">
        <v>200</v>
      </c>
      <c r="G167" s="41">
        <v>1</v>
      </c>
    </row>
    <row r="168" ht="174" customHeight="1" spans="1:7">
      <c r="A168" s="41">
        <v>17</v>
      </c>
      <c r="B168" s="79" t="s">
        <v>248</v>
      </c>
      <c r="C168" s="80" t="s">
        <v>245</v>
      </c>
      <c r="D168" s="81"/>
      <c r="E168" s="81"/>
      <c r="F168" s="79" t="s">
        <v>200</v>
      </c>
      <c r="G168" s="41">
        <v>5</v>
      </c>
    </row>
    <row r="169" ht="121" customHeight="1" spans="1:7">
      <c r="A169" s="41">
        <v>18</v>
      </c>
      <c r="B169" s="79" t="s">
        <v>249</v>
      </c>
      <c r="C169" s="80" t="s">
        <v>250</v>
      </c>
      <c r="D169" s="81"/>
      <c r="E169" s="81"/>
      <c r="F169" s="79" t="s">
        <v>200</v>
      </c>
      <c r="G169" s="41">
        <v>5</v>
      </c>
    </row>
    <row r="170" ht="149" customHeight="1" spans="1:7">
      <c r="A170" s="41">
        <v>19</v>
      </c>
      <c r="B170" s="79" t="s">
        <v>251</v>
      </c>
      <c r="C170" s="80" t="s">
        <v>252</v>
      </c>
      <c r="D170" s="81"/>
      <c r="E170" s="81"/>
      <c r="F170" s="79" t="s">
        <v>253</v>
      </c>
      <c r="G170" s="41">
        <v>464</v>
      </c>
    </row>
    <row r="171" ht="140" customHeight="1" spans="1:7">
      <c r="A171" s="41">
        <v>20</v>
      </c>
      <c r="B171" s="79" t="s">
        <v>254</v>
      </c>
      <c r="C171" s="80" t="s">
        <v>255</v>
      </c>
      <c r="D171" s="81"/>
      <c r="E171" s="81"/>
      <c r="F171" s="79" t="s">
        <v>178</v>
      </c>
      <c r="G171" s="41">
        <v>209</v>
      </c>
    </row>
    <row r="172" ht="88" customHeight="1" spans="1:7">
      <c r="A172" s="41">
        <v>21</v>
      </c>
      <c r="B172" s="79" t="s">
        <v>256</v>
      </c>
      <c r="C172" s="80" t="s">
        <v>257</v>
      </c>
      <c r="D172" s="81"/>
      <c r="E172" s="81"/>
      <c r="F172" s="79" t="s">
        <v>178</v>
      </c>
      <c r="G172" s="41">
        <v>209</v>
      </c>
    </row>
    <row r="173" ht="57" customHeight="1" spans="1:7">
      <c r="A173" s="41">
        <v>22</v>
      </c>
      <c r="B173" s="24" t="s">
        <v>258</v>
      </c>
      <c r="C173" s="26" t="s">
        <v>259</v>
      </c>
      <c r="D173" s="78"/>
      <c r="E173" s="78"/>
      <c r="F173" s="24" t="s">
        <v>93</v>
      </c>
      <c r="G173" s="41">
        <v>10590</v>
      </c>
    </row>
    <row r="174" ht="45" customHeight="1" spans="1:7">
      <c r="A174" s="41">
        <v>23</v>
      </c>
      <c r="B174" s="24" t="s">
        <v>260</v>
      </c>
      <c r="C174" s="26" t="s">
        <v>261</v>
      </c>
      <c r="D174" s="78"/>
      <c r="E174" s="78"/>
      <c r="F174" s="24" t="s">
        <v>93</v>
      </c>
      <c r="G174" s="41">
        <v>300</v>
      </c>
    </row>
    <row r="175" ht="45" customHeight="1" spans="1:7">
      <c r="A175" s="41">
        <v>24</v>
      </c>
      <c r="B175" s="24" t="s">
        <v>262</v>
      </c>
      <c r="C175" s="26" t="s">
        <v>263</v>
      </c>
      <c r="D175" s="78"/>
      <c r="E175" s="78"/>
      <c r="F175" s="24" t="s">
        <v>264</v>
      </c>
      <c r="G175" s="41">
        <v>6</v>
      </c>
    </row>
    <row r="176" ht="45" customHeight="1" spans="1:7">
      <c r="A176" s="41">
        <v>25</v>
      </c>
      <c r="B176" s="24" t="s">
        <v>265</v>
      </c>
      <c r="C176" s="26" t="s">
        <v>266</v>
      </c>
      <c r="D176" s="78"/>
      <c r="E176" s="78"/>
      <c r="F176" s="24" t="s">
        <v>93</v>
      </c>
      <c r="G176" s="41">
        <v>2797</v>
      </c>
    </row>
    <row r="177" ht="53" customHeight="1" spans="1:7">
      <c r="A177" s="41">
        <v>26</v>
      </c>
      <c r="B177" s="24" t="s">
        <v>267</v>
      </c>
      <c r="C177" s="26" t="s">
        <v>268</v>
      </c>
      <c r="D177" s="78"/>
      <c r="E177" s="78"/>
      <c r="F177" s="24" t="s">
        <v>269</v>
      </c>
      <c r="G177" s="41">
        <v>2930</v>
      </c>
    </row>
    <row r="178" ht="58" customHeight="1" spans="1:7">
      <c r="A178" s="41">
        <v>27</v>
      </c>
      <c r="B178" s="24" t="s">
        <v>270</v>
      </c>
      <c r="C178" s="26" t="s">
        <v>271</v>
      </c>
      <c r="D178" s="78"/>
      <c r="E178" s="78"/>
      <c r="F178" s="24" t="s">
        <v>93</v>
      </c>
      <c r="G178" s="41">
        <v>33130</v>
      </c>
    </row>
    <row r="179" ht="71" customHeight="1" spans="1:7">
      <c r="A179" s="41">
        <v>28</v>
      </c>
      <c r="B179" s="24" t="s">
        <v>272</v>
      </c>
      <c r="C179" s="26" t="s">
        <v>273</v>
      </c>
      <c r="D179" s="78"/>
      <c r="E179" s="78"/>
      <c r="F179" s="24" t="s">
        <v>200</v>
      </c>
      <c r="G179" s="41">
        <v>2</v>
      </c>
    </row>
    <row r="180" ht="71" customHeight="1" spans="1:7">
      <c r="A180" s="41">
        <v>29</v>
      </c>
      <c r="B180" s="24" t="s">
        <v>274</v>
      </c>
      <c r="C180" s="26" t="s">
        <v>275</v>
      </c>
      <c r="D180" s="78"/>
      <c r="E180" s="78"/>
      <c r="F180" s="24" t="s">
        <v>200</v>
      </c>
      <c r="G180" s="41">
        <v>3</v>
      </c>
    </row>
    <row r="181" ht="134" customHeight="1" spans="1:7">
      <c r="A181" s="41">
        <v>30</v>
      </c>
      <c r="B181" s="24" t="s">
        <v>276</v>
      </c>
      <c r="C181" s="26" t="s">
        <v>277</v>
      </c>
      <c r="D181" s="78"/>
      <c r="E181" s="78"/>
      <c r="F181" s="24" t="s">
        <v>200</v>
      </c>
      <c r="G181" s="41">
        <v>130</v>
      </c>
    </row>
    <row r="182" ht="92" customHeight="1" spans="1:7">
      <c r="A182" s="41">
        <v>31</v>
      </c>
      <c r="B182" s="24" t="s">
        <v>278</v>
      </c>
      <c r="C182" s="26" t="s">
        <v>279</v>
      </c>
      <c r="D182" s="78"/>
      <c r="E182" s="78"/>
      <c r="F182" s="24" t="s">
        <v>200</v>
      </c>
      <c r="G182" s="41">
        <v>4</v>
      </c>
    </row>
    <row r="183" ht="156" customHeight="1" spans="1:7">
      <c r="A183" s="41">
        <v>32</v>
      </c>
      <c r="B183" s="79" t="s">
        <v>280</v>
      </c>
      <c r="C183" s="80" t="s">
        <v>281</v>
      </c>
      <c r="D183" s="81"/>
      <c r="E183" s="81"/>
      <c r="F183" s="79" t="s">
        <v>178</v>
      </c>
      <c r="G183" s="41">
        <v>132</v>
      </c>
    </row>
    <row r="184" ht="143.15" customHeight="1" spans="1:7">
      <c r="A184" s="41">
        <v>33</v>
      </c>
      <c r="B184" s="79" t="s">
        <v>282</v>
      </c>
      <c r="C184" s="80" t="s">
        <v>283</v>
      </c>
      <c r="D184" s="81"/>
      <c r="E184" s="81"/>
      <c r="F184" s="79" t="s">
        <v>178</v>
      </c>
      <c r="G184" s="41">
        <v>134</v>
      </c>
    </row>
    <row r="185" ht="49" customHeight="1" spans="1:7">
      <c r="A185" s="41">
        <v>34</v>
      </c>
      <c r="B185" s="79" t="s">
        <v>284</v>
      </c>
      <c r="C185" s="80" t="s">
        <v>285</v>
      </c>
      <c r="D185" s="81"/>
      <c r="E185" s="81"/>
      <c r="F185" s="79" t="s">
        <v>178</v>
      </c>
      <c r="G185" s="41">
        <v>6</v>
      </c>
    </row>
    <row r="186" ht="107" customHeight="1" spans="1:7">
      <c r="A186" s="41">
        <v>35</v>
      </c>
      <c r="B186" s="79" t="s">
        <v>286</v>
      </c>
      <c r="C186" s="80" t="s">
        <v>287</v>
      </c>
      <c r="D186" s="81"/>
      <c r="E186" s="81"/>
      <c r="F186" s="79" t="s">
        <v>288</v>
      </c>
      <c r="G186" s="41">
        <v>2539</v>
      </c>
    </row>
    <row r="187" ht="147" customHeight="1" spans="1:7">
      <c r="A187" s="41">
        <v>36</v>
      </c>
      <c r="B187" s="24" t="s">
        <v>289</v>
      </c>
      <c r="C187" s="26" t="s">
        <v>290</v>
      </c>
      <c r="D187" s="78"/>
      <c r="E187" s="78"/>
      <c r="F187" s="24" t="s">
        <v>288</v>
      </c>
      <c r="G187" s="41">
        <v>134</v>
      </c>
    </row>
    <row r="188" ht="58" customHeight="1" spans="1:7">
      <c r="A188" s="41">
        <v>37</v>
      </c>
      <c r="B188" s="24" t="s">
        <v>291</v>
      </c>
      <c r="C188" s="26" t="s">
        <v>292</v>
      </c>
      <c r="D188" s="78"/>
      <c r="E188" s="78"/>
      <c r="F188" s="24" t="s">
        <v>200</v>
      </c>
      <c r="G188" s="41">
        <v>36</v>
      </c>
    </row>
    <row r="189" ht="58" customHeight="1" spans="1:7">
      <c r="A189" s="41">
        <v>38</v>
      </c>
      <c r="B189" s="24" t="s">
        <v>293</v>
      </c>
      <c r="C189" s="26" t="s">
        <v>294</v>
      </c>
      <c r="D189" s="78"/>
      <c r="E189" s="78"/>
      <c r="F189" s="24" t="s">
        <v>57</v>
      </c>
      <c r="G189" s="41">
        <v>1</v>
      </c>
    </row>
    <row r="190" ht="55" customHeight="1" spans="1:7">
      <c r="A190" s="21" t="s">
        <v>295</v>
      </c>
      <c r="B190" s="78"/>
      <c r="C190" s="78"/>
      <c r="D190" s="78"/>
      <c r="E190" s="78"/>
      <c r="F190" s="78"/>
      <c r="G190" s="78"/>
    </row>
    <row r="191" ht="42" customHeight="1" spans="1:7">
      <c r="A191" s="41">
        <v>1</v>
      </c>
      <c r="B191" s="24" t="s">
        <v>296</v>
      </c>
      <c r="C191" s="26" t="s">
        <v>297</v>
      </c>
      <c r="D191" s="78"/>
      <c r="E191" s="78"/>
      <c r="F191" s="24" t="s">
        <v>200</v>
      </c>
      <c r="G191" s="41">
        <v>5</v>
      </c>
    </row>
    <row r="192" ht="42" customHeight="1" spans="1:7">
      <c r="A192" s="41">
        <v>2</v>
      </c>
      <c r="B192" s="24" t="s">
        <v>296</v>
      </c>
      <c r="C192" s="26" t="s">
        <v>298</v>
      </c>
      <c r="D192" s="78"/>
      <c r="E192" s="78"/>
      <c r="F192" s="24" t="s">
        <v>200</v>
      </c>
      <c r="G192" s="41">
        <v>1</v>
      </c>
    </row>
    <row r="193" ht="42" customHeight="1" spans="1:7">
      <c r="A193" s="41">
        <v>3</v>
      </c>
      <c r="B193" s="24" t="s">
        <v>299</v>
      </c>
      <c r="C193" s="26" t="s">
        <v>300</v>
      </c>
      <c r="D193" s="78"/>
      <c r="E193" s="78"/>
      <c r="F193" s="24" t="s">
        <v>200</v>
      </c>
      <c r="G193" s="41">
        <v>6</v>
      </c>
    </row>
    <row r="194" ht="42" customHeight="1" spans="1:7">
      <c r="A194" s="41">
        <v>4</v>
      </c>
      <c r="B194" s="24" t="s">
        <v>299</v>
      </c>
      <c r="C194" s="26" t="s">
        <v>301</v>
      </c>
      <c r="D194" s="78"/>
      <c r="E194" s="78"/>
      <c r="F194" s="24" t="s">
        <v>200</v>
      </c>
      <c r="G194" s="41">
        <v>4</v>
      </c>
    </row>
    <row r="195" ht="42" customHeight="1" spans="1:7">
      <c r="A195" s="41">
        <v>5</v>
      </c>
      <c r="B195" s="24" t="s">
        <v>299</v>
      </c>
      <c r="C195" s="26" t="s">
        <v>302</v>
      </c>
      <c r="D195" s="78"/>
      <c r="E195" s="78"/>
      <c r="F195" s="24" t="s">
        <v>200</v>
      </c>
      <c r="G195" s="41">
        <v>2</v>
      </c>
    </row>
    <row r="196" ht="38" customHeight="1" spans="1:7">
      <c r="A196" s="41">
        <v>6</v>
      </c>
      <c r="B196" s="24" t="s">
        <v>303</v>
      </c>
      <c r="C196" s="80" t="s">
        <v>304</v>
      </c>
      <c r="D196" s="81"/>
      <c r="E196" s="81"/>
      <c r="F196" s="24" t="s">
        <v>178</v>
      </c>
      <c r="G196" s="41">
        <v>6</v>
      </c>
    </row>
    <row r="197" ht="43" customHeight="1" spans="1:7">
      <c r="A197" s="41">
        <v>7</v>
      </c>
      <c r="B197" s="24" t="s">
        <v>305</v>
      </c>
      <c r="C197" s="80" t="s">
        <v>306</v>
      </c>
      <c r="D197" s="81"/>
      <c r="E197" s="81"/>
      <c r="F197" s="24" t="s">
        <v>93</v>
      </c>
      <c r="G197" s="41">
        <v>260</v>
      </c>
    </row>
    <row r="198" ht="42" customHeight="1" spans="1:7">
      <c r="A198" s="41">
        <v>8</v>
      </c>
      <c r="B198" s="24" t="s">
        <v>307</v>
      </c>
      <c r="C198" s="26" t="s">
        <v>308</v>
      </c>
      <c r="D198" s="78"/>
      <c r="E198" s="78"/>
      <c r="F198" s="24" t="s">
        <v>93</v>
      </c>
      <c r="G198" s="41">
        <v>212</v>
      </c>
    </row>
    <row r="199" ht="38" customHeight="1" spans="1:7">
      <c r="A199" s="41">
        <v>9</v>
      </c>
      <c r="B199" s="24" t="s">
        <v>307</v>
      </c>
      <c r="C199" s="80" t="s">
        <v>309</v>
      </c>
      <c r="D199" s="81"/>
      <c r="E199" s="81"/>
      <c r="F199" s="24" t="s">
        <v>93</v>
      </c>
      <c r="G199" s="41">
        <v>515</v>
      </c>
    </row>
    <row r="200" ht="42" customHeight="1" spans="1:7">
      <c r="A200" s="41">
        <v>10</v>
      </c>
      <c r="B200" s="24" t="s">
        <v>307</v>
      </c>
      <c r="C200" s="26" t="s">
        <v>310</v>
      </c>
      <c r="D200" s="78"/>
      <c r="E200" s="78"/>
      <c r="F200" s="24" t="s">
        <v>93</v>
      </c>
      <c r="G200" s="41">
        <v>35</v>
      </c>
    </row>
    <row r="201" ht="38" customHeight="1" spans="1:7">
      <c r="A201" s="41">
        <v>11</v>
      </c>
      <c r="B201" s="24" t="s">
        <v>307</v>
      </c>
      <c r="C201" s="80" t="s">
        <v>311</v>
      </c>
      <c r="D201" s="81"/>
      <c r="E201" s="81"/>
      <c r="F201" s="24" t="s">
        <v>93</v>
      </c>
      <c r="G201" s="41">
        <v>92</v>
      </c>
    </row>
    <row r="202" ht="42" customHeight="1" spans="1:7">
      <c r="A202" s="41">
        <v>12</v>
      </c>
      <c r="B202" s="24" t="s">
        <v>307</v>
      </c>
      <c r="C202" s="26" t="s">
        <v>312</v>
      </c>
      <c r="D202" s="78"/>
      <c r="E202" s="78"/>
      <c r="F202" s="24" t="s">
        <v>93</v>
      </c>
      <c r="G202" s="41">
        <v>128</v>
      </c>
    </row>
    <row r="203" ht="38" customHeight="1" spans="1:7">
      <c r="A203" s="41">
        <v>13</v>
      </c>
      <c r="B203" s="24" t="s">
        <v>307</v>
      </c>
      <c r="C203" s="80" t="s">
        <v>313</v>
      </c>
      <c r="D203" s="81"/>
      <c r="E203" s="81"/>
      <c r="F203" s="24" t="s">
        <v>93</v>
      </c>
      <c r="G203" s="41">
        <v>40</v>
      </c>
    </row>
    <row r="204" ht="42" customHeight="1" spans="1:7">
      <c r="A204" s="41">
        <v>14</v>
      </c>
      <c r="B204" s="24" t="s">
        <v>307</v>
      </c>
      <c r="C204" s="26" t="s">
        <v>314</v>
      </c>
      <c r="D204" s="78"/>
      <c r="E204" s="78"/>
      <c r="F204" s="24" t="s">
        <v>93</v>
      </c>
      <c r="G204" s="41">
        <v>47</v>
      </c>
    </row>
    <row r="205" ht="43" customHeight="1" spans="1:7">
      <c r="A205" s="41">
        <v>15</v>
      </c>
      <c r="B205" s="24" t="s">
        <v>315</v>
      </c>
      <c r="C205" s="80" t="s">
        <v>316</v>
      </c>
      <c r="D205" s="81"/>
      <c r="E205" s="81"/>
      <c r="F205" s="24" t="s">
        <v>93</v>
      </c>
      <c r="G205" s="41">
        <v>130</v>
      </c>
    </row>
    <row r="206" ht="72" customHeight="1" spans="1:7">
      <c r="A206" s="41">
        <v>16</v>
      </c>
      <c r="B206" s="24" t="s">
        <v>317</v>
      </c>
      <c r="C206" s="80" t="s">
        <v>318</v>
      </c>
      <c r="D206" s="81"/>
      <c r="E206" s="81"/>
      <c r="F206" s="79" t="s">
        <v>200</v>
      </c>
      <c r="G206" s="41">
        <v>1</v>
      </c>
    </row>
    <row r="207" ht="84" customHeight="1" spans="1:7">
      <c r="A207" s="41">
        <v>17</v>
      </c>
      <c r="B207" s="24" t="s">
        <v>317</v>
      </c>
      <c r="C207" s="80" t="s">
        <v>319</v>
      </c>
      <c r="D207" s="81"/>
      <c r="E207" s="81"/>
      <c r="F207" s="79" t="s">
        <v>200</v>
      </c>
      <c r="G207" s="41">
        <v>1</v>
      </c>
    </row>
    <row r="208" ht="82" customHeight="1" spans="1:7">
      <c r="A208" s="41">
        <v>18</v>
      </c>
      <c r="B208" s="24" t="s">
        <v>317</v>
      </c>
      <c r="C208" s="80" t="s">
        <v>320</v>
      </c>
      <c r="D208" s="81"/>
      <c r="E208" s="81"/>
      <c r="F208" s="79" t="s">
        <v>200</v>
      </c>
      <c r="G208" s="41">
        <v>1</v>
      </c>
    </row>
    <row r="209" ht="76" customHeight="1" spans="1:7">
      <c r="A209" s="41">
        <v>19</v>
      </c>
      <c r="B209" s="24" t="s">
        <v>317</v>
      </c>
      <c r="C209" s="80" t="s">
        <v>321</v>
      </c>
      <c r="D209" s="81"/>
      <c r="E209" s="81"/>
      <c r="F209" s="79" t="s">
        <v>200</v>
      </c>
      <c r="G209" s="41">
        <v>1</v>
      </c>
    </row>
    <row r="210" ht="83" customHeight="1" spans="1:7">
      <c r="A210" s="41">
        <v>20</v>
      </c>
      <c r="B210" s="24" t="s">
        <v>317</v>
      </c>
      <c r="C210" s="80" t="s">
        <v>322</v>
      </c>
      <c r="D210" s="81"/>
      <c r="E210" s="81"/>
      <c r="F210" s="79" t="s">
        <v>200</v>
      </c>
      <c r="G210" s="41">
        <v>1</v>
      </c>
    </row>
    <row r="211" ht="75" customHeight="1" spans="1:7">
      <c r="A211" s="41">
        <v>21</v>
      </c>
      <c r="B211" s="24" t="s">
        <v>317</v>
      </c>
      <c r="C211" s="80" t="s">
        <v>323</v>
      </c>
      <c r="D211" s="81"/>
      <c r="E211" s="81"/>
      <c r="F211" s="79" t="s">
        <v>200</v>
      </c>
      <c r="G211" s="41">
        <v>1</v>
      </c>
    </row>
    <row r="212" ht="38" customHeight="1" spans="1:7">
      <c r="A212" s="41">
        <v>22</v>
      </c>
      <c r="B212" s="24" t="s">
        <v>324</v>
      </c>
      <c r="C212" s="80" t="s">
        <v>325</v>
      </c>
      <c r="D212" s="81"/>
      <c r="E212" s="81"/>
      <c r="F212" s="24" t="s">
        <v>178</v>
      </c>
      <c r="G212" s="41">
        <v>74</v>
      </c>
    </row>
    <row r="213" ht="43" customHeight="1" spans="1:7">
      <c r="A213" s="41">
        <v>23</v>
      </c>
      <c r="B213" s="24" t="s">
        <v>326</v>
      </c>
      <c r="C213" s="80" t="s">
        <v>327</v>
      </c>
      <c r="D213" s="81"/>
      <c r="E213" s="81"/>
      <c r="F213" s="24" t="s">
        <v>93</v>
      </c>
      <c r="G213" s="41">
        <v>2600</v>
      </c>
    </row>
    <row r="214" ht="43" customHeight="1" spans="1:7">
      <c r="A214" s="41">
        <v>24</v>
      </c>
      <c r="B214" s="24" t="s">
        <v>328</v>
      </c>
      <c r="C214" s="80" t="s">
        <v>329</v>
      </c>
      <c r="D214" s="81"/>
      <c r="E214" s="81"/>
      <c r="F214" s="24" t="s">
        <v>93</v>
      </c>
      <c r="G214" s="41">
        <v>2200</v>
      </c>
    </row>
    <row r="215" ht="43" customHeight="1" spans="1:7">
      <c r="A215" s="41">
        <v>25</v>
      </c>
      <c r="B215" s="24" t="s">
        <v>330</v>
      </c>
      <c r="C215" s="80" t="s">
        <v>331</v>
      </c>
      <c r="D215" s="81"/>
      <c r="E215" s="81"/>
      <c r="F215" s="24" t="s">
        <v>93</v>
      </c>
      <c r="G215" s="41">
        <v>600</v>
      </c>
    </row>
    <row r="216" ht="58" customHeight="1" spans="1:7">
      <c r="A216" s="41">
        <v>26</v>
      </c>
      <c r="B216" s="24" t="s">
        <v>293</v>
      </c>
      <c r="C216" s="26"/>
      <c r="D216" s="78"/>
      <c r="E216" s="78"/>
      <c r="F216" s="24" t="s">
        <v>57</v>
      </c>
      <c r="G216" s="41">
        <v>1</v>
      </c>
    </row>
    <row r="217" ht="55" customHeight="1" spans="1:7">
      <c r="A217" s="21" t="s">
        <v>332</v>
      </c>
      <c r="B217" s="78"/>
      <c r="C217" s="78"/>
      <c r="D217" s="78"/>
      <c r="E217" s="78"/>
      <c r="F217" s="78"/>
      <c r="G217" s="78"/>
    </row>
    <row r="218" ht="118" customHeight="1" spans="1:7">
      <c r="A218" s="41">
        <v>1</v>
      </c>
      <c r="B218" s="24" t="s">
        <v>333</v>
      </c>
      <c r="C218" s="26" t="s">
        <v>334</v>
      </c>
      <c r="D218" s="78"/>
      <c r="E218" s="78"/>
      <c r="F218" s="24" t="s">
        <v>335</v>
      </c>
      <c r="G218" s="41">
        <v>1</v>
      </c>
    </row>
    <row r="219" ht="160" customHeight="1" spans="1:7">
      <c r="A219" s="41">
        <v>2</v>
      </c>
      <c r="B219" s="24" t="s">
        <v>336</v>
      </c>
      <c r="C219" s="26" t="s">
        <v>337</v>
      </c>
      <c r="D219" s="78"/>
      <c r="E219" s="78"/>
      <c r="F219" s="24" t="s">
        <v>335</v>
      </c>
      <c r="G219" s="41">
        <v>1</v>
      </c>
    </row>
  </sheetData>
  <mergeCells count="219">
    <mergeCell ref="A1:G1"/>
    <mergeCell ref="C2:E2"/>
    <mergeCell ref="A3:G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A32:G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A81:G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A122:G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A133:G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A151:G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A190:G190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A217:G217"/>
    <mergeCell ref="C218:E218"/>
    <mergeCell ref="C219:E21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M2" sqref="M2"/>
    </sheetView>
  </sheetViews>
  <sheetFormatPr defaultColWidth="8.25" defaultRowHeight="14.25"/>
  <cols>
    <col min="1" max="1" width="8.25" style="3"/>
    <col min="2" max="2" width="5.41666666666667" style="3" customWidth="1"/>
    <col min="3" max="3" width="9.55833333333333" style="3" customWidth="1"/>
    <col min="4" max="4" width="6.95833333333333" style="3" customWidth="1"/>
    <col min="5" max="5" width="4.91666666666667" style="3" customWidth="1"/>
    <col min="6" max="6" width="5.20833333333333" style="3" customWidth="1"/>
    <col min="7" max="7" width="7.06666666666667" style="3" customWidth="1"/>
    <col min="8" max="10" width="8.25" style="3"/>
    <col min="11" max="11" width="6.95" style="3" customWidth="1"/>
    <col min="12" max="12" width="5.975" style="3" customWidth="1"/>
    <col min="13" max="15" width="12.625" style="3"/>
    <col min="16" max="16" width="8.25" style="3"/>
    <col min="17" max="17" width="7.05833333333333" style="3" customWidth="1"/>
    <col min="18" max="18" width="8.25" style="3"/>
    <col min="19" max="19" width="9.24166666666667" style="3" customWidth="1"/>
    <col min="20" max="20" width="10" style="3" customWidth="1"/>
    <col min="21" max="16384" width="8.25" style="3"/>
  </cols>
  <sheetData>
    <row r="1" s="1" customFormat="1" ht="28" customHeight="1" spans="1:21">
      <c r="C1" s="1" t="s">
        <v>338</v>
      </c>
      <c r="D1" s="1" t="s">
        <v>339</v>
      </c>
      <c r="E1" s="1" t="s">
        <v>340</v>
      </c>
      <c r="F1" s="1" t="s">
        <v>341</v>
      </c>
      <c r="G1" s="1" t="s">
        <v>234</v>
      </c>
      <c r="H1" s="1" t="s">
        <v>342</v>
      </c>
      <c r="I1" s="1" t="s">
        <v>343</v>
      </c>
      <c r="J1" s="5" t="s">
        <v>344</v>
      </c>
      <c r="K1" s="1" t="s">
        <v>345</v>
      </c>
      <c r="L1" s="1" t="s">
        <v>346</v>
      </c>
      <c r="M1" s="1" t="s">
        <v>347</v>
      </c>
      <c r="N1" s="1" t="s">
        <v>348</v>
      </c>
      <c r="O1" s="1" t="s">
        <v>349</v>
      </c>
      <c r="P1" s="1" t="s">
        <v>350</v>
      </c>
      <c r="Q1" s="6" t="s">
        <v>351</v>
      </c>
      <c r="R1" s="6" t="s">
        <v>352</v>
      </c>
      <c r="S1" s="6" t="s">
        <v>353</v>
      </c>
      <c r="T1" s="1" t="s">
        <v>280</v>
      </c>
      <c r="U1" s="7" t="s">
        <v>291</v>
      </c>
    </row>
    <row r="2" s="2" customFormat="1" ht="13.5" spans="1:21">
      <c r="A2" s="8" t="s">
        <v>354</v>
      </c>
      <c r="B2" s="9" t="s">
        <v>355</v>
      </c>
      <c r="C2" s="2">
        <v>1</v>
      </c>
      <c r="D2" s="2">
        <v>2</v>
      </c>
      <c r="E2" s="2">
        <v>1</v>
      </c>
      <c r="F2" s="2">
        <v>1</v>
      </c>
      <c r="G2" s="2">
        <v>16</v>
      </c>
      <c r="H2" s="2">
        <v>50</v>
      </c>
      <c r="I2" s="2">
        <v>17</v>
      </c>
      <c r="J2" s="2">
        <v>1</v>
      </c>
      <c r="M2" s="2">
        <f>(C2+D2+F2+G2+H2)*55</f>
        <v>3850</v>
      </c>
      <c r="N2" s="2">
        <f>(I2+J2)*15</f>
        <v>270</v>
      </c>
      <c r="O2" s="2">
        <f>(C2+D2+E2+F2+G2+H2+I2+J2)*10</f>
        <v>890</v>
      </c>
      <c r="P2" s="2">
        <v>78</v>
      </c>
      <c r="Q2" s="2">
        <v>1</v>
      </c>
      <c r="R2" s="2">
        <v>1</v>
      </c>
      <c r="S2" s="2">
        <v>3</v>
      </c>
      <c r="T2" s="2">
        <v>3</v>
      </c>
      <c r="U2" s="2">
        <v>1</v>
      </c>
    </row>
    <row r="3" s="2" customFormat="1" ht="13.5" spans="1:21">
      <c r="A3" s="8"/>
      <c r="B3" s="9" t="s">
        <v>356</v>
      </c>
      <c r="C3" s="2">
        <v>1</v>
      </c>
      <c r="D3" s="2">
        <v>3</v>
      </c>
      <c r="E3" s="2">
        <v>1</v>
      </c>
      <c r="F3" s="2">
        <v>1</v>
      </c>
      <c r="G3" s="2">
        <v>19</v>
      </c>
      <c r="H3" s="2">
        <v>59</v>
      </c>
      <c r="I3" s="2">
        <v>20</v>
      </c>
      <c r="J3" s="2">
        <v>1</v>
      </c>
      <c r="M3" s="2">
        <f t="shared" ref="M3:M17" si="0">(C3+D3+F3+G3+H3)*55</f>
        <v>4565</v>
      </c>
      <c r="N3" s="2">
        <f t="shared" ref="N3:N17" si="1">(I3+J3)*15</f>
        <v>315</v>
      </c>
      <c r="O3" s="2">
        <f>(C3+D3+E3+F3+G3+H3+I3+J3)*10</f>
        <v>1050</v>
      </c>
      <c r="P3" s="2">
        <v>78</v>
      </c>
      <c r="Q3" s="2"/>
      <c r="S3" s="2">
        <v>4</v>
      </c>
      <c r="T3" s="2">
        <v>4</v>
      </c>
      <c r="U3" s="2">
        <v>1</v>
      </c>
    </row>
    <row r="4" s="2" customFormat="1" ht="13.5" spans="1:21">
      <c r="A4" s="8"/>
      <c r="B4" s="9" t="s">
        <v>357</v>
      </c>
      <c r="C4" s="2">
        <v>1</v>
      </c>
      <c r="D4" s="2">
        <v>3</v>
      </c>
      <c r="E4" s="2">
        <v>1</v>
      </c>
      <c r="F4" s="2">
        <v>1</v>
      </c>
      <c r="G4" s="2">
        <v>19</v>
      </c>
      <c r="H4" s="2">
        <v>56</v>
      </c>
      <c r="I4" s="2">
        <v>20</v>
      </c>
      <c r="J4" s="2">
        <v>1</v>
      </c>
      <c r="M4" s="2">
        <f t="shared" si="0"/>
        <v>4400</v>
      </c>
      <c r="N4" s="2">
        <f t="shared" si="1"/>
        <v>315</v>
      </c>
      <c r="O4" s="2">
        <f t="shared" ref="O4:O17" si="2">(C4+D4+E4+F4+G4+H4+I4+J4)*10</f>
        <v>1020</v>
      </c>
      <c r="P4" s="2">
        <v>78</v>
      </c>
      <c r="Q4" s="2"/>
      <c r="S4" s="2">
        <v>4</v>
      </c>
      <c r="T4" s="2">
        <v>4</v>
      </c>
      <c r="U4" s="2">
        <v>1</v>
      </c>
    </row>
    <row r="5" s="2" customFormat="1" ht="13.5" spans="1:21">
      <c r="A5" s="8"/>
      <c r="B5" s="9" t="s">
        <v>358</v>
      </c>
      <c r="C5" s="2">
        <v>1</v>
      </c>
      <c r="D5" s="2">
        <v>3</v>
      </c>
      <c r="E5" s="2">
        <v>1</v>
      </c>
      <c r="F5" s="2">
        <v>1</v>
      </c>
      <c r="G5" s="2">
        <v>19</v>
      </c>
      <c r="H5" s="2">
        <v>56</v>
      </c>
      <c r="I5" s="2">
        <v>20</v>
      </c>
      <c r="J5" s="2">
        <v>1</v>
      </c>
      <c r="M5" s="2">
        <f t="shared" si="0"/>
        <v>4400</v>
      </c>
      <c r="N5" s="2">
        <f t="shared" si="1"/>
        <v>315</v>
      </c>
      <c r="O5" s="2">
        <f t="shared" si="2"/>
        <v>1020</v>
      </c>
      <c r="P5" s="2">
        <v>78</v>
      </c>
      <c r="Q5" s="2"/>
      <c r="S5" s="2">
        <v>4</v>
      </c>
      <c r="T5" s="2">
        <v>4</v>
      </c>
      <c r="U5" s="2">
        <v>1</v>
      </c>
    </row>
    <row r="6" s="2" customFormat="1" ht="13.5" spans="1:21">
      <c r="A6" s="8"/>
      <c r="B6" s="9" t="s">
        <v>359</v>
      </c>
      <c r="C6" s="2">
        <v>1</v>
      </c>
      <c r="D6" s="2">
        <v>3</v>
      </c>
      <c r="E6" s="2">
        <v>1</v>
      </c>
      <c r="F6" s="2">
        <v>1</v>
      </c>
      <c r="G6" s="2">
        <v>19</v>
      </c>
      <c r="H6" s="2">
        <v>56</v>
      </c>
      <c r="I6" s="2">
        <v>20</v>
      </c>
      <c r="J6" s="2">
        <v>1</v>
      </c>
      <c r="M6" s="2">
        <f t="shared" si="0"/>
        <v>4400</v>
      </c>
      <c r="N6" s="2">
        <f t="shared" si="1"/>
        <v>315</v>
      </c>
      <c r="O6" s="2">
        <f t="shared" si="2"/>
        <v>1020</v>
      </c>
      <c r="P6" s="2">
        <v>78</v>
      </c>
      <c r="Q6" s="2"/>
      <c r="S6" s="2">
        <v>4</v>
      </c>
      <c r="T6" s="2">
        <v>4</v>
      </c>
      <c r="U6" s="2">
        <v>1</v>
      </c>
    </row>
    <row r="7" s="2" customFormat="1" ht="13.5" spans="1:21">
      <c r="A7" s="8"/>
      <c r="B7" s="9" t="s">
        <v>360</v>
      </c>
      <c r="C7" s="2">
        <v>1</v>
      </c>
      <c r="D7" s="2">
        <v>3</v>
      </c>
      <c r="E7" s="2">
        <v>1</v>
      </c>
      <c r="F7" s="2">
        <v>1</v>
      </c>
      <c r="G7" s="2">
        <v>19</v>
      </c>
      <c r="H7" s="2">
        <v>56</v>
      </c>
      <c r="I7" s="2">
        <v>20</v>
      </c>
      <c r="J7" s="2">
        <v>1</v>
      </c>
      <c r="M7" s="2">
        <f t="shared" si="0"/>
        <v>4400</v>
      </c>
      <c r="N7" s="2">
        <f t="shared" si="1"/>
        <v>315</v>
      </c>
      <c r="O7" s="2">
        <f t="shared" si="2"/>
        <v>1020</v>
      </c>
      <c r="P7" s="2">
        <v>78</v>
      </c>
      <c r="Q7" s="2"/>
      <c r="S7" s="2">
        <v>4</v>
      </c>
      <c r="T7" s="2">
        <v>4</v>
      </c>
      <c r="U7" s="2">
        <v>1</v>
      </c>
    </row>
    <row r="8" s="2" customFormat="1" ht="13.5" spans="1:21">
      <c r="A8" s="8"/>
      <c r="B8" s="9" t="s">
        <v>361</v>
      </c>
      <c r="C8" s="2">
        <v>1</v>
      </c>
      <c r="D8" s="2">
        <v>3</v>
      </c>
      <c r="E8" s="2">
        <v>1</v>
      </c>
      <c r="F8" s="2">
        <v>1</v>
      </c>
      <c r="G8" s="2">
        <v>19</v>
      </c>
      <c r="H8" s="2">
        <v>56</v>
      </c>
      <c r="I8" s="2">
        <v>20</v>
      </c>
      <c r="J8" s="2">
        <v>1</v>
      </c>
      <c r="M8" s="2">
        <f t="shared" si="0"/>
        <v>4400</v>
      </c>
      <c r="N8" s="2">
        <f t="shared" si="1"/>
        <v>315</v>
      </c>
      <c r="O8" s="2">
        <f t="shared" si="2"/>
        <v>1020</v>
      </c>
      <c r="P8" s="2">
        <v>78</v>
      </c>
      <c r="Q8" s="2"/>
      <c r="S8" s="2">
        <v>4</v>
      </c>
      <c r="T8" s="2">
        <v>4</v>
      </c>
      <c r="U8" s="2">
        <v>1</v>
      </c>
    </row>
    <row r="9" s="2" customFormat="1" ht="13.5" spans="1:21">
      <c r="A9" s="8"/>
      <c r="B9" s="9" t="s">
        <v>362</v>
      </c>
      <c r="C9" s="2">
        <v>1</v>
      </c>
      <c r="D9" s="2">
        <v>3</v>
      </c>
      <c r="E9" s="2">
        <v>1</v>
      </c>
      <c r="F9" s="2">
        <v>1</v>
      </c>
      <c r="G9" s="2">
        <v>19</v>
      </c>
      <c r="H9" s="2">
        <v>56</v>
      </c>
      <c r="I9" s="2">
        <v>20</v>
      </c>
      <c r="J9" s="2">
        <v>1</v>
      </c>
      <c r="M9" s="2">
        <f t="shared" si="0"/>
        <v>4400</v>
      </c>
      <c r="N9" s="2">
        <f t="shared" si="1"/>
        <v>315</v>
      </c>
      <c r="O9" s="2">
        <f t="shared" si="2"/>
        <v>1020</v>
      </c>
      <c r="P9" s="2">
        <v>78</v>
      </c>
      <c r="Q9" s="2"/>
      <c r="S9" s="2">
        <v>4</v>
      </c>
      <c r="T9" s="2">
        <v>4</v>
      </c>
      <c r="U9" s="2">
        <v>1</v>
      </c>
    </row>
    <row r="10" s="2" customFormat="1" ht="13.5" spans="1:21">
      <c r="A10" s="8"/>
      <c r="B10" s="9" t="s">
        <v>363</v>
      </c>
      <c r="C10" s="2">
        <v>1</v>
      </c>
      <c r="D10" s="2">
        <v>3</v>
      </c>
      <c r="E10" s="2">
        <v>1</v>
      </c>
      <c r="F10" s="2">
        <v>1</v>
      </c>
      <c r="G10" s="2">
        <v>19</v>
      </c>
      <c r="H10" s="2">
        <v>56</v>
      </c>
      <c r="I10" s="2">
        <v>20</v>
      </c>
      <c r="J10" s="2">
        <v>1</v>
      </c>
      <c r="M10" s="2">
        <f t="shared" si="0"/>
        <v>4400</v>
      </c>
      <c r="N10" s="2">
        <f t="shared" si="1"/>
        <v>315</v>
      </c>
      <c r="O10" s="2">
        <f t="shared" si="2"/>
        <v>1020</v>
      </c>
      <c r="P10" s="2">
        <v>78</v>
      </c>
      <c r="Q10" s="2"/>
      <c r="S10" s="2">
        <v>4</v>
      </c>
      <c r="T10" s="2">
        <v>4</v>
      </c>
      <c r="U10" s="2">
        <v>1</v>
      </c>
    </row>
    <row r="11" s="3" customFormat="1" spans="1:21">
      <c r="A11" s="8"/>
      <c r="B11" s="9" t="s">
        <v>364</v>
      </c>
      <c r="C11" s="2">
        <v>1</v>
      </c>
      <c r="D11" s="2">
        <v>3</v>
      </c>
      <c r="E11" s="2">
        <v>1</v>
      </c>
      <c r="F11" s="2">
        <v>1</v>
      </c>
      <c r="G11" s="2">
        <v>19</v>
      </c>
      <c r="H11" s="2">
        <v>56</v>
      </c>
      <c r="I11" s="2">
        <v>20</v>
      </c>
      <c r="J11" s="2">
        <v>1</v>
      </c>
      <c r="M11" s="2">
        <f t="shared" si="0"/>
        <v>4400</v>
      </c>
      <c r="N11" s="2">
        <f t="shared" si="1"/>
        <v>315</v>
      </c>
      <c r="O11" s="2">
        <f t="shared" si="2"/>
        <v>1020</v>
      </c>
      <c r="P11" s="2">
        <v>78</v>
      </c>
      <c r="Q11" s="3"/>
      <c r="S11" s="2">
        <v>4</v>
      </c>
      <c r="T11" s="2">
        <v>4</v>
      </c>
      <c r="U11" s="2">
        <v>1</v>
      </c>
    </row>
    <row r="12" s="3" customFormat="1" spans="1:21">
      <c r="A12" s="8"/>
      <c r="B12" s="9" t="s">
        <v>365</v>
      </c>
      <c r="C12" s="2">
        <v>1</v>
      </c>
      <c r="D12" s="2">
        <v>3</v>
      </c>
      <c r="E12" s="2">
        <v>1</v>
      </c>
      <c r="F12" s="2">
        <v>1</v>
      </c>
      <c r="G12" s="2">
        <v>19</v>
      </c>
      <c r="H12" s="2">
        <v>56</v>
      </c>
      <c r="I12" s="2">
        <v>20</v>
      </c>
      <c r="J12" s="2">
        <v>1</v>
      </c>
      <c r="M12" s="2">
        <f t="shared" si="0"/>
        <v>4400</v>
      </c>
      <c r="N12" s="2">
        <f t="shared" si="1"/>
        <v>315</v>
      </c>
      <c r="O12" s="2">
        <f t="shared" si="2"/>
        <v>1020</v>
      </c>
      <c r="P12" s="2">
        <v>78</v>
      </c>
      <c r="Q12" s="3"/>
      <c r="S12" s="2">
        <v>4</v>
      </c>
      <c r="T12" s="2">
        <v>4</v>
      </c>
      <c r="U12" s="2">
        <v>1</v>
      </c>
    </row>
    <row r="13" s="3" customFormat="1" spans="1:21">
      <c r="A13" s="8"/>
      <c r="B13" s="9" t="s">
        <v>366</v>
      </c>
      <c r="C13" s="2">
        <v>1</v>
      </c>
      <c r="D13" s="2">
        <v>3</v>
      </c>
      <c r="E13" s="2">
        <v>1</v>
      </c>
      <c r="F13" s="2">
        <v>1</v>
      </c>
      <c r="G13" s="2">
        <v>19</v>
      </c>
      <c r="H13" s="2">
        <v>56</v>
      </c>
      <c r="I13" s="2">
        <v>20</v>
      </c>
      <c r="J13" s="2">
        <v>1</v>
      </c>
      <c r="M13" s="2">
        <f t="shared" si="0"/>
        <v>4400</v>
      </c>
      <c r="N13" s="2">
        <f t="shared" si="1"/>
        <v>315</v>
      </c>
      <c r="O13" s="2">
        <f t="shared" si="2"/>
        <v>1020</v>
      </c>
      <c r="P13" s="2">
        <v>78</v>
      </c>
      <c r="Q13" s="3"/>
      <c r="S13" s="2">
        <v>4</v>
      </c>
      <c r="T13" s="2">
        <v>4</v>
      </c>
      <c r="U13" s="2">
        <v>1</v>
      </c>
    </row>
    <row r="14" s="3" customFormat="1" spans="1:21">
      <c r="A14" s="8"/>
      <c r="B14" s="9" t="s">
        <v>367</v>
      </c>
      <c r="C14" s="2">
        <v>1</v>
      </c>
      <c r="D14" s="2">
        <v>3</v>
      </c>
      <c r="E14" s="2">
        <v>1</v>
      </c>
      <c r="F14" s="2">
        <v>1</v>
      </c>
      <c r="G14" s="2">
        <v>19</v>
      </c>
      <c r="H14" s="2">
        <v>56</v>
      </c>
      <c r="I14" s="2">
        <v>20</v>
      </c>
      <c r="J14" s="2">
        <v>1</v>
      </c>
      <c r="M14" s="2">
        <f t="shared" si="0"/>
        <v>4400</v>
      </c>
      <c r="N14" s="2">
        <f t="shared" si="1"/>
        <v>315</v>
      </c>
      <c r="O14" s="2">
        <f t="shared" si="2"/>
        <v>1020</v>
      </c>
      <c r="P14" s="2">
        <v>78</v>
      </c>
      <c r="Q14" s="3"/>
      <c r="S14" s="2">
        <v>4</v>
      </c>
      <c r="T14" s="2">
        <v>4</v>
      </c>
      <c r="U14" s="2">
        <v>1</v>
      </c>
    </row>
    <row r="15" s="3" customFormat="1" spans="1:21">
      <c r="A15" s="8"/>
      <c r="B15" s="9" t="s">
        <v>368</v>
      </c>
      <c r="C15" s="2">
        <v>1</v>
      </c>
      <c r="D15" s="2">
        <v>3</v>
      </c>
      <c r="E15" s="2">
        <v>1</v>
      </c>
      <c r="F15" s="2">
        <v>1</v>
      </c>
      <c r="G15" s="2">
        <v>19</v>
      </c>
      <c r="H15" s="2">
        <v>56</v>
      </c>
      <c r="I15" s="2">
        <v>20</v>
      </c>
      <c r="J15" s="2">
        <v>1</v>
      </c>
      <c r="M15" s="2">
        <f t="shared" si="0"/>
        <v>4400</v>
      </c>
      <c r="N15" s="2">
        <f t="shared" si="1"/>
        <v>315</v>
      </c>
      <c r="O15" s="2">
        <f t="shared" si="2"/>
        <v>1020</v>
      </c>
      <c r="P15" s="2">
        <v>78</v>
      </c>
      <c r="Q15" s="3"/>
      <c r="S15" s="2">
        <v>4</v>
      </c>
      <c r="T15" s="2">
        <v>4</v>
      </c>
      <c r="U15" s="2">
        <v>1</v>
      </c>
    </row>
    <row r="16" s="3" customFormat="1" spans="1:21">
      <c r="A16" s="8"/>
      <c r="B16" s="9" t="s">
        <v>369</v>
      </c>
      <c r="C16" s="2">
        <v>1</v>
      </c>
      <c r="D16" s="2">
        <v>3</v>
      </c>
      <c r="E16" s="2">
        <v>1</v>
      </c>
      <c r="F16" s="2">
        <v>1</v>
      </c>
      <c r="G16" s="2">
        <v>19</v>
      </c>
      <c r="H16" s="2">
        <v>22</v>
      </c>
      <c r="I16" s="2">
        <v>20</v>
      </c>
      <c r="J16" s="2">
        <v>1</v>
      </c>
      <c r="M16" s="2">
        <f t="shared" si="0"/>
        <v>2530</v>
      </c>
      <c r="N16" s="2">
        <f t="shared" si="1"/>
        <v>315</v>
      </c>
      <c r="O16" s="2">
        <f t="shared" si="2"/>
        <v>680</v>
      </c>
      <c r="P16" s="2">
        <v>78</v>
      </c>
      <c r="S16" s="2">
        <v>2</v>
      </c>
      <c r="T16" s="2">
        <v>2</v>
      </c>
      <c r="U16" s="2">
        <v>1</v>
      </c>
    </row>
    <row r="17" s="3" customFormat="1" spans="1:21">
      <c r="A17" s="8"/>
      <c r="B17" s="9" t="s">
        <v>370</v>
      </c>
      <c r="C17" s="2">
        <v>1</v>
      </c>
      <c r="D17" s="2">
        <v>2</v>
      </c>
      <c r="E17" s="2">
        <v>1</v>
      </c>
      <c r="F17" s="2">
        <v>1</v>
      </c>
      <c r="G17" s="2">
        <v>12</v>
      </c>
      <c r="H17" s="2">
        <v>13</v>
      </c>
      <c r="I17" s="2">
        <v>13</v>
      </c>
      <c r="J17" s="2">
        <v>1</v>
      </c>
      <c r="M17" s="2">
        <f t="shared" si="0"/>
        <v>1595</v>
      </c>
      <c r="N17" s="2">
        <f t="shared" si="1"/>
        <v>210</v>
      </c>
      <c r="O17" s="2">
        <f t="shared" si="2"/>
        <v>440</v>
      </c>
      <c r="P17" s="2">
        <v>78</v>
      </c>
      <c r="Q17" s="3"/>
      <c r="S17" s="2">
        <v>2</v>
      </c>
      <c r="T17" s="2">
        <v>4</v>
      </c>
      <c r="U17" s="2">
        <v>1</v>
      </c>
    </row>
    <row r="18" s="3" customFormat="1" spans="1:21">
      <c r="A18" s="10" t="s">
        <v>371</v>
      </c>
      <c r="B18" s="9" t="s">
        <v>355</v>
      </c>
      <c r="C18" s="2"/>
      <c r="D18" s="2"/>
      <c r="E18" s="2"/>
      <c r="F18" s="2"/>
      <c r="G18" s="2"/>
      <c r="H18" s="2"/>
      <c r="I18" s="2"/>
      <c r="J18" s="2"/>
      <c r="M18" s="2"/>
      <c r="N18" s="2"/>
      <c r="O18" s="2"/>
      <c r="P18" s="2"/>
      <c r="Q18" s="3">
        <v>1</v>
      </c>
      <c r="R18" s="3">
        <v>1</v>
      </c>
      <c r="S18" s="2"/>
      <c r="T18" s="2"/>
      <c r="U18" s="2"/>
    </row>
    <row r="19" s="3" customFormat="1" spans="1:21">
      <c r="A19" s="11"/>
      <c r="B19" s="12" t="s">
        <v>356</v>
      </c>
      <c r="C19" s="3">
        <v>1</v>
      </c>
      <c r="D19" s="3">
        <v>3</v>
      </c>
      <c r="E19" s="3">
        <v>1</v>
      </c>
      <c r="F19" s="3">
        <v>1</v>
      </c>
      <c r="G19" s="3">
        <v>19</v>
      </c>
      <c r="H19" s="3">
        <v>59</v>
      </c>
      <c r="I19" s="3">
        <v>20</v>
      </c>
      <c r="J19" s="3">
        <v>1</v>
      </c>
      <c r="M19" s="2">
        <f>(C19+D19+F19+G19+H19)*55</f>
        <v>4565</v>
      </c>
      <c r="N19" s="2">
        <f>(I19+J19)*15</f>
        <v>315</v>
      </c>
      <c r="O19" s="2">
        <f>(C19+D19+E19+F19+G19+H19+I19+J19)*10</f>
        <v>1050</v>
      </c>
      <c r="P19" s="2">
        <v>78</v>
      </c>
      <c r="Q19" s="3"/>
      <c r="S19" s="2">
        <v>4</v>
      </c>
      <c r="T19" s="2">
        <v>4</v>
      </c>
      <c r="U19" s="2">
        <v>1</v>
      </c>
    </row>
    <row r="20" s="3" customFormat="1" spans="1:21">
      <c r="A20" s="11"/>
      <c r="B20" s="12" t="s">
        <v>357</v>
      </c>
      <c r="C20" s="3">
        <v>1</v>
      </c>
      <c r="D20" s="3">
        <v>4</v>
      </c>
      <c r="E20" s="3">
        <v>1</v>
      </c>
      <c r="F20" s="3">
        <v>1</v>
      </c>
      <c r="G20" s="3">
        <v>16</v>
      </c>
      <c r="H20" s="3">
        <v>44</v>
      </c>
      <c r="I20" s="3">
        <v>17</v>
      </c>
      <c r="J20" s="3">
        <v>1</v>
      </c>
      <c r="K20" s="3">
        <v>5</v>
      </c>
      <c r="L20" s="3">
        <v>1</v>
      </c>
      <c r="M20" s="2">
        <f t="shared" ref="M20:M38" si="3">(C20+D20+F20+G20+H20)*55</f>
        <v>3630</v>
      </c>
      <c r="N20" s="2">
        <f t="shared" ref="N20:N38" si="4">(I20+J20)*15</f>
        <v>270</v>
      </c>
      <c r="O20" s="2">
        <f t="shared" ref="O20:O38" si="5">(C20+D20+E20+F20+G20+H20+I20+J20)*10</f>
        <v>850</v>
      </c>
      <c r="P20" s="2">
        <v>78</v>
      </c>
      <c r="Q20" s="3"/>
      <c r="S20" s="3">
        <v>4</v>
      </c>
      <c r="T20" s="3">
        <v>4</v>
      </c>
      <c r="U20" s="2">
        <v>1</v>
      </c>
    </row>
    <row r="21" s="3" customFormat="1" spans="1:21">
      <c r="A21" s="11"/>
      <c r="B21" s="12" t="s">
        <v>358</v>
      </c>
      <c r="C21" s="3">
        <v>1</v>
      </c>
      <c r="D21" s="3">
        <v>3</v>
      </c>
      <c r="E21" s="3">
        <v>1</v>
      </c>
      <c r="F21" s="3">
        <v>1</v>
      </c>
      <c r="G21" s="3">
        <v>19</v>
      </c>
      <c r="H21" s="3">
        <v>56</v>
      </c>
      <c r="I21" s="3">
        <v>20</v>
      </c>
      <c r="J21" s="3">
        <v>1</v>
      </c>
      <c r="M21" s="2">
        <f t="shared" si="3"/>
        <v>4400</v>
      </c>
      <c r="N21" s="2">
        <f t="shared" si="4"/>
        <v>315</v>
      </c>
      <c r="O21" s="2">
        <f t="shared" si="5"/>
        <v>1020</v>
      </c>
      <c r="P21" s="2">
        <v>78</v>
      </c>
      <c r="Q21" s="3"/>
      <c r="S21" s="3">
        <v>4</v>
      </c>
      <c r="T21" s="3">
        <v>4</v>
      </c>
      <c r="U21" s="2">
        <v>1</v>
      </c>
    </row>
    <row r="22" s="3" customFormat="1" spans="1:21">
      <c r="A22" s="11"/>
      <c r="B22" s="12" t="s">
        <v>359</v>
      </c>
      <c r="C22" s="3">
        <v>1</v>
      </c>
      <c r="D22" s="3">
        <v>3</v>
      </c>
      <c r="E22" s="3">
        <v>1</v>
      </c>
      <c r="F22" s="3">
        <v>1</v>
      </c>
      <c r="G22" s="3">
        <v>19</v>
      </c>
      <c r="H22" s="3">
        <v>56</v>
      </c>
      <c r="I22" s="3">
        <v>20</v>
      </c>
      <c r="J22" s="3">
        <v>1</v>
      </c>
      <c r="M22" s="2">
        <f t="shared" si="3"/>
        <v>4400</v>
      </c>
      <c r="N22" s="2">
        <f t="shared" si="4"/>
        <v>315</v>
      </c>
      <c r="O22" s="2">
        <f t="shared" si="5"/>
        <v>1020</v>
      </c>
      <c r="P22" s="2">
        <v>78</v>
      </c>
      <c r="Q22" s="3"/>
      <c r="S22" s="3">
        <v>4</v>
      </c>
      <c r="T22" s="3">
        <v>4</v>
      </c>
      <c r="U22" s="2">
        <v>1</v>
      </c>
    </row>
    <row r="23" s="3" customFormat="1" spans="1:21">
      <c r="A23" s="11"/>
      <c r="B23" s="12" t="s">
        <v>360</v>
      </c>
      <c r="C23" s="3">
        <v>1</v>
      </c>
      <c r="D23" s="3">
        <v>3</v>
      </c>
      <c r="E23" s="3">
        <v>1</v>
      </c>
      <c r="F23" s="3">
        <v>1</v>
      </c>
      <c r="G23" s="3">
        <v>19</v>
      </c>
      <c r="H23" s="3">
        <v>56</v>
      </c>
      <c r="I23" s="3">
        <v>20</v>
      </c>
      <c r="J23" s="3">
        <v>1</v>
      </c>
      <c r="M23" s="2">
        <f t="shared" si="3"/>
        <v>4400</v>
      </c>
      <c r="N23" s="2">
        <f t="shared" si="4"/>
        <v>315</v>
      </c>
      <c r="O23" s="2">
        <f t="shared" si="5"/>
        <v>1020</v>
      </c>
      <c r="P23" s="2">
        <v>78</v>
      </c>
      <c r="Q23" s="3"/>
      <c r="S23" s="3">
        <v>4</v>
      </c>
      <c r="T23" s="3">
        <v>4</v>
      </c>
      <c r="U23" s="2">
        <v>1</v>
      </c>
    </row>
    <row r="24" s="3" customFormat="1" spans="1:21">
      <c r="A24" s="11"/>
      <c r="B24" s="12" t="s">
        <v>361</v>
      </c>
      <c r="C24" s="3">
        <v>1</v>
      </c>
      <c r="D24" s="3">
        <v>3</v>
      </c>
      <c r="E24" s="3">
        <v>1</v>
      </c>
      <c r="F24" s="3">
        <v>1</v>
      </c>
      <c r="G24" s="3">
        <v>19</v>
      </c>
      <c r="H24" s="3">
        <v>56</v>
      </c>
      <c r="I24" s="3">
        <v>20</v>
      </c>
      <c r="J24" s="3">
        <v>1</v>
      </c>
      <c r="M24" s="2">
        <f t="shared" si="3"/>
        <v>4400</v>
      </c>
      <c r="N24" s="2">
        <f t="shared" si="4"/>
        <v>315</v>
      </c>
      <c r="O24" s="2">
        <f t="shared" si="5"/>
        <v>1020</v>
      </c>
      <c r="P24" s="2">
        <v>78</v>
      </c>
      <c r="Q24" s="3"/>
      <c r="S24" s="3">
        <v>4</v>
      </c>
      <c r="T24" s="3">
        <v>4</v>
      </c>
      <c r="U24" s="2">
        <v>1</v>
      </c>
    </row>
    <row r="25" s="3" customFormat="1" spans="1:21">
      <c r="A25" s="11"/>
      <c r="B25" s="12" t="s">
        <v>362</v>
      </c>
      <c r="C25" s="3">
        <v>1</v>
      </c>
      <c r="D25" s="3">
        <v>3</v>
      </c>
      <c r="E25" s="3">
        <v>1</v>
      </c>
      <c r="F25" s="3">
        <v>1</v>
      </c>
      <c r="G25" s="3">
        <v>19</v>
      </c>
      <c r="H25" s="3">
        <v>56</v>
      </c>
      <c r="I25" s="3">
        <v>20</v>
      </c>
      <c r="J25" s="3">
        <v>1</v>
      </c>
      <c r="M25" s="2">
        <f t="shared" si="3"/>
        <v>4400</v>
      </c>
      <c r="N25" s="2">
        <f t="shared" si="4"/>
        <v>315</v>
      </c>
      <c r="O25" s="2">
        <f t="shared" si="5"/>
        <v>1020</v>
      </c>
      <c r="P25" s="2">
        <v>78</v>
      </c>
      <c r="Q25" s="3"/>
      <c r="S25" s="3">
        <v>4</v>
      </c>
      <c r="T25" s="3">
        <v>4</v>
      </c>
      <c r="U25" s="2">
        <v>1</v>
      </c>
    </row>
    <row r="26" s="3" customFormat="1" spans="1:21">
      <c r="A26" s="11"/>
      <c r="B26" s="12" t="s">
        <v>363</v>
      </c>
      <c r="C26" s="3">
        <v>1</v>
      </c>
      <c r="D26" s="3">
        <v>3</v>
      </c>
      <c r="E26" s="3">
        <v>1</v>
      </c>
      <c r="F26" s="3">
        <v>1</v>
      </c>
      <c r="G26" s="3">
        <v>19</v>
      </c>
      <c r="H26" s="3">
        <v>56</v>
      </c>
      <c r="I26" s="3">
        <v>20</v>
      </c>
      <c r="J26" s="3">
        <v>1</v>
      </c>
      <c r="M26" s="2">
        <f t="shared" si="3"/>
        <v>4400</v>
      </c>
      <c r="N26" s="2">
        <f t="shared" si="4"/>
        <v>315</v>
      </c>
      <c r="O26" s="2">
        <f t="shared" si="5"/>
        <v>1020</v>
      </c>
      <c r="P26" s="2">
        <v>78</v>
      </c>
      <c r="Q26" s="3"/>
      <c r="S26" s="3">
        <v>4</v>
      </c>
      <c r="T26" s="3">
        <v>4</v>
      </c>
      <c r="U26" s="2">
        <v>1</v>
      </c>
    </row>
    <row r="27" s="3" customFormat="1" spans="1:21">
      <c r="A27" s="11"/>
      <c r="B27" s="12" t="s">
        <v>364</v>
      </c>
      <c r="C27" s="3">
        <v>1</v>
      </c>
      <c r="D27" s="3">
        <v>3</v>
      </c>
      <c r="E27" s="3">
        <v>1</v>
      </c>
      <c r="F27" s="3">
        <v>1</v>
      </c>
      <c r="G27" s="3">
        <v>19</v>
      </c>
      <c r="H27" s="3">
        <v>56</v>
      </c>
      <c r="I27" s="3">
        <v>20</v>
      </c>
      <c r="J27" s="3">
        <v>1</v>
      </c>
      <c r="M27" s="2">
        <f t="shared" si="3"/>
        <v>4400</v>
      </c>
      <c r="N27" s="2">
        <f t="shared" si="4"/>
        <v>315</v>
      </c>
      <c r="O27" s="2">
        <f t="shared" si="5"/>
        <v>1020</v>
      </c>
      <c r="P27" s="2">
        <v>78</v>
      </c>
      <c r="Q27" s="3"/>
      <c r="S27" s="3">
        <v>4</v>
      </c>
      <c r="T27" s="3">
        <v>4</v>
      </c>
      <c r="U27" s="2">
        <v>1</v>
      </c>
    </row>
    <row r="28" s="3" customFormat="1" spans="1:21">
      <c r="A28" s="11"/>
      <c r="B28" s="12" t="s">
        <v>365</v>
      </c>
      <c r="C28" s="3">
        <v>1</v>
      </c>
      <c r="D28" s="3">
        <v>3</v>
      </c>
      <c r="E28" s="3">
        <v>1</v>
      </c>
      <c r="F28" s="3">
        <v>1</v>
      </c>
      <c r="G28" s="3">
        <v>19</v>
      </c>
      <c r="H28" s="3">
        <v>56</v>
      </c>
      <c r="I28" s="3">
        <v>20</v>
      </c>
      <c r="J28" s="3">
        <v>1</v>
      </c>
      <c r="M28" s="2">
        <f t="shared" si="3"/>
        <v>4400</v>
      </c>
      <c r="N28" s="2">
        <f t="shared" si="4"/>
        <v>315</v>
      </c>
      <c r="O28" s="2">
        <f t="shared" si="5"/>
        <v>1020</v>
      </c>
      <c r="P28" s="2">
        <v>78</v>
      </c>
      <c r="Q28" s="3"/>
      <c r="S28" s="3">
        <v>4</v>
      </c>
      <c r="T28" s="3">
        <v>4</v>
      </c>
      <c r="U28" s="2">
        <v>1</v>
      </c>
    </row>
    <row r="29" s="3" customFormat="1" spans="1:21">
      <c r="A29" s="11"/>
      <c r="B29" s="12" t="s">
        <v>366</v>
      </c>
      <c r="C29" s="3">
        <v>1</v>
      </c>
      <c r="D29" s="3">
        <v>3</v>
      </c>
      <c r="E29" s="3">
        <v>1</v>
      </c>
      <c r="F29" s="3">
        <v>1</v>
      </c>
      <c r="G29" s="3">
        <v>19</v>
      </c>
      <c r="H29" s="3">
        <v>56</v>
      </c>
      <c r="I29" s="3">
        <v>20</v>
      </c>
      <c r="J29" s="3">
        <v>1</v>
      </c>
      <c r="M29" s="2">
        <f t="shared" si="3"/>
        <v>4400</v>
      </c>
      <c r="N29" s="2">
        <f t="shared" si="4"/>
        <v>315</v>
      </c>
      <c r="O29" s="2">
        <f t="shared" si="5"/>
        <v>1020</v>
      </c>
      <c r="P29" s="2">
        <v>78</v>
      </c>
      <c r="Q29" s="3"/>
      <c r="S29" s="3">
        <v>4</v>
      </c>
      <c r="T29" s="3">
        <v>4</v>
      </c>
      <c r="U29" s="2">
        <v>1</v>
      </c>
    </row>
    <row r="30" s="3" customFormat="1" spans="1:21">
      <c r="A30" s="11"/>
      <c r="B30" s="12" t="s">
        <v>367</v>
      </c>
      <c r="C30" s="3">
        <v>1</v>
      </c>
      <c r="D30" s="3">
        <v>3</v>
      </c>
      <c r="E30" s="3">
        <v>1</v>
      </c>
      <c r="F30" s="3">
        <v>1</v>
      </c>
      <c r="G30" s="3">
        <v>19</v>
      </c>
      <c r="H30" s="3">
        <v>56</v>
      </c>
      <c r="I30" s="3">
        <v>20</v>
      </c>
      <c r="J30" s="3">
        <v>1</v>
      </c>
      <c r="M30" s="2">
        <f t="shared" si="3"/>
        <v>4400</v>
      </c>
      <c r="N30" s="2">
        <f t="shared" si="4"/>
        <v>315</v>
      </c>
      <c r="O30" s="2">
        <f t="shared" si="5"/>
        <v>1020</v>
      </c>
      <c r="P30" s="2">
        <v>78</v>
      </c>
      <c r="Q30" s="3"/>
      <c r="S30" s="3">
        <v>4</v>
      </c>
      <c r="T30" s="3">
        <v>4</v>
      </c>
      <c r="U30" s="2">
        <v>1</v>
      </c>
    </row>
    <row r="31" s="3" customFormat="1" spans="1:21">
      <c r="A31" s="11"/>
      <c r="B31" s="12" t="s">
        <v>368</v>
      </c>
      <c r="C31" s="3">
        <v>1</v>
      </c>
      <c r="D31" s="3">
        <v>3</v>
      </c>
      <c r="E31" s="3">
        <v>1</v>
      </c>
      <c r="F31" s="3">
        <v>1</v>
      </c>
      <c r="G31" s="3">
        <v>19</v>
      </c>
      <c r="H31" s="3">
        <v>56</v>
      </c>
      <c r="I31" s="3">
        <v>20</v>
      </c>
      <c r="J31" s="3">
        <v>1</v>
      </c>
      <c r="M31" s="2">
        <f t="shared" si="3"/>
        <v>4400</v>
      </c>
      <c r="N31" s="2">
        <f t="shared" si="4"/>
        <v>315</v>
      </c>
      <c r="O31" s="2">
        <f t="shared" si="5"/>
        <v>1020</v>
      </c>
      <c r="P31" s="2">
        <v>78</v>
      </c>
      <c r="Q31" s="3"/>
      <c r="S31" s="3">
        <v>4</v>
      </c>
      <c r="T31" s="3">
        <v>4</v>
      </c>
      <c r="U31" s="2">
        <v>1</v>
      </c>
    </row>
    <row r="32" s="3" customFormat="1" spans="1:21">
      <c r="A32" s="11"/>
      <c r="B32" s="12" t="s">
        <v>369</v>
      </c>
      <c r="C32" s="3">
        <v>1</v>
      </c>
      <c r="D32" s="3">
        <v>3</v>
      </c>
      <c r="E32" s="3">
        <v>1</v>
      </c>
      <c r="F32" s="3">
        <v>1</v>
      </c>
      <c r="G32" s="3">
        <v>19</v>
      </c>
      <c r="H32" s="3">
        <v>22</v>
      </c>
      <c r="I32" s="3">
        <v>20</v>
      </c>
      <c r="J32" s="3">
        <v>1</v>
      </c>
      <c r="M32" s="2">
        <f t="shared" si="3"/>
        <v>2530</v>
      </c>
      <c r="N32" s="2">
        <f t="shared" si="4"/>
        <v>315</v>
      </c>
      <c r="O32" s="2">
        <f t="shared" si="5"/>
        <v>680</v>
      </c>
      <c r="P32" s="2">
        <v>78</v>
      </c>
      <c r="Q32" s="3"/>
      <c r="S32" s="3">
        <v>2</v>
      </c>
      <c r="T32" s="3">
        <v>2</v>
      </c>
      <c r="U32" s="2">
        <v>1</v>
      </c>
    </row>
    <row r="33" s="3" customFormat="1" spans="1:21">
      <c r="A33" s="13"/>
      <c r="B33" s="12" t="s">
        <v>370</v>
      </c>
      <c r="C33" s="3">
        <v>1</v>
      </c>
      <c r="D33" s="3">
        <v>3</v>
      </c>
      <c r="E33" s="3">
        <v>1</v>
      </c>
      <c r="F33" s="3">
        <v>1</v>
      </c>
      <c r="G33" s="3">
        <v>19</v>
      </c>
      <c r="H33" s="3">
        <v>59</v>
      </c>
      <c r="I33" s="3">
        <v>20</v>
      </c>
      <c r="J33" s="3">
        <v>1</v>
      </c>
      <c r="M33" s="2">
        <f t="shared" si="3"/>
        <v>4565</v>
      </c>
      <c r="N33" s="2">
        <f t="shared" si="4"/>
        <v>315</v>
      </c>
      <c r="O33" s="2">
        <f t="shared" si="5"/>
        <v>1050</v>
      </c>
      <c r="P33" s="2">
        <v>78</v>
      </c>
      <c r="Q33" s="3"/>
      <c r="R33" s="3"/>
      <c r="S33" s="3">
        <v>4</v>
      </c>
      <c r="T33" s="3">
        <v>4</v>
      </c>
      <c r="U33" s="2">
        <v>1</v>
      </c>
    </row>
    <row r="34" s="3" customFormat="1" spans="1:21">
      <c r="A34" s="8" t="s">
        <v>372</v>
      </c>
      <c r="B34" s="9" t="s">
        <v>355</v>
      </c>
      <c r="C34" s="2">
        <v>1</v>
      </c>
      <c r="D34" s="2">
        <v>1</v>
      </c>
      <c r="E34" s="2"/>
      <c r="F34" s="2"/>
      <c r="G34" s="2">
        <v>4</v>
      </c>
      <c r="H34" s="2">
        <v>4</v>
      </c>
      <c r="I34" s="2">
        <v>4</v>
      </c>
      <c r="J34" s="2"/>
      <c r="M34" s="2">
        <f t="shared" si="3"/>
        <v>550</v>
      </c>
      <c r="N34" s="2">
        <f t="shared" si="4"/>
        <v>60</v>
      </c>
      <c r="O34" s="2">
        <f t="shared" si="5"/>
        <v>140</v>
      </c>
      <c r="P34" s="3">
        <v>74</v>
      </c>
      <c r="R34" s="3">
        <v>1</v>
      </c>
      <c r="S34" s="3">
        <v>1</v>
      </c>
      <c r="T34" s="3">
        <v>1</v>
      </c>
      <c r="U34" s="2">
        <v>1</v>
      </c>
    </row>
    <row r="35" s="3" customFormat="1" spans="1:21">
      <c r="A35" s="8"/>
      <c r="B35" s="9" t="s">
        <v>356</v>
      </c>
      <c r="C35" s="2">
        <v>1</v>
      </c>
      <c r="D35" s="2">
        <v>3</v>
      </c>
      <c r="E35" s="2">
        <v>1</v>
      </c>
      <c r="F35" s="2">
        <v>1</v>
      </c>
      <c r="G35" s="2">
        <v>16</v>
      </c>
      <c r="H35" s="2">
        <v>33</v>
      </c>
      <c r="I35" s="2">
        <v>16</v>
      </c>
      <c r="J35" s="2"/>
      <c r="M35" s="2">
        <f t="shared" si="3"/>
        <v>2970</v>
      </c>
      <c r="N35" s="2">
        <f t="shared" si="4"/>
        <v>240</v>
      </c>
      <c r="O35" s="2">
        <f t="shared" si="5"/>
        <v>710</v>
      </c>
      <c r="P35" s="3">
        <v>75</v>
      </c>
      <c r="Q35" s="3"/>
      <c r="S35" s="3">
        <v>3</v>
      </c>
      <c r="T35" s="3">
        <v>3</v>
      </c>
      <c r="U35" s="2">
        <v>1</v>
      </c>
    </row>
    <row r="36" s="3" customFormat="1" spans="1:21">
      <c r="A36" s="8"/>
      <c r="B36" s="9" t="s">
        <v>357</v>
      </c>
      <c r="C36" s="2">
        <v>1</v>
      </c>
      <c r="D36" s="2">
        <v>3</v>
      </c>
      <c r="E36" s="2">
        <v>1</v>
      </c>
      <c r="F36" s="2">
        <v>1</v>
      </c>
      <c r="G36" s="2">
        <v>16</v>
      </c>
      <c r="H36" s="2">
        <v>33</v>
      </c>
      <c r="I36" s="2">
        <v>16</v>
      </c>
      <c r="J36" s="2"/>
      <c r="M36" s="2">
        <f t="shared" si="3"/>
        <v>2970</v>
      </c>
      <c r="N36" s="2">
        <f t="shared" si="4"/>
        <v>240</v>
      </c>
      <c r="O36" s="2">
        <f t="shared" si="5"/>
        <v>710</v>
      </c>
      <c r="P36" s="3">
        <v>76</v>
      </c>
      <c r="Q36" s="3"/>
      <c r="S36" s="3">
        <v>3</v>
      </c>
      <c r="T36" s="3">
        <v>3</v>
      </c>
      <c r="U36" s="2">
        <v>1</v>
      </c>
    </row>
    <row r="37" s="3" customFormat="1" spans="1:21">
      <c r="A37" s="8"/>
      <c r="B37" s="9" t="s">
        <v>358</v>
      </c>
      <c r="C37" s="2">
        <v>1</v>
      </c>
      <c r="D37" s="2">
        <v>3</v>
      </c>
      <c r="E37" s="2">
        <v>1</v>
      </c>
      <c r="F37" s="2">
        <v>1</v>
      </c>
      <c r="G37" s="2">
        <v>16</v>
      </c>
      <c r="H37" s="2">
        <v>33</v>
      </c>
      <c r="I37" s="2">
        <v>16</v>
      </c>
      <c r="J37" s="2"/>
      <c r="M37" s="2">
        <f t="shared" si="3"/>
        <v>2970</v>
      </c>
      <c r="N37" s="2">
        <f t="shared" si="4"/>
        <v>240</v>
      </c>
      <c r="O37" s="2">
        <f t="shared" si="5"/>
        <v>710</v>
      </c>
      <c r="P37" s="3">
        <v>77</v>
      </c>
      <c r="Q37" s="3"/>
      <c r="S37" s="3">
        <v>3</v>
      </c>
      <c r="T37" s="3">
        <v>3</v>
      </c>
      <c r="U37" s="2">
        <v>1</v>
      </c>
    </row>
    <row r="38" s="3" customFormat="1" spans="1:21">
      <c r="A38" s="8"/>
      <c r="B38" s="9" t="s">
        <v>359</v>
      </c>
      <c r="C38" s="2">
        <v>1</v>
      </c>
      <c r="D38" s="2">
        <v>3</v>
      </c>
      <c r="E38" s="2">
        <v>1</v>
      </c>
      <c r="F38" s="2">
        <v>1</v>
      </c>
      <c r="G38" s="2">
        <v>16</v>
      </c>
      <c r="H38" s="2">
        <v>33</v>
      </c>
      <c r="I38" s="2">
        <v>16</v>
      </c>
      <c r="J38" s="2"/>
      <c r="M38" s="2">
        <f t="shared" si="3"/>
        <v>2970</v>
      </c>
      <c r="N38" s="2">
        <f t="shared" si="4"/>
        <v>240</v>
      </c>
      <c r="O38" s="2">
        <f t="shared" si="5"/>
        <v>710</v>
      </c>
      <c r="P38" s="3">
        <v>77</v>
      </c>
      <c r="Q38" s="3"/>
      <c r="S38" s="3">
        <v>3</v>
      </c>
      <c r="T38" s="3">
        <v>3</v>
      </c>
      <c r="U38" s="2">
        <v>1</v>
      </c>
    </row>
    <row r="39" s="4" customFormat="1" ht="13.5" spans="1:21">
      <c r="A39" s="4" t="s">
        <v>373</v>
      </c>
      <c r="C39" s="4">
        <f t="shared" ref="C39:U39" si="6">SUM(C2:C38)</f>
        <v>36</v>
      </c>
      <c r="D39" s="14">
        <f t="shared" si="6"/>
        <v>105</v>
      </c>
      <c r="E39" s="4">
        <f t="shared" si="6"/>
        <v>35</v>
      </c>
      <c r="F39" s="4">
        <f t="shared" si="6"/>
        <v>35</v>
      </c>
      <c r="G39" s="4">
        <f t="shared" si="6"/>
        <v>644</v>
      </c>
      <c r="H39" s="4">
        <f t="shared" si="6"/>
        <v>1752</v>
      </c>
      <c r="I39" s="4">
        <f t="shared" si="6"/>
        <v>675</v>
      </c>
      <c r="J39" s="4">
        <f t="shared" si="6"/>
        <v>31</v>
      </c>
      <c r="K39" s="4">
        <f t="shared" si="6"/>
        <v>5</v>
      </c>
      <c r="L39" s="4">
        <f t="shared" si="6"/>
        <v>1</v>
      </c>
      <c r="M39" s="4">
        <f t="shared" si="6"/>
        <v>141460</v>
      </c>
      <c r="N39" s="4">
        <f t="shared" si="6"/>
        <v>10590</v>
      </c>
      <c r="O39" s="4">
        <f t="shared" si="6"/>
        <v>33130</v>
      </c>
      <c r="P39" s="4">
        <f t="shared" si="6"/>
        <v>2797</v>
      </c>
      <c r="Q39" s="4">
        <f t="shared" si="6"/>
        <v>2</v>
      </c>
      <c r="R39" s="4">
        <f t="shared" si="6"/>
        <v>3</v>
      </c>
      <c r="S39" s="4">
        <f t="shared" si="6"/>
        <v>130</v>
      </c>
      <c r="T39" s="4">
        <f t="shared" si="6"/>
        <v>132</v>
      </c>
      <c r="U39" s="4">
        <f t="shared" si="6"/>
        <v>36</v>
      </c>
    </row>
  </sheetData>
  <mergeCells count="3">
    <mergeCell ref="A2:A17"/>
    <mergeCell ref="A18:A33"/>
    <mergeCell ref="A34:A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采购清单</vt:lpstr>
      <vt:lpstr>安装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</cp:lastModifiedBy>
  <dcterms:created xsi:type="dcterms:W3CDTF">2022-12-08T11:26:00Z</dcterms:created>
  <dcterms:modified xsi:type="dcterms:W3CDTF">2026-04-28T08:47:54Z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2024-10-24T03:18:43Z</vt:filetime>
  </property>
  <property fmtid="{D5CDD505-2E9C-101B-9397-08002B2CF9AE}" pid="4" name="KSOProductBuildVer">
    <vt:lpwstr>2052-12.1.0.25865</vt:lpwstr>
  </property>
  <property fmtid="{D5CDD505-2E9C-101B-9397-08002B2CF9AE}" pid="5" name="ICV">
    <vt:lpwstr>A85954225C0D4C8B8EB3793C9E48B99D_13</vt:lpwstr>
  </property>
  <property fmtid="{D5CDD505-2E9C-101B-9397-08002B2CF9AE}" pid="6" name="CalculationRule">
    <vt:i4>0</vt:i4>
  </property>
</Properties>
</file>