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240" yWindow="120" windowWidth="23655" windowHeight="9570"/>
  </bookViews>
  <sheets>
    <sheet name="封面" sheetId="4" r:id="rId1"/>
    <sheet name="投标报价汇总表" sheetId="1" r:id="rId2"/>
    <sheet name="100" sheetId="2" r:id="rId3"/>
    <sheet name="400" sheetId="3" r:id="rId4"/>
  </sheets>
  <calcPr calcId="124519" iterate="1"/>
</workbook>
</file>

<file path=xl/calcChain.xml><?xml version="1.0" encoding="utf-8"?>
<calcChain xmlns="http://schemas.openxmlformats.org/spreadsheetml/2006/main">
  <c r="G10" i="2"/>
  <c r="G13"/>
  <c r="G14"/>
  <c r="G15"/>
  <c r="G17"/>
  <c r="G9"/>
  <c r="G9" i="3"/>
  <c r="G10"/>
  <c r="G11"/>
  <c r="G8"/>
  <c r="E13" l="1"/>
  <c r="F7" i="1" s="1"/>
  <c r="F11" i="2"/>
  <c r="G11"/>
  <c r="E19"/>
  <c r="F6" i="1"/>
  <c r="F8"/>
  <c r="F10"/>
  <c r="F13"/>
</calcChain>
</file>

<file path=xl/sharedStrings.xml><?xml version="1.0" encoding="utf-8"?>
<sst xmlns="http://schemas.openxmlformats.org/spreadsheetml/2006/main" count="100" uniqueCount="80">
  <si>
    <t>投标报价汇总表</t>
  </si>
  <si>
    <t>序号</t>
  </si>
  <si>
    <t>章次</t>
  </si>
  <si>
    <t>科目名称</t>
  </si>
  <si>
    <t>金额（元）</t>
  </si>
  <si>
    <t>1</t>
  </si>
  <si>
    <t>100</t>
  </si>
  <si>
    <t xml:space="preserve">  总 则</t>
  </si>
  <si>
    <t>2</t>
  </si>
  <si>
    <t>400</t>
  </si>
  <si>
    <t xml:space="preserve">   桥梁、涵洞</t>
  </si>
  <si>
    <t>3</t>
  </si>
  <si>
    <t>第100章至第700章合计</t>
  </si>
  <si>
    <t>4</t>
  </si>
  <si>
    <t>已包含在清单合计中的材料、工程设备、专业工程暂估价合计</t>
  </si>
  <si>
    <t>5</t>
  </si>
  <si>
    <t>清单合计减去材料、工程设备、专业工程暂估价合计</t>
  </si>
  <si>
    <t>6</t>
  </si>
  <si>
    <t>计日工合计</t>
  </si>
  <si>
    <t>7</t>
  </si>
  <si>
    <t>暂列金额</t>
  </si>
  <si>
    <t>8</t>
  </si>
  <si>
    <t>投标报价</t>
  </si>
  <si>
    <t>清单   第 1 页</t>
  </si>
  <si>
    <t>共 1 页</t>
  </si>
  <si>
    <t>工程量清单表</t>
  </si>
  <si>
    <t xml:space="preserve"> 清单  第100章  总 则</t>
  </si>
  <si>
    <t>子目号</t>
  </si>
  <si>
    <t>子目名称</t>
  </si>
  <si>
    <t>单位</t>
  </si>
  <si>
    <t>数量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</si>
  <si>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</si>
  <si>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</si>
  <si>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</si>
  <si>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</si>
  <si>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</si>
  <si>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</si>
  <si>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</si>
  <si>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</t>
  </si>
  <si>
    <t>总额</t>
  </si>
  <si>
    <t>-b</t>
  </si>
  <si>
    <t>按合同条款规定，提供第三者责任险</t>
  </si>
  <si>
    <t>-c</t>
  </si>
  <si>
    <t>工伤保险</t>
  </si>
  <si>
    <t>102</t>
  </si>
  <si>
    <t>工程管理</t>
  </si>
  <si>
    <t>102-1</t>
  </si>
  <si>
    <t>竣工文件</t>
  </si>
  <si>
    <t>102-2</t>
  </si>
  <si>
    <t>施工环保费</t>
  </si>
  <si>
    <t>102-3</t>
  </si>
  <si>
    <t>安全生产费</t>
  </si>
  <si>
    <t>104</t>
  </si>
  <si>
    <t>承包人驻地建设</t>
  </si>
  <si>
    <t>104-1</t>
  </si>
  <si>
    <t>共 2 页</t>
  </si>
  <si>
    <t xml:space="preserve"> 清单  第400章   桥梁、涵洞</t>
  </si>
  <si>
    <t>422</t>
  </si>
  <si>
    <t>构件维修</t>
  </si>
  <si>
    <t>422-1</t>
  </si>
  <si>
    <t>环氧砂浆处治混凝土表层缺陷（含钢筋除锈、阻锈）</t>
  </si>
  <si>
    <t>m2</t>
  </si>
  <si>
    <t>422-2</t>
  </si>
  <si>
    <t>裂缝封闭</t>
  </si>
  <si>
    <t>m</t>
  </si>
  <si>
    <t>422-3</t>
  </si>
  <si>
    <t>桩基基面清理</t>
  </si>
  <si>
    <t>422-4</t>
  </si>
  <si>
    <t>t=3mm玻纤套筒（含水下环氧灌浆料、密封条、不锈钢、紧固带、水下环氧封口胶等）</t>
  </si>
  <si>
    <t>清单   第 2 页</t>
  </si>
  <si>
    <t>工程量清单表</t>
    <phoneticPr fontId="2" type="noConversion"/>
  </si>
  <si>
    <t xml:space="preserve"> 清单  第400章  合计   人民币</t>
    <phoneticPr fontId="2" type="noConversion"/>
  </si>
  <si>
    <t>元</t>
    <phoneticPr fontId="2" type="noConversion"/>
  </si>
  <si>
    <t xml:space="preserve"> 清单  第100章  合计   人民币</t>
    <phoneticPr fontId="2" type="noConversion"/>
  </si>
  <si>
    <t>/</t>
    <phoneticPr fontId="2" type="noConversion"/>
  </si>
  <si>
    <t>(单位盖章)</t>
  </si>
  <si>
    <t>投 标 报 价</t>
    <phoneticPr fontId="15" type="noConversion"/>
  </si>
  <si>
    <t>投  标  人：</t>
    <phoneticPr fontId="2" type="noConversion"/>
  </si>
  <si>
    <t>时  间：</t>
    <phoneticPr fontId="2" type="noConversion"/>
  </si>
  <si>
    <t>（项目名称）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</si>
</sst>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1">
    <font>
      <sz val="10"/>
      <name val="Arial"/>
      <family val="2"/>
    </font>
    <font>
      <sz val="10"/>
      <color indexed="8"/>
      <name val="SansSerif"/>
      <charset val="2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Arial Narrow"/>
      <family val="2"/>
    </font>
    <font>
      <b/>
      <sz val="12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Arial Narrow"/>
      <family val="2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Arial Narrow"/>
      <family val="2"/>
    </font>
    <font>
      <sz val="9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22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"/>
      </patternFill>
    </fill>
  </fills>
  <borders count="1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3" fillId="0" borderId="0"/>
  </cellStyleXfs>
  <cellXfs count="62">
    <xf numFmtId="0" fontId="0" fillId="0" borderId="0" xfId="0"/>
    <xf numFmtId="0" fontId="1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right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right" vertical="center" wrapText="1"/>
    </xf>
    <xf numFmtId="0" fontId="4" fillId="2" borderId="7" xfId="0" applyFont="1" applyFill="1" applyBorder="1" applyAlignment="1" applyProtection="1">
      <alignment horizontal="right" vertical="center" wrapText="1"/>
    </xf>
    <xf numFmtId="0" fontId="4" fillId="2" borderId="7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right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5" fillId="2" borderId="5" xfId="0" applyFont="1" applyFill="1" applyBorder="1" applyAlignment="1" applyProtection="1">
      <alignment horizontal="right"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right" vertical="center" wrapText="1"/>
    </xf>
    <xf numFmtId="0" fontId="9" fillId="2" borderId="6" xfId="0" applyFont="1" applyFill="1" applyBorder="1" applyAlignment="1" applyProtection="1">
      <alignment horizontal="right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176" fontId="9" fillId="2" borderId="5" xfId="0" applyNumberFormat="1" applyFont="1" applyFill="1" applyBorder="1" applyAlignment="1" applyProtection="1">
      <alignment horizontal="center" vertical="center" wrapText="1"/>
    </xf>
    <xf numFmtId="176" fontId="9" fillId="2" borderId="6" xfId="0" applyNumberFormat="1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vertical="center" wrapText="1"/>
    </xf>
    <xf numFmtId="0" fontId="4" fillId="2" borderId="9" xfId="0" applyFont="1" applyFill="1" applyBorder="1" applyAlignment="1" applyProtection="1">
      <alignment horizontal="right" vertical="center" wrapText="1"/>
    </xf>
    <xf numFmtId="0" fontId="4" fillId="2" borderId="10" xfId="0" applyFont="1" applyFill="1" applyBorder="1" applyAlignment="1" applyProtection="1">
      <alignment horizontal="right" vertical="center" wrapText="1"/>
    </xf>
    <xf numFmtId="176" fontId="4" fillId="2" borderId="10" xfId="0" applyNumberFormat="1" applyFont="1" applyFill="1" applyBorder="1" applyAlignment="1" applyProtection="1">
      <alignment horizontal="center" vertical="center" wrapText="1"/>
    </xf>
    <xf numFmtId="176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right" vertical="center" wrapText="1"/>
    </xf>
    <xf numFmtId="0" fontId="10" fillId="2" borderId="10" xfId="0" applyFont="1" applyFill="1" applyBorder="1" applyAlignment="1" applyProtection="1">
      <alignment horizontal="right" vertical="center" wrapText="1"/>
    </xf>
    <xf numFmtId="176" fontId="10" fillId="2" borderId="10" xfId="0" applyNumberFormat="1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176" fontId="12" fillId="2" borderId="6" xfId="0" applyNumberFormat="1" applyFont="1" applyFill="1" applyBorder="1" applyAlignment="1" applyProtection="1">
      <alignment horizontal="center" vertical="center" wrapText="1"/>
    </xf>
    <xf numFmtId="0" fontId="2" fillId="3" borderId="0" xfId="1" applyFont="1" applyFill="1" applyAlignment="1">
      <alignment horizontal="left" vertical="center" wrapText="1"/>
    </xf>
    <xf numFmtId="0" fontId="14" fillId="3" borderId="12" xfId="1" applyFont="1" applyFill="1" applyBorder="1" applyAlignment="1">
      <alignment horizontal="center" wrapText="1"/>
    </xf>
    <xf numFmtId="0" fontId="14" fillId="3" borderId="0" xfId="1" applyFont="1" applyFill="1" applyAlignment="1">
      <alignment horizontal="left" wrapText="1"/>
    </xf>
    <xf numFmtId="0" fontId="16" fillId="3" borderId="0" xfId="1" applyFont="1" applyFill="1" applyAlignment="1">
      <alignment horizontal="center" wrapText="1"/>
    </xf>
    <xf numFmtId="0" fontId="17" fillId="3" borderId="0" xfId="1" applyFont="1" applyFill="1" applyAlignment="1">
      <alignment horizontal="left" wrapText="1"/>
    </xf>
    <xf numFmtId="0" fontId="17" fillId="3" borderId="0" xfId="1" applyFont="1" applyFill="1" applyAlignment="1">
      <alignment horizontal="left" wrapText="1"/>
    </xf>
    <xf numFmtId="0" fontId="18" fillId="3" borderId="0" xfId="1" applyFont="1" applyFill="1" applyAlignment="1">
      <alignment horizontal="center" wrapText="1"/>
    </xf>
    <xf numFmtId="0" fontId="19" fillId="3" borderId="12" xfId="1" applyFont="1" applyFill="1" applyBorder="1" applyAlignment="1">
      <alignment horizontal="center" wrapText="1"/>
    </xf>
    <xf numFmtId="0" fontId="18" fillId="3" borderId="0" xfId="1" applyFont="1" applyFill="1" applyAlignment="1">
      <alignment horizontal="right" wrapText="1"/>
    </xf>
    <xf numFmtId="0" fontId="20" fillId="3" borderId="13" xfId="1" applyFont="1" applyFill="1" applyBorder="1" applyAlignment="1">
      <alignment horizontal="center" vertical="top" wrapText="1"/>
    </xf>
    <xf numFmtId="0" fontId="2" fillId="3" borderId="0" xfId="1" applyFont="1" applyFill="1" applyAlignment="1">
      <alignment horizontal="center" vertical="center" wrapText="1"/>
    </xf>
    <xf numFmtId="0" fontId="17" fillId="3" borderId="0" xfId="1" applyFont="1" applyFill="1" applyAlignment="1">
      <alignment vertical="center" wrapText="1"/>
    </xf>
    <xf numFmtId="0" fontId="18" fillId="3" borderId="0" xfId="1" applyFont="1" applyFill="1" applyAlignment="1">
      <alignment horizontal="left" vertical="center" wrapText="1"/>
    </xf>
    <xf numFmtId="0" fontId="20" fillId="3" borderId="0" xfId="1" applyFont="1" applyFill="1" applyBorder="1" applyAlignment="1">
      <alignment horizontal="center" vertical="top" wrapText="1"/>
    </xf>
    <xf numFmtId="0" fontId="19" fillId="3" borderId="0" xfId="1" applyFont="1" applyFill="1" applyBorder="1" applyAlignment="1">
      <alignment horizontal="center" wrapText="1"/>
    </xf>
  </cellXfs>
  <cellStyles count="2">
    <cellStyle name="Normal" xfId="1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zoomScale="85" zoomScaleNormal="85" workbookViewId="0">
      <selection activeCell="C1" sqref="C1:F1"/>
    </sheetView>
  </sheetViews>
  <sheetFormatPr defaultRowHeight="12.75"/>
  <cols>
    <col min="1" max="1" width="9" customWidth="1"/>
    <col min="2" max="2" width="6.28515625" customWidth="1"/>
    <col min="3" max="3" width="13.7109375" customWidth="1"/>
    <col min="4" max="4" width="7.5703125" customWidth="1"/>
    <col min="5" max="5" width="29.28515625" customWidth="1"/>
  </cols>
  <sheetData>
    <row r="1" spans="1:7" ht="137.25" customHeight="1">
      <c r="A1" s="47"/>
      <c r="B1" s="47"/>
      <c r="C1" s="48" t="s">
        <v>79</v>
      </c>
      <c r="D1" s="48"/>
      <c r="E1" s="48"/>
      <c r="F1" s="48"/>
      <c r="G1" s="49"/>
    </row>
    <row r="2" spans="1:7" ht="261.75" customHeight="1">
      <c r="A2" s="50" t="s">
        <v>76</v>
      </c>
      <c r="B2" s="50"/>
      <c r="C2" s="50"/>
      <c r="D2" s="50"/>
      <c r="E2" s="50"/>
      <c r="F2" s="50"/>
      <c r="G2" s="50"/>
    </row>
    <row r="3" spans="1:7" ht="190.5" customHeight="1">
      <c r="A3" s="51"/>
      <c r="B3" s="51"/>
      <c r="C3" s="51"/>
      <c r="D3" s="51"/>
      <c r="E3" s="51"/>
      <c r="F3" s="51"/>
      <c r="G3" s="51"/>
    </row>
    <row r="4" spans="1:7" ht="60" customHeight="1">
      <c r="A4" s="52"/>
      <c r="B4" s="53" t="s">
        <v>77</v>
      </c>
      <c r="C4" s="53"/>
      <c r="D4" s="54"/>
      <c r="E4" s="54"/>
      <c r="F4" s="51"/>
      <c r="G4" s="51"/>
    </row>
    <row r="5" spans="1:7" ht="35.25" customHeight="1">
      <c r="A5" s="52"/>
      <c r="B5" s="55"/>
      <c r="C5" s="55"/>
      <c r="D5" s="56" t="s">
        <v>75</v>
      </c>
      <c r="E5" s="56"/>
      <c r="F5" s="51"/>
      <c r="G5" s="51"/>
    </row>
    <row r="6" spans="1:7" ht="30" customHeight="1">
      <c r="A6" s="52"/>
      <c r="B6" s="53" t="s">
        <v>78</v>
      </c>
      <c r="C6" s="53"/>
      <c r="D6" s="61"/>
      <c r="E6" s="61"/>
      <c r="F6" s="51"/>
      <c r="G6" s="51"/>
    </row>
    <row r="7" spans="1:7" ht="15">
      <c r="A7" s="52"/>
      <c r="B7" s="57"/>
      <c r="C7" s="57"/>
      <c r="D7" s="60"/>
      <c r="E7" s="60"/>
      <c r="F7" s="57"/>
      <c r="G7" s="57"/>
    </row>
    <row r="8" spans="1:7" ht="18.75">
      <c r="A8" s="52"/>
      <c r="B8" s="58"/>
      <c r="C8" s="58"/>
      <c r="D8" s="59"/>
      <c r="E8" s="59"/>
      <c r="F8" s="51"/>
      <c r="G8" s="51"/>
    </row>
  </sheetData>
  <mergeCells count="19">
    <mergeCell ref="B7:C7"/>
    <mergeCell ref="D7:E7"/>
    <mergeCell ref="F7:G7"/>
    <mergeCell ref="B8:C8"/>
    <mergeCell ref="D8:E8"/>
    <mergeCell ref="F8:G8"/>
    <mergeCell ref="B5:C5"/>
    <mergeCell ref="D5:E5"/>
    <mergeCell ref="F5:G5"/>
    <mergeCell ref="B6:C6"/>
    <mergeCell ref="D6:E6"/>
    <mergeCell ref="F6:G6"/>
    <mergeCell ref="A1:B1"/>
    <mergeCell ref="C1:F1"/>
    <mergeCell ref="A2:G2"/>
    <mergeCell ref="A3:G3"/>
    <mergeCell ref="B4:C4"/>
    <mergeCell ref="D4:E4"/>
    <mergeCell ref="F4:G4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D7" sqref="D7:E7"/>
    </sheetView>
  </sheetViews>
  <sheetFormatPr defaultRowHeight="12.75"/>
  <cols>
    <col min="1" max="1" width="11.7109375" customWidth="1"/>
    <col min="2" max="2" width="6.7109375" customWidth="1"/>
    <col min="3" max="3" width="8.42578125" customWidth="1"/>
    <col min="4" max="4" width="29" customWidth="1"/>
    <col min="5" max="5" width="25.140625" customWidth="1"/>
    <col min="6" max="6" width="11.7109375" customWidth="1"/>
    <col min="7" max="7" width="7" customWidth="1"/>
  </cols>
  <sheetData>
    <row r="1" spans="1:7" ht="42" customHeight="1">
      <c r="A1" s="1"/>
      <c r="B1" s="1"/>
      <c r="C1" s="1"/>
      <c r="D1" s="1"/>
      <c r="E1" s="1"/>
      <c r="F1" s="1"/>
      <c r="G1" s="1"/>
    </row>
    <row r="2" spans="1:7" ht="27" customHeight="1">
      <c r="A2" s="1"/>
      <c r="B2" s="2" t="s">
        <v>0</v>
      </c>
      <c r="C2" s="2"/>
      <c r="D2" s="2"/>
      <c r="E2" s="2"/>
      <c r="F2" s="2"/>
      <c r="G2" s="1"/>
    </row>
    <row r="3" spans="1:7" ht="15" customHeight="1">
      <c r="A3" s="1"/>
      <c r="B3" s="3"/>
      <c r="C3" s="3"/>
      <c r="D3" s="3"/>
      <c r="E3" s="4"/>
      <c r="F3" s="4"/>
      <c r="G3" s="1"/>
    </row>
    <row r="4" spans="1:7" ht="0.95" customHeight="1" thickBot="1">
      <c r="A4" s="1"/>
      <c r="B4" s="1"/>
      <c r="C4" s="1"/>
      <c r="D4" s="1"/>
      <c r="E4" s="1"/>
      <c r="F4" s="1"/>
      <c r="G4" s="1"/>
    </row>
    <row r="5" spans="1:7" ht="24.95" customHeight="1">
      <c r="A5" s="1"/>
      <c r="B5" s="39" t="s">
        <v>1</v>
      </c>
      <c r="C5" s="40" t="s">
        <v>2</v>
      </c>
      <c r="D5" s="41" t="s">
        <v>3</v>
      </c>
      <c r="E5" s="41"/>
      <c r="F5" s="42" t="s">
        <v>4</v>
      </c>
      <c r="G5" s="1"/>
    </row>
    <row r="6" spans="1:7" ht="25.5" customHeight="1">
      <c r="A6" s="1"/>
      <c r="B6" s="43" t="s">
        <v>5</v>
      </c>
      <c r="C6" s="44" t="s">
        <v>6</v>
      </c>
      <c r="D6" s="45" t="s">
        <v>7</v>
      </c>
      <c r="E6" s="45"/>
      <c r="F6" s="46">
        <f ca="1">'100'!E19</f>
        <v>20050.12531328321</v>
      </c>
      <c r="G6" s="1"/>
    </row>
    <row r="7" spans="1:7" ht="25.5" customHeight="1">
      <c r="A7" s="1"/>
      <c r="B7" s="43" t="s">
        <v>8</v>
      </c>
      <c r="C7" s="44" t="s">
        <v>9</v>
      </c>
      <c r="D7" s="45" t="s">
        <v>10</v>
      </c>
      <c r="E7" s="45"/>
      <c r="F7" s="46">
        <f>'400'!E13</f>
        <v>0</v>
      </c>
      <c r="G7" s="1"/>
    </row>
    <row r="8" spans="1:7" ht="25.5" customHeight="1">
      <c r="A8" s="1"/>
      <c r="B8" s="43" t="s">
        <v>11</v>
      </c>
      <c r="C8" s="45" t="s">
        <v>12</v>
      </c>
      <c r="D8" s="45"/>
      <c r="E8" s="45"/>
      <c r="F8" s="46">
        <f ca="1">F6+F7</f>
        <v>20050.12531328321</v>
      </c>
      <c r="G8" s="1"/>
    </row>
    <row r="9" spans="1:7" ht="25.5" customHeight="1">
      <c r="A9" s="1"/>
      <c r="B9" s="43" t="s">
        <v>13</v>
      </c>
      <c r="C9" s="45" t="s">
        <v>14</v>
      </c>
      <c r="D9" s="45"/>
      <c r="E9" s="45"/>
      <c r="F9" s="46" t="s">
        <v>74</v>
      </c>
      <c r="G9" s="1"/>
    </row>
    <row r="10" spans="1:7" ht="25.5" customHeight="1">
      <c r="A10" s="1"/>
      <c r="B10" s="43" t="s">
        <v>15</v>
      </c>
      <c r="C10" s="45" t="s">
        <v>16</v>
      </c>
      <c r="D10" s="45"/>
      <c r="E10" s="45"/>
      <c r="F10" s="46">
        <f ca="1">F8</f>
        <v>20050.12531328321</v>
      </c>
      <c r="G10" s="1"/>
    </row>
    <row r="11" spans="1:7" ht="25.5" customHeight="1">
      <c r="A11" s="1"/>
      <c r="B11" s="43" t="s">
        <v>17</v>
      </c>
      <c r="C11" s="45" t="s">
        <v>18</v>
      </c>
      <c r="D11" s="45"/>
      <c r="E11" s="45"/>
      <c r="F11" s="46" t="s">
        <v>74</v>
      </c>
      <c r="G11" s="1"/>
    </row>
    <row r="12" spans="1:7" ht="25.5" customHeight="1">
      <c r="A12" s="1"/>
      <c r="B12" s="43" t="s">
        <v>19</v>
      </c>
      <c r="C12" s="45" t="s">
        <v>20</v>
      </c>
      <c r="D12" s="45"/>
      <c r="E12" s="45"/>
      <c r="F12" s="46" t="s">
        <v>74</v>
      </c>
      <c r="G12" s="1"/>
    </row>
    <row r="13" spans="1:7" ht="25.5" customHeight="1">
      <c r="A13" s="1"/>
      <c r="B13" s="43" t="s">
        <v>21</v>
      </c>
      <c r="C13" s="45" t="s">
        <v>22</v>
      </c>
      <c r="D13" s="45"/>
      <c r="E13" s="45"/>
      <c r="F13" s="46">
        <f ca="1">F10</f>
        <v>20050.12531328321</v>
      </c>
      <c r="G13" s="1"/>
    </row>
    <row r="14" spans="1:7" ht="409.6" customHeight="1" thickBot="1">
      <c r="A14" s="1"/>
      <c r="B14" s="5"/>
      <c r="C14" s="7"/>
      <c r="D14" s="7"/>
      <c r="E14" s="7"/>
      <c r="F14" s="8"/>
      <c r="G14" s="1"/>
    </row>
    <row r="15" spans="1:7" ht="15" customHeight="1">
      <c r="A15" s="1"/>
      <c r="B15" s="9" t="s">
        <v>23</v>
      </c>
      <c r="C15" s="9"/>
      <c r="D15" s="9"/>
      <c r="E15" s="9"/>
      <c r="F15" s="10" t="s">
        <v>24</v>
      </c>
      <c r="G15" s="1"/>
    </row>
    <row r="16" spans="1:7" ht="32.1" customHeight="1">
      <c r="A16" s="1"/>
      <c r="B16" s="1"/>
      <c r="C16" s="1"/>
      <c r="D16" s="1"/>
      <c r="E16" s="1"/>
      <c r="F16" s="1"/>
      <c r="G16" s="1"/>
    </row>
  </sheetData>
  <sheetProtection password="CF7A" sheet="1" objects="1" scenarios="1"/>
  <mergeCells count="13">
    <mergeCell ref="B15:E15"/>
    <mergeCell ref="C9:E9"/>
    <mergeCell ref="C10:E10"/>
    <mergeCell ref="C11:E11"/>
    <mergeCell ref="C12:E12"/>
    <mergeCell ref="C13:E13"/>
    <mergeCell ref="C14:E14"/>
    <mergeCell ref="B2:F2"/>
    <mergeCell ref="B3:D3"/>
    <mergeCell ref="D5:E5"/>
    <mergeCell ref="D6:E6"/>
    <mergeCell ref="D7:E7"/>
    <mergeCell ref="C8:E8"/>
  </mergeCells>
  <phoneticPr fontId="2" type="noConversion"/>
  <pageMargins left="0" right="0" top="0" bottom="0" header="0" footer="0"/>
  <pageSetup paperSize="9" fitToWidth="595" fitToHeight="83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1"/>
  <sheetViews>
    <sheetView topLeftCell="A6" workbookViewId="0">
      <selection activeCell="N17" sqref="N17"/>
    </sheetView>
  </sheetViews>
  <sheetFormatPr defaultRowHeight="12.75"/>
  <cols>
    <col min="1" max="1" width="11.7109375" customWidth="1"/>
    <col min="2" max="2" width="8.42578125" customWidth="1"/>
    <col min="3" max="3" width="32.140625" customWidth="1"/>
    <col min="4" max="4" width="6.7109375" customWidth="1"/>
    <col min="5" max="5" width="10.140625" customWidth="1"/>
    <col min="6" max="7" width="11.7109375" customWidth="1"/>
    <col min="8" max="8" width="7" customWidth="1"/>
  </cols>
  <sheetData>
    <row r="1" spans="1:8" ht="42" customHeight="1">
      <c r="A1" s="1"/>
      <c r="B1" s="1"/>
      <c r="C1" s="1"/>
      <c r="D1" s="1"/>
      <c r="E1" s="1"/>
      <c r="F1" s="1"/>
      <c r="G1" s="1"/>
      <c r="H1" s="1"/>
    </row>
    <row r="2" spans="1:8" ht="27" customHeight="1">
      <c r="A2" s="1"/>
      <c r="B2" s="2" t="s">
        <v>70</v>
      </c>
      <c r="C2" s="2"/>
      <c r="D2" s="2"/>
      <c r="E2" s="2"/>
      <c r="F2" s="2"/>
      <c r="G2" s="2"/>
      <c r="H2" s="1"/>
    </row>
    <row r="3" spans="1:8" ht="15" customHeight="1">
      <c r="A3" s="1"/>
      <c r="B3" s="3"/>
      <c r="C3" s="3"/>
      <c r="D3" s="11"/>
      <c r="E3" s="11"/>
      <c r="F3" s="11"/>
      <c r="G3" s="4"/>
      <c r="H3" s="1"/>
    </row>
    <row r="4" spans="1:8" ht="0.95" customHeight="1" thickBot="1">
      <c r="A4" s="1"/>
      <c r="B4" s="1"/>
      <c r="C4" s="1"/>
      <c r="D4" s="1"/>
      <c r="E4" s="1"/>
      <c r="F4" s="1"/>
      <c r="G4" s="1"/>
      <c r="H4" s="1"/>
    </row>
    <row r="5" spans="1:8" ht="21.95" customHeight="1">
      <c r="A5" s="1"/>
      <c r="B5" s="12" t="s">
        <v>26</v>
      </c>
      <c r="C5" s="12"/>
      <c r="D5" s="12"/>
      <c r="E5" s="12"/>
      <c r="F5" s="12"/>
      <c r="G5" s="12"/>
      <c r="H5" s="1"/>
    </row>
    <row r="6" spans="1:8" ht="27" customHeight="1">
      <c r="A6" s="1"/>
      <c r="B6" s="16" t="s">
        <v>27</v>
      </c>
      <c r="C6" s="17" t="s">
        <v>28</v>
      </c>
      <c r="D6" s="17" t="s">
        <v>29</v>
      </c>
      <c r="E6" s="17" t="s">
        <v>30</v>
      </c>
      <c r="F6" s="17" t="s">
        <v>31</v>
      </c>
      <c r="G6" s="18" t="s">
        <v>32</v>
      </c>
      <c r="H6" s="1"/>
    </row>
    <row r="7" spans="1:8" ht="27" customHeight="1">
      <c r="A7" s="1"/>
      <c r="B7" s="19" t="s">
        <v>33</v>
      </c>
      <c r="C7" s="20" t="s">
        <v>34</v>
      </c>
      <c r="D7" s="21"/>
      <c r="E7" s="22"/>
      <c r="F7" s="22"/>
      <c r="G7" s="23"/>
      <c r="H7" s="1"/>
    </row>
    <row r="8" spans="1:8" ht="27" customHeight="1">
      <c r="A8" s="1"/>
      <c r="B8" s="19" t="s">
        <v>35</v>
      </c>
      <c r="C8" s="20" t="s">
        <v>36</v>
      </c>
      <c r="D8" s="21"/>
      <c r="E8" s="22"/>
      <c r="F8" s="22"/>
      <c r="G8" s="23"/>
      <c r="H8" s="1"/>
    </row>
    <row r="9" spans="1:8" ht="27" customHeight="1">
      <c r="A9" s="1"/>
      <c r="B9" s="19" t="s">
        <v>37</v>
      </c>
      <c r="C9" s="20" t="s">
        <v>38</v>
      </c>
      <c r="D9" s="21" t="s">
        <v>39</v>
      </c>
      <c r="E9" s="24">
        <v>1</v>
      </c>
      <c r="F9" s="32"/>
      <c r="G9" s="26">
        <f>E9*F9</f>
        <v>0</v>
      </c>
      <c r="H9" s="1"/>
    </row>
    <row r="10" spans="1:8" ht="27" customHeight="1">
      <c r="A10" s="1"/>
      <c r="B10" s="19" t="s">
        <v>40</v>
      </c>
      <c r="C10" s="20" t="s">
        <v>41</v>
      </c>
      <c r="D10" s="21" t="s">
        <v>39</v>
      </c>
      <c r="E10" s="24">
        <v>1</v>
      </c>
      <c r="F10" s="32"/>
      <c r="G10" s="26">
        <f t="shared" ref="G10:G17" si="0">E10*F10</f>
        <v>0</v>
      </c>
      <c r="H10" s="1"/>
    </row>
    <row r="11" spans="1:8" ht="27" customHeight="1">
      <c r="A11" s="1"/>
      <c r="B11" s="19" t="s">
        <v>42</v>
      </c>
      <c r="C11" s="20" t="s">
        <v>43</v>
      </c>
      <c r="D11" s="21" t="s">
        <v>39</v>
      </c>
      <c r="E11" s="24">
        <v>1</v>
      </c>
      <c r="F11" s="25">
        <f ca="1">投标报价汇总表!F13*0.0025</f>
        <v>50.125313283208023</v>
      </c>
      <c r="G11" s="26">
        <f t="shared" ca="1" si="0"/>
        <v>50.125313283208023</v>
      </c>
      <c r="H11" s="1"/>
    </row>
    <row r="12" spans="1:8" ht="27" customHeight="1">
      <c r="A12" s="1"/>
      <c r="B12" s="19" t="s">
        <v>44</v>
      </c>
      <c r="C12" s="20" t="s">
        <v>45</v>
      </c>
      <c r="D12" s="21"/>
      <c r="E12" s="33"/>
      <c r="F12" s="25"/>
      <c r="G12" s="26"/>
      <c r="H12" s="1"/>
    </row>
    <row r="13" spans="1:8" ht="27" customHeight="1">
      <c r="A13" s="1"/>
      <c r="B13" s="19" t="s">
        <v>46</v>
      </c>
      <c r="C13" s="20" t="s">
        <v>47</v>
      </c>
      <c r="D13" s="21" t="s">
        <v>39</v>
      </c>
      <c r="E13" s="24">
        <v>1</v>
      </c>
      <c r="F13" s="32"/>
      <c r="G13" s="26">
        <f t="shared" si="0"/>
        <v>0</v>
      </c>
      <c r="H13" s="1"/>
    </row>
    <row r="14" spans="1:8" ht="27" customHeight="1">
      <c r="A14" s="1"/>
      <c r="B14" s="19" t="s">
        <v>48</v>
      </c>
      <c r="C14" s="20" t="s">
        <v>49</v>
      </c>
      <c r="D14" s="21" t="s">
        <v>39</v>
      </c>
      <c r="E14" s="24">
        <v>1</v>
      </c>
      <c r="F14" s="32"/>
      <c r="G14" s="26">
        <f t="shared" si="0"/>
        <v>0</v>
      </c>
      <c r="H14" s="1"/>
    </row>
    <row r="15" spans="1:8" ht="27" customHeight="1">
      <c r="A15" s="1"/>
      <c r="B15" s="19" t="s">
        <v>50</v>
      </c>
      <c r="C15" s="20" t="s">
        <v>51</v>
      </c>
      <c r="D15" s="21" t="s">
        <v>39</v>
      </c>
      <c r="E15" s="24">
        <v>1</v>
      </c>
      <c r="F15" s="25">
        <v>20000</v>
      </c>
      <c r="G15" s="26">
        <f t="shared" si="0"/>
        <v>20000</v>
      </c>
      <c r="H15" s="1"/>
    </row>
    <row r="16" spans="1:8" ht="27" customHeight="1">
      <c r="A16" s="1"/>
      <c r="B16" s="19" t="s">
        <v>52</v>
      </c>
      <c r="C16" s="20" t="s">
        <v>53</v>
      </c>
      <c r="D16" s="21"/>
      <c r="E16" s="33"/>
      <c r="F16" s="25"/>
      <c r="G16" s="26"/>
      <c r="H16" s="1"/>
    </row>
    <row r="17" spans="1:8" ht="27" customHeight="1">
      <c r="A17" s="1"/>
      <c r="B17" s="19" t="s">
        <v>54</v>
      </c>
      <c r="C17" s="20" t="s">
        <v>53</v>
      </c>
      <c r="D17" s="21" t="s">
        <v>39</v>
      </c>
      <c r="E17" s="24">
        <v>1</v>
      </c>
      <c r="F17" s="32"/>
      <c r="G17" s="26">
        <f t="shared" si="0"/>
        <v>0</v>
      </c>
      <c r="H17" s="1"/>
    </row>
    <row r="18" spans="1:8" ht="332.25" customHeight="1">
      <c r="A18" s="1"/>
      <c r="B18" s="5"/>
      <c r="C18" s="13"/>
      <c r="D18" s="6"/>
      <c r="E18" s="14"/>
      <c r="F18" s="14"/>
      <c r="G18" s="8"/>
      <c r="H18" s="1"/>
    </row>
    <row r="19" spans="1:8" ht="21.75" customHeight="1" thickBot="1">
      <c r="A19" s="1"/>
      <c r="B19" s="34" t="s">
        <v>73</v>
      </c>
      <c r="C19" s="35"/>
      <c r="D19" s="35"/>
      <c r="E19" s="36">
        <f ca="1">SUM(G9:G17)</f>
        <v>20050.12531328321</v>
      </c>
      <c r="F19" s="37"/>
      <c r="G19" s="38" t="s">
        <v>72</v>
      </c>
      <c r="H19" s="1"/>
    </row>
    <row r="20" spans="1:8" ht="15" customHeight="1">
      <c r="A20" s="1"/>
      <c r="B20" s="11" t="s">
        <v>23</v>
      </c>
      <c r="C20" s="11"/>
      <c r="D20" s="11"/>
      <c r="E20" s="11"/>
      <c r="F20" s="11"/>
      <c r="G20" s="15" t="s">
        <v>55</v>
      </c>
      <c r="H20" s="1"/>
    </row>
    <row r="21" spans="1:8" ht="32.1" customHeight="1">
      <c r="A21" s="1"/>
      <c r="B21" s="1"/>
      <c r="C21" s="1"/>
      <c r="D21" s="1"/>
      <c r="E21" s="1"/>
      <c r="F21" s="1"/>
      <c r="G21" s="1"/>
      <c r="H21" s="1"/>
    </row>
  </sheetData>
  <sheetProtection password="CF7A" sheet="1" objects="1" scenarios="1"/>
  <mergeCells count="7">
    <mergeCell ref="B2:G2"/>
    <mergeCell ref="B3:C3"/>
    <mergeCell ref="D3:F3"/>
    <mergeCell ref="B5:G5"/>
    <mergeCell ref="B20:F20"/>
    <mergeCell ref="B19:D19"/>
    <mergeCell ref="E19:F19"/>
  </mergeCells>
  <phoneticPr fontId="2" type="noConversion"/>
  <pageMargins left="0" right="0" top="0" bottom="0" header="0" footer="0"/>
  <pageSetup paperSize="9" fitToWidth="595" fitToHeight="832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5"/>
  <sheetViews>
    <sheetView topLeftCell="A12" workbookViewId="0">
      <selection activeCell="F8" sqref="F8:F11"/>
    </sheetView>
  </sheetViews>
  <sheetFormatPr defaultRowHeight="12.75"/>
  <cols>
    <col min="1" max="1" width="11.7109375" customWidth="1"/>
    <col min="2" max="2" width="8.42578125" customWidth="1"/>
    <col min="3" max="3" width="33.85546875" customWidth="1"/>
    <col min="4" max="4" width="6.7109375" customWidth="1"/>
    <col min="5" max="6" width="10.140625" customWidth="1"/>
    <col min="7" max="7" width="11.42578125" customWidth="1"/>
    <col min="8" max="8" width="7" customWidth="1"/>
  </cols>
  <sheetData>
    <row r="1" spans="1:8" ht="42" customHeight="1">
      <c r="A1" s="1"/>
      <c r="B1" s="1"/>
      <c r="C1" s="1"/>
      <c r="D1" s="1"/>
      <c r="E1" s="1"/>
      <c r="F1" s="1"/>
      <c r="G1" s="1"/>
      <c r="H1" s="1"/>
    </row>
    <row r="2" spans="1:8" ht="27" customHeight="1">
      <c r="A2" s="1"/>
      <c r="B2" s="2" t="s">
        <v>25</v>
      </c>
      <c r="C2" s="2"/>
      <c r="D2" s="2"/>
      <c r="E2" s="2"/>
      <c r="F2" s="2"/>
      <c r="G2" s="2"/>
      <c r="H2" s="1"/>
    </row>
    <row r="3" spans="1:8" ht="15" customHeight="1">
      <c r="A3" s="1"/>
      <c r="B3" s="3"/>
      <c r="C3" s="3"/>
      <c r="D3" s="11"/>
      <c r="E3" s="11"/>
      <c r="F3" s="11"/>
      <c r="G3" s="4"/>
      <c r="H3" s="1"/>
    </row>
    <row r="4" spans="1:8" ht="0.95" customHeight="1" thickBot="1">
      <c r="A4" s="1"/>
      <c r="B4" s="1"/>
      <c r="C4" s="1"/>
      <c r="D4" s="1"/>
      <c r="E4" s="1"/>
      <c r="F4" s="1"/>
      <c r="G4" s="1"/>
      <c r="H4" s="1"/>
    </row>
    <row r="5" spans="1:8" ht="21.95" customHeight="1">
      <c r="A5" s="1"/>
      <c r="B5" s="12" t="s">
        <v>56</v>
      </c>
      <c r="C5" s="12"/>
      <c r="D5" s="12"/>
      <c r="E5" s="12"/>
      <c r="F5" s="12"/>
      <c r="G5" s="12"/>
      <c r="H5" s="1"/>
    </row>
    <row r="6" spans="1:8" ht="28.5" customHeight="1">
      <c r="A6" s="1"/>
      <c r="B6" s="16" t="s">
        <v>27</v>
      </c>
      <c r="C6" s="17" t="s">
        <v>28</v>
      </c>
      <c r="D6" s="17" t="s">
        <v>29</v>
      </c>
      <c r="E6" s="17" t="s">
        <v>30</v>
      </c>
      <c r="F6" s="17" t="s">
        <v>31</v>
      </c>
      <c r="G6" s="18" t="s">
        <v>32</v>
      </c>
      <c r="H6" s="1"/>
    </row>
    <row r="7" spans="1:8" ht="28.5" customHeight="1">
      <c r="A7" s="1"/>
      <c r="B7" s="19" t="s">
        <v>57</v>
      </c>
      <c r="C7" s="20" t="s">
        <v>58</v>
      </c>
      <c r="D7" s="21"/>
      <c r="E7" s="22"/>
      <c r="F7" s="22"/>
      <c r="G7" s="23"/>
      <c r="H7" s="1"/>
    </row>
    <row r="8" spans="1:8" ht="28.5" customHeight="1">
      <c r="A8" s="1"/>
      <c r="B8" s="19" t="s">
        <v>59</v>
      </c>
      <c r="C8" s="20" t="s">
        <v>60</v>
      </c>
      <c r="D8" s="21" t="s">
        <v>61</v>
      </c>
      <c r="E8" s="24">
        <v>110</v>
      </c>
      <c r="F8" s="32"/>
      <c r="G8" s="26">
        <f>E8*F8</f>
        <v>0</v>
      </c>
      <c r="H8" s="1"/>
    </row>
    <row r="9" spans="1:8" ht="28.5" customHeight="1">
      <c r="A9" s="1"/>
      <c r="B9" s="19" t="s">
        <v>62</v>
      </c>
      <c r="C9" s="20" t="s">
        <v>63</v>
      </c>
      <c r="D9" s="21" t="s">
        <v>64</v>
      </c>
      <c r="E9" s="24">
        <v>5.31</v>
      </c>
      <c r="F9" s="32"/>
      <c r="G9" s="26">
        <f t="shared" ref="G9:G11" si="0">E9*F9</f>
        <v>0</v>
      </c>
      <c r="H9" s="1"/>
    </row>
    <row r="10" spans="1:8" ht="28.5" customHeight="1">
      <c r="A10" s="1"/>
      <c r="B10" s="19" t="s">
        <v>65</v>
      </c>
      <c r="C10" s="20" t="s">
        <v>66</v>
      </c>
      <c r="D10" s="21" t="s">
        <v>61</v>
      </c>
      <c r="E10" s="24">
        <v>70.400000000000006</v>
      </c>
      <c r="F10" s="32"/>
      <c r="G10" s="26">
        <f t="shared" si="0"/>
        <v>0</v>
      </c>
      <c r="H10" s="1"/>
    </row>
    <row r="11" spans="1:8" ht="28.5" customHeight="1">
      <c r="A11" s="1"/>
      <c r="B11" s="19" t="s">
        <v>67</v>
      </c>
      <c r="C11" s="20" t="s">
        <v>68</v>
      </c>
      <c r="D11" s="21" t="s">
        <v>61</v>
      </c>
      <c r="E11" s="24">
        <v>255.2</v>
      </c>
      <c r="F11" s="32"/>
      <c r="G11" s="26">
        <f t="shared" si="0"/>
        <v>0</v>
      </c>
      <c r="H11" s="1"/>
    </row>
    <row r="12" spans="1:8" ht="409.6" customHeight="1">
      <c r="A12" s="1"/>
      <c r="B12" s="5"/>
      <c r="C12" s="13"/>
      <c r="D12" s="6"/>
      <c r="E12" s="14"/>
      <c r="F12" s="14"/>
      <c r="G12" s="8"/>
      <c r="H12" s="1"/>
    </row>
    <row r="13" spans="1:8" ht="15" customHeight="1" thickBot="1">
      <c r="A13" s="1"/>
      <c r="B13" s="29" t="s">
        <v>71</v>
      </c>
      <c r="C13" s="30"/>
      <c r="D13" s="30"/>
      <c r="E13" s="31">
        <f>SUM(G8:G11)</f>
        <v>0</v>
      </c>
      <c r="F13" s="27"/>
      <c r="G13" s="28" t="s">
        <v>72</v>
      </c>
      <c r="H13" s="1"/>
    </row>
    <row r="14" spans="1:8" ht="15" customHeight="1">
      <c r="A14" s="1"/>
      <c r="B14" s="11" t="s">
        <v>69</v>
      </c>
      <c r="C14" s="11"/>
      <c r="D14" s="11"/>
      <c r="E14" s="11"/>
      <c r="F14" s="11"/>
      <c r="G14" s="15" t="s">
        <v>55</v>
      </c>
      <c r="H14" s="1"/>
    </row>
    <row r="15" spans="1:8" ht="32.1" customHeight="1">
      <c r="A15" s="1"/>
      <c r="B15" s="1"/>
      <c r="C15" s="1"/>
      <c r="D15" s="1"/>
      <c r="E15" s="1"/>
      <c r="F15" s="1"/>
      <c r="G15" s="1"/>
      <c r="H15" s="1"/>
    </row>
  </sheetData>
  <sheetProtection password="CF7A" sheet="1" objects="1" scenarios="1"/>
  <mergeCells count="7">
    <mergeCell ref="B2:G2"/>
    <mergeCell ref="B3:C3"/>
    <mergeCell ref="D3:F3"/>
    <mergeCell ref="B5:G5"/>
    <mergeCell ref="B14:F14"/>
    <mergeCell ref="B13:D13"/>
    <mergeCell ref="E13:F13"/>
  </mergeCells>
  <phoneticPr fontId="2" type="noConversion"/>
  <pageMargins left="0" right="0" top="0" bottom="0" header="0" footer="0"/>
  <pageSetup paperSize="9" fitToWidth="595" fitToHeight="83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投标报价汇总表</vt:lpstr>
      <vt:lpstr>100</vt:lpstr>
      <vt:lpstr>400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2026-04-24T08:25:07Z</cp:lastPrinted>
  <dcterms:created xsi:type="dcterms:W3CDTF">2026-04-24T08:09:29Z</dcterms:created>
  <dcterms:modified xsi:type="dcterms:W3CDTF">2026-04-24T08:25:27Z</dcterms:modified>
</cp:coreProperties>
</file>