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F:\待办项目\（政府采购）江都区吴桥镇市区“菜篮子”工程绿色蔬菜保供基地建设\"/>
    </mc:Choice>
  </mc:AlternateContent>
  <xr:revisionPtr revIDLastSave="0" documentId="13_ncr:1_{97997D16-D641-4271-BAC6-30D5F847D54D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预算汇总表" sheetId="2" r:id="rId1"/>
    <sheet name="GSP-8440型-连栋温室及配套" sheetId="1" r:id="rId2"/>
    <sheet name="提升老旧大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2" i="1" l="1"/>
  <c r="F118" i="1"/>
  <c r="F113" i="1"/>
  <c r="F112" i="1"/>
  <c r="F104" i="1"/>
  <c r="F102" i="1"/>
  <c r="F101" i="1"/>
  <c r="F99" i="1"/>
  <c r="F97" i="1"/>
  <c r="H2" i="1"/>
</calcChain>
</file>

<file path=xl/sharedStrings.xml><?xml version="1.0" encoding="utf-8"?>
<sst xmlns="http://schemas.openxmlformats.org/spreadsheetml/2006/main" count="631" uniqueCount="318">
  <si>
    <t>项目汇总表</t>
  </si>
  <si>
    <t>项目名称：江都区吴桥镇市区“菜篮子”工程绿色蔬菜保供基地建设</t>
  </si>
  <si>
    <t>序号</t>
  </si>
  <si>
    <t>项目名称</t>
  </si>
  <si>
    <t>总价（元）</t>
  </si>
  <si>
    <t>备注</t>
  </si>
  <si>
    <t>GSP-8440型-连栋温室及配套</t>
  </si>
  <si>
    <t>提升老旧大棚</t>
  </si>
  <si>
    <t xml:space="preserve"> 合 计</t>
  </si>
  <si>
    <t>GSP-8440型-连栋温室及配套清单明细</t>
  </si>
  <si>
    <t>（40米×40米）</t>
  </si>
  <si>
    <t>连栋</t>
  </si>
  <si>
    <t>间</t>
  </si>
  <si>
    <t>温室面积</t>
  </si>
  <si>
    <t>规格</t>
  </si>
  <si>
    <t>温室跨度：8m</t>
  </si>
  <si>
    <t>温室开间：4m</t>
  </si>
  <si>
    <t>温室间数：10间</t>
  </si>
  <si>
    <t>肩高：4m</t>
  </si>
  <si>
    <t>顶高：6m、外遮阳高6.5m</t>
  </si>
  <si>
    <t>单座温室建筑面积：1600㎡</t>
  </si>
  <si>
    <t>1、土建部分</t>
  </si>
  <si>
    <t>零部件名称</t>
  </si>
  <si>
    <t>材质</t>
  </si>
  <si>
    <t>规格、型号尺寸（mm）</t>
  </si>
  <si>
    <t>单位</t>
  </si>
  <si>
    <t>数量</t>
  </si>
  <si>
    <t>含税综合单价（元）</t>
  </si>
  <si>
    <t>含税综合合价(元）</t>
  </si>
  <si>
    <t>备 注</t>
  </si>
  <si>
    <t>场地清理</t>
  </si>
  <si>
    <t>挖机、推土机</t>
  </si>
  <si>
    <t>台班</t>
  </si>
  <si>
    <t>基础桩</t>
  </si>
  <si>
    <t>C25混凝土</t>
  </si>
  <si>
    <t>500×500×600</t>
  </si>
  <si>
    <t>个</t>
  </si>
  <si>
    <t>挡土墙</t>
  </si>
  <si>
    <t>200×200</t>
  </si>
  <si>
    <t>m</t>
  </si>
  <si>
    <t>U型水渠</t>
  </si>
  <si>
    <t>砼板材</t>
  </si>
  <si>
    <t>U40</t>
  </si>
  <si>
    <t>U60</t>
  </si>
  <si>
    <t>棚内道路</t>
  </si>
  <si>
    <t>道板砖</t>
  </si>
  <si>
    <t>1200×40000</t>
  </si>
  <si>
    <t>㎡</t>
  </si>
  <si>
    <t>波纹管</t>
  </si>
  <si>
    <t>u-pvc</t>
  </si>
  <si>
    <t>φ600×6000</t>
  </si>
  <si>
    <t>散水坡</t>
  </si>
  <si>
    <t>300×50</t>
  </si>
  <si>
    <t>小计</t>
  </si>
  <si>
    <t>2、钢结构部分</t>
  </si>
  <si>
    <t>立柱</t>
  </si>
  <si>
    <t>热镀锌矩形管</t>
  </si>
  <si>
    <t>50×100×2.5×4000</t>
  </si>
  <si>
    <t>根</t>
  </si>
  <si>
    <t>端立柱</t>
  </si>
  <si>
    <t>侧立柱</t>
  </si>
  <si>
    <t>端侧立柱（左）</t>
  </si>
  <si>
    <t>端侧立柱（右）</t>
  </si>
  <si>
    <t>天沟托架</t>
  </si>
  <si>
    <t>黑色</t>
  </si>
  <si>
    <t>3mm</t>
  </si>
  <si>
    <t>只</t>
  </si>
  <si>
    <t>立柱底板</t>
  </si>
  <si>
    <t>8mm</t>
  </si>
  <si>
    <t>主顶拱</t>
  </si>
  <si>
    <t>60×40×2×4400</t>
  </si>
  <si>
    <t>端主顶拱（左）</t>
  </si>
  <si>
    <t>端主顶拱（右）</t>
  </si>
  <si>
    <t>主顶拱夹板</t>
  </si>
  <si>
    <t>5mm</t>
  </si>
  <si>
    <t>副顶拱</t>
  </si>
  <si>
    <t>热镀锌圆管</t>
  </si>
  <si>
    <t>φ32×1.5×4450</t>
  </si>
  <si>
    <t>副顶拱连接管</t>
  </si>
  <si>
    <t>电焊低硬管</t>
  </si>
  <si>
    <t>φ37×1.5</t>
  </si>
  <si>
    <t>侧副立柱</t>
  </si>
  <si>
    <t>φ32×1.5×4300</t>
  </si>
  <si>
    <t>水平横梁</t>
  </si>
  <si>
    <t>60×40×2×7900</t>
  </si>
  <si>
    <t>水平斜撑</t>
  </si>
  <si>
    <t>φ42×2×4800</t>
  </si>
  <si>
    <t>端横梁</t>
  </si>
  <si>
    <t>60×40×2×8000</t>
  </si>
  <si>
    <t>水平横梁吊杆</t>
  </si>
  <si>
    <t>φ32×1.5×1900</t>
  </si>
  <si>
    <t>顶纵梁</t>
  </si>
  <si>
    <t>50×30×2×4000</t>
  </si>
  <si>
    <t>端顶纵梁</t>
  </si>
  <si>
    <t>端面副立柱1</t>
  </si>
  <si>
    <t>60×40×2×5500</t>
  </si>
  <si>
    <t>端面副立柱2</t>
  </si>
  <si>
    <t>60×40×2×6000</t>
  </si>
  <si>
    <t>立柱拉筋</t>
  </si>
  <si>
    <t>热镀锌圆钢</t>
  </si>
  <si>
    <t>φ12</t>
  </si>
  <si>
    <t>开式索具螺旋扣</t>
  </si>
  <si>
    <t>KCOD10-M</t>
  </si>
  <si>
    <t>套</t>
  </si>
  <si>
    <t>天沟</t>
  </si>
  <si>
    <t>热镀锌板</t>
  </si>
  <si>
    <t>2.5×500×4000</t>
  </si>
  <si>
    <t>件</t>
  </si>
  <si>
    <t>副拱夹板</t>
  </si>
  <si>
    <t>侧天沟副拱托架</t>
  </si>
  <si>
    <t>2mm</t>
  </si>
  <si>
    <t>端天沟</t>
  </si>
  <si>
    <t>2mm、落水口φ90</t>
  </si>
  <si>
    <t>门上滑道</t>
  </si>
  <si>
    <t>铝合金</t>
  </si>
  <si>
    <t>60×30×15×2.5</t>
  </si>
  <si>
    <t>端门上档</t>
  </si>
  <si>
    <t>60×40×2</t>
  </si>
  <si>
    <t>门下导轨部件</t>
  </si>
  <si>
    <t>落水管</t>
  </si>
  <si>
    <t>U-PVC</t>
  </si>
  <si>
    <t>φ110</t>
  </si>
  <si>
    <t>弯头</t>
  </si>
  <si>
    <t>抱箍</t>
  </si>
  <si>
    <t>电动卷膜器导向杆（1）</t>
  </si>
  <si>
    <t>热镀锌管</t>
  </si>
  <si>
    <t>φ25×1.2</t>
  </si>
  <si>
    <t>电动卷膜器导向杆（2）</t>
  </si>
  <si>
    <t>φ32×1.5</t>
  </si>
  <si>
    <t>导向杆固定座</t>
  </si>
  <si>
    <t>顶卷膜上下压条</t>
  </si>
  <si>
    <t>热镀锌钢板</t>
  </si>
  <si>
    <t>1.5mm</t>
  </si>
  <si>
    <t>副</t>
  </si>
  <si>
    <t>卷膜杆</t>
  </si>
  <si>
    <t>φ25×1.5</t>
  </si>
  <si>
    <t>铝合金移门总成</t>
  </si>
  <si>
    <t>铝合金（宽×高）</t>
  </si>
  <si>
    <t>2200×2300</t>
  </si>
  <si>
    <t>樘</t>
  </si>
  <si>
    <t>压膜卡</t>
  </si>
  <si>
    <t>φ25</t>
  </si>
  <si>
    <t>防水丁基胶垫</t>
  </si>
  <si>
    <t>米</t>
  </si>
  <si>
    <t>压膜线</t>
  </si>
  <si>
    <t>压膜线挂钩</t>
  </si>
  <si>
    <t>电动卷膜机（及连接附件）</t>
  </si>
  <si>
    <t>四周电动卷膜机构（含爬升器)</t>
  </si>
  <si>
    <t>高锌层卡槽</t>
  </si>
  <si>
    <t>0.7mm×4000</t>
  </si>
  <si>
    <t>支</t>
  </si>
  <si>
    <t>卡簧</t>
  </si>
  <si>
    <t>卡槽连接片</t>
  </si>
  <si>
    <t>1mm×150</t>
  </si>
  <si>
    <t>片</t>
  </si>
  <si>
    <t>四周围梁</t>
  </si>
  <si>
    <t>50×30×2</t>
  </si>
  <si>
    <t>配套紧固件、配件</t>
  </si>
  <si>
    <t>3、第二层内保温系统</t>
  </si>
  <si>
    <t>内层中天沟</t>
  </si>
  <si>
    <t>1.5mm×320×4000</t>
  </si>
  <si>
    <t>条</t>
  </si>
  <si>
    <t>内层边天沟</t>
  </si>
  <si>
    <t>1.5mm×260×4000</t>
  </si>
  <si>
    <t>内层拱杆</t>
  </si>
  <si>
    <t>φ25×1.5×8800</t>
  </si>
  <si>
    <t>拉杆</t>
  </si>
  <si>
    <t>φ25×1.5×5100</t>
  </si>
  <si>
    <t>卷膜管</t>
  </si>
  <si>
    <t>φ32×1.5×5100</t>
  </si>
  <si>
    <t>门头管1</t>
  </si>
  <si>
    <t>φ25×1.5×4300</t>
  </si>
  <si>
    <t>门头管2</t>
  </si>
  <si>
    <t>φ25×1.5×4000</t>
  </si>
  <si>
    <t>门头管3</t>
  </si>
  <si>
    <t>φ25×1.5×3700</t>
  </si>
  <si>
    <t>侧卷膜杆</t>
  </si>
  <si>
    <t>卡槽</t>
  </si>
  <si>
    <t>高锌层</t>
  </si>
  <si>
    <t>0.7mm×275g×4000</t>
  </si>
  <si>
    <t>0.7×150</t>
  </si>
  <si>
    <t>钢丝夹</t>
  </si>
  <si>
    <t>拱杆夹板</t>
  </si>
  <si>
    <t>夹固</t>
  </si>
  <si>
    <t>φ25、32</t>
  </si>
  <si>
    <t>压顶簧</t>
  </si>
  <si>
    <t>电动卷膜器</t>
  </si>
  <si>
    <t>台</t>
  </si>
  <si>
    <t>伸缩杆</t>
  </si>
  <si>
    <t>25-32</t>
  </si>
  <si>
    <t>固定桩</t>
  </si>
  <si>
    <t>PO薄膜</t>
  </si>
  <si>
    <t>PO膜</t>
  </si>
  <si>
    <t>10丝</t>
  </si>
  <si>
    <t>质量标准不低于希爱农</t>
  </si>
  <si>
    <t>4、外遮阳系统</t>
  </si>
  <si>
    <t>外遮阳立柱</t>
  </si>
  <si>
    <t>50×50×2×2500</t>
  </si>
  <si>
    <t>外遮阳纵梁</t>
  </si>
  <si>
    <t>40×60×2×3950</t>
  </si>
  <si>
    <t>中间横梁</t>
  </si>
  <si>
    <t>40×60×2×7950</t>
  </si>
  <si>
    <t>托压膜线固定梁</t>
  </si>
  <si>
    <t>100×50×2×8000</t>
  </si>
  <si>
    <t>U型连接件</t>
  </si>
  <si>
    <t>黑色冲压件</t>
  </si>
  <si>
    <t>外遮阳斜撑</t>
  </si>
  <si>
    <t>φ32×1.5×2880</t>
  </si>
  <si>
    <t>立柱斜拉筋</t>
  </si>
  <si>
    <t>热镀锌</t>
  </si>
  <si>
    <t>φ12圆钢</t>
  </si>
  <si>
    <t>外遮阳水平斜撑</t>
  </si>
  <si>
    <t>φ42×2.0×4800</t>
  </si>
  <si>
    <t>传动轴</t>
  </si>
  <si>
    <t>热镀锌钢管</t>
  </si>
  <si>
    <t>φ32×2.75</t>
  </si>
  <si>
    <t>焊合直接</t>
  </si>
  <si>
    <t>大导向卡</t>
  </si>
  <si>
    <t>小导向卡</t>
  </si>
  <si>
    <t>动膜杆</t>
  </si>
  <si>
    <t>φ22×1.2</t>
  </si>
  <si>
    <t>推拉杆</t>
  </si>
  <si>
    <t>推杆接头</t>
  </si>
  <si>
    <t>镀锌</t>
  </si>
  <si>
    <t>门型滑轮</t>
  </si>
  <si>
    <t>齿条</t>
  </si>
  <si>
    <t>L=3965</t>
  </si>
  <si>
    <t>齿轮</t>
  </si>
  <si>
    <t>A型</t>
  </si>
  <si>
    <t>驱动卡</t>
  </si>
  <si>
    <t>减速机组</t>
  </si>
  <si>
    <t>i=500、p=0.75kw</t>
  </si>
  <si>
    <t>电机底板</t>
  </si>
  <si>
    <t>连轴器</t>
  </si>
  <si>
    <t>遮阳网</t>
  </si>
  <si>
    <t>圆丝黑网</t>
  </si>
  <si>
    <t>42000×4300</t>
  </si>
  <si>
    <t>块</t>
  </si>
  <si>
    <t>扎丝</t>
  </si>
  <si>
    <t>卷</t>
  </si>
  <si>
    <t>托压膜线</t>
  </si>
  <si>
    <t>聚酯</t>
  </si>
  <si>
    <t>黑色（抗紫外线）</t>
  </si>
  <si>
    <t>5、覆盖材料</t>
  </si>
  <si>
    <t>顶膜</t>
  </si>
  <si>
    <t>0.15mm×9m×41m×5</t>
  </si>
  <si>
    <t>侧膜</t>
  </si>
  <si>
    <t>0.15mm×4m×41m×2</t>
  </si>
  <si>
    <t>四周裙膜,天沟两侧裙膜</t>
  </si>
  <si>
    <t>0.15mm×0.8m×41m×14</t>
  </si>
  <si>
    <t>棚头膜</t>
  </si>
  <si>
    <t>0.15mm×6m×41m×2</t>
  </si>
  <si>
    <t>四周通风口</t>
  </si>
  <si>
    <t>0.15mm×3m×16m</t>
  </si>
  <si>
    <t>顶膜通风口</t>
  </si>
  <si>
    <t>0.15mm×1.1m×1.1m×20</t>
  </si>
  <si>
    <t>防虫网</t>
  </si>
  <si>
    <t>20目</t>
  </si>
  <si>
    <t>6、电气控制系统</t>
  </si>
  <si>
    <t>电控箱（含智能防火包）</t>
  </si>
  <si>
    <t>聚氯乙烯护套软电缆</t>
  </si>
  <si>
    <t>RVV</t>
  </si>
  <si>
    <t>2×1.5</t>
  </si>
  <si>
    <t>3×1.5</t>
  </si>
  <si>
    <t>6×1.5</t>
  </si>
  <si>
    <t>循环风扇</t>
  </si>
  <si>
    <t>7、安装费</t>
  </si>
  <si>
    <t>安装费</t>
  </si>
  <si>
    <t>单座合计</t>
  </si>
  <si>
    <t>4座合计</t>
  </si>
  <si>
    <t>注：</t>
  </si>
  <si>
    <t>1、招标工程量清单与招标图纸若有疑问需要澄清，投标人以书面、传真、电子邮件等方式向招标人提出，招标人将以书面、传真、电子邮件等方式解答。</t>
  </si>
  <si>
    <t>2、含税综合价包括人工费、机械费、材料费、运输费、安装费、调试费、管理费、利润、税金等所有费用。</t>
  </si>
  <si>
    <t>投标人（盖章）</t>
  </si>
  <si>
    <t>提升老旧大棚清单明细</t>
  </si>
  <si>
    <t>1、卡槽更换</t>
  </si>
  <si>
    <t>高锌层275g</t>
  </si>
  <si>
    <t>0.7×4000</t>
  </si>
  <si>
    <t>浸塑</t>
  </si>
  <si>
    <t>固定器</t>
  </si>
  <si>
    <t>φ32</t>
  </si>
  <si>
    <t>拆装人工</t>
  </si>
  <si>
    <t>2、棚头改造与维修</t>
  </si>
  <si>
    <t>棚头立柱</t>
  </si>
  <si>
    <t>φ25×1.5×4500</t>
  </si>
  <si>
    <t>含拆装费</t>
  </si>
  <si>
    <t>边测立柱</t>
  </si>
  <si>
    <t>φ25×1.5×3800</t>
  </si>
  <si>
    <t>po薄膜</t>
  </si>
  <si>
    <t>0.10mm</t>
  </si>
  <si>
    <t>40目</t>
  </si>
  <si>
    <t>380V环流风机</t>
  </si>
  <si>
    <t>不锈钢</t>
  </si>
  <si>
    <t>400型（4000m³/h）</t>
  </si>
  <si>
    <t>含配电安装</t>
  </si>
  <si>
    <t>3、灌溉系统维修</t>
  </si>
  <si>
    <t>水处理膜元件</t>
  </si>
  <si>
    <t>BW-8040</t>
  </si>
  <si>
    <t>含更换费</t>
  </si>
  <si>
    <t>水处理阻垢剂</t>
  </si>
  <si>
    <t>CH-220, 25公斤每桶</t>
  </si>
  <si>
    <t>桶</t>
  </si>
  <si>
    <t>旋转灯笼喷头</t>
  </si>
  <si>
    <t>φ6.0mm</t>
  </si>
  <si>
    <t>储水桶</t>
  </si>
  <si>
    <t>PE</t>
  </si>
  <si>
    <t>5T</t>
  </si>
  <si>
    <t>蓝色 桶身开孔配阀门</t>
  </si>
  <si>
    <t>给水管</t>
  </si>
  <si>
    <t>φ32mm，壁厚2.0mm</t>
  </si>
  <si>
    <t>φ63，1.0MPA</t>
  </si>
  <si>
    <t>含弯头、阀门等配件</t>
  </si>
  <si>
    <t>滴灌管</t>
  </si>
  <si>
    <t>LD-PE</t>
  </si>
  <si>
    <t>蓝色轨道内镶贴片滴灌带，壁厚0.3mm，滴头间距30cm，流量2.0L，1500m/卷。</t>
  </si>
  <si>
    <t>合计</t>
  </si>
  <si>
    <t>质量标准不低于希爱农</t>
    <phoneticPr fontId="28" type="noConversion"/>
  </si>
  <si>
    <t>质量标准不低于丰沐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</si>
</sst>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0_ "/>
    <numFmt numFmtId="177" formatCode="0.00_);\(0.00\)"/>
    <numFmt numFmtId="178" formatCode="0_);[Red]\(0\)"/>
    <numFmt numFmtId="179" formatCode="yyyy&quot;年&quot;m&quot;月&quot;d&quot;日&quot;;@"/>
  </numFmts>
  <fonts count="31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7" fillId="0" borderId="0">
      <alignment vertical="center"/>
    </xf>
    <xf numFmtId="0" fontId="9" fillId="0" borderId="0"/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4" fillId="0" borderId="3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58" fontId="4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178" fontId="4" fillId="0" borderId="2" xfId="2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 readingOrder="1"/>
    </xf>
    <xf numFmtId="0" fontId="24" fillId="0" borderId="3" xfId="0" applyFont="1" applyBorder="1" applyAlignment="1">
      <alignment horizontal="center" vertical="center" wrapText="1" readingOrder="1"/>
    </xf>
    <xf numFmtId="0" fontId="25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179" fontId="13" fillId="0" borderId="0" xfId="0" applyNumberFormat="1" applyFont="1" applyAlignment="1">
      <alignment horizontal="right" vertical="center"/>
    </xf>
    <xf numFmtId="179" fontId="13" fillId="0" borderId="0" xfId="0" applyNumberFormat="1" applyFont="1">
      <alignment vertical="center"/>
    </xf>
    <xf numFmtId="0" fontId="29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readingOrder="1"/>
    </xf>
    <xf numFmtId="0" fontId="21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3" xfId="0" applyFont="1" applyBorder="1" applyAlignment="1">
      <alignment horizontal="center" vertical="center" wrapText="1" readingOrder="1"/>
    </xf>
    <xf numFmtId="0" fontId="23" fillId="0" borderId="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49" fontId="8" fillId="0" borderId="0" xfId="0" applyNumberFormat="1" applyFont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6" fontId="30" fillId="0" borderId="2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31" fontId="9" fillId="0" borderId="0" xfId="0" applyNumberFormat="1" applyFont="1" applyAlignment="1">
      <alignment horizontal="center"/>
    </xf>
    <xf numFmtId="58" fontId="5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top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workbookViewId="0">
      <selection activeCell="J6" sqref="J6"/>
    </sheetView>
  </sheetViews>
  <sheetFormatPr defaultColWidth="8.88671875" defaultRowHeight="14.4" x14ac:dyDescent="0.25"/>
  <cols>
    <col min="1" max="1" width="6" customWidth="1"/>
    <col min="2" max="2" width="48.6640625" customWidth="1"/>
    <col min="3" max="3" width="11.109375" customWidth="1"/>
    <col min="4" max="4" width="11.44140625" customWidth="1"/>
  </cols>
  <sheetData>
    <row r="1" spans="1:5" ht="31.8" customHeight="1" x14ac:dyDescent="0.25">
      <c r="A1" s="51" t="s">
        <v>0</v>
      </c>
      <c r="B1" s="51"/>
      <c r="C1" s="51"/>
      <c r="D1" s="51"/>
    </row>
    <row r="2" spans="1:5" ht="40.049999999999997" customHeight="1" x14ac:dyDescent="0.25">
      <c r="A2" s="52" t="s">
        <v>1</v>
      </c>
      <c r="B2" s="53"/>
      <c r="C2" s="53"/>
      <c r="D2" s="53"/>
    </row>
    <row r="3" spans="1:5" s="1" customFormat="1" ht="33" customHeight="1" x14ac:dyDescent="0.25">
      <c r="A3" s="58" t="s">
        <v>2</v>
      </c>
      <c r="B3" s="58" t="s">
        <v>3</v>
      </c>
      <c r="C3" s="58" t="s">
        <v>4</v>
      </c>
      <c r="D3" s="59" t="s">
        <v>5</v>
      </c>
    </row>
    <row r="4" spans="1:5" s="1" customFormat="1" ht="21.6" customHeight="1" x14ac:dyDescent="0.25">
      <c r="A4" s="58"/>
      <c r="B4" s="58"/>
      <c r="C4" s="58"/>
      <c r="D4" s="60"/>
    </row>
    <row r="5" spans="1:5" ht="40.049999999999997" customHeight="1" x14ac:dyDescent="0.25">
      <c r="A5" s="41">
        <v>1</v>
      </c>
      <c r="B5" s="42" t="s">
        <v>6</v>
      </c>
      <c r="C5" s="41"/>
      <c r="D5" s="43"/>
    </row>
    <row r="6" spans="1:5" ht="40.049999999999997" customHeight="1" x14ac:dyDescent="0.25">
      <c r="A6" s="41">
        <v>2</v>
      </c>
      <c r="B6" s="41" t="s">
        <v>7</v>
      </c>
      <c r="C6" s="41"/>
      <c r="D6" s="43"/>
    </row>
    <row r="7" spans="1:5" ht="40.049999999999997" customHeight="1" x14ac:dyDescent="0.25">
      <c r="A7" s="54" t="s">
        <v>8</v>
      </c>
      <c r="B7" s="55"/>
      <c r="C7" s="44"/>
      <c r="D7" s="43"/>
    </row>
    <row r="8" spans="1:5" x14ac:dyDescent="0.25">
      <c r="A8" s="45"/>
      <c r="B8" s="45"/>
      <c r="C8" s="45"/>
      <c r="D8" s="17"/>
    </row>
    <row r="9" spans="1:5" ht="15" customHeight="1" x14ac:dyDescent="0.25">
      <c r="A9" s="56"/>
      <c r="B9" s="57"/>
      <c r="C9" s="57"/>
      <c r="D9" s="57"/>
    </row>
    <row r="11" spans="1:5" ht="25.05" customHeight="1" x14ac:dyDescent="0.25">
      <c r="D11" s="46"/>
      <c r="E11" s="47"/>
    </row>
    <row r="12" spans="1:5" ht="25.05" customHeight="1" x14ac:dyDescent="0.25">
      <c r="D12" s="46"/>
      <c r="E12" s="47"/>
    </row>
    <row r="13" spans="1:5" ht="25.05" customHeight="1" x14ac:dyDescent="0.25">
      <c r="D13" s="48"/>
      <c r="E13" s="49"/>
    </row>
    <row r="14" spans="1:5" ht="25.05" customHeight="1" x14ac:dyDescent="0.25"/>
  </sheetData>
  <mergeCells count="8">
    <mergeCell ref="A1:D1"/>
    <mergeCell ref="A2:D2"/>
    <mergeCell ref="A7:B7"/>
    <mergeCell ref="A9:D9"/>
    <mergeCell ref="A3:A4"/>
    <mergeCell ref="B3:B4"/>
    <mergeCell ref="C3:C4"/>
    <mergeCell ref="D3:D4"/>
  </mergeCells>
  <phoneticPr fontId="28" type="noConversion"/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0"/>
  <sheetViews>
    <sheetView workbookViewId="0">
      <selection activeCell="L141" sqref="L141"/>
    </sheetView>
  </sheetViews>
  <sheetFormatPr defaultColWidth="9" defaultRowHeight="25.05" customHeight="1" x14ac:dyDescent="0.25"/>
  <cols>
    <col min="1" max="1" width="4.77734375" style="20" customWidth="1"/>
    <col min="2" max="3" width="12.109375" style="20" customWidth="1"/>
    <col min="4" max="4" width="14.5546875" style="20" customWidth="1"/>
    <col min="5" max="5" width="5.109375" style="20" customWidth="1"/>
    <col min="6" max="6" width="6.6640625" style="20" customWidth="1"/>
    <col min="7" max="7" width="11.6640625" style="20" customWidth="1"/>
    <col min="8" max="8" width="12.109375" style="20" customWidth="1"/>
    <col min="9" max="9" width="6.88671875" style="20" customWidth="1"/>
  </cols>
  <sheetData>
    <row r="1" spans="1:9" ht="28.05" customHeight="1" x14ac:dyDescent="0.25">
      <c r="A1" s="61" t="s">
        <v>9</v>
      </c>
      <c r="B1" s="62"/>
      <c r="C1" s="62"/>
      <c r="D1" s="62"/>
      <c r="E1" s="62"/>
      <c r="F1" s="62"/>
      <c r="G1" s="62"/>
      <c r="H1" s="62"/>
      <c r="I1" s="62"/>
    </row>
    <row r="2" spans="1:9" ht="28.05" customHeight="1" x14ac:dyDescent="0.25">
      <c r="A2" s="63" t="s">
        <v>10</v>
      </c>
      <c r="B2" s="63"/>
      <c r="C2" s="5">
        <v>5</v>
      </c>
      <c r="D2" s="5" t="s">
        <v>11</v>
      </c>
      <c r="E2" s="5">
        <v>10</v>
      </c>
      <c r="F2" s="5" t="s">
        <v>12</v>
      </c>
      <c r="G2" s="11" t="s">
        <v>13</v>
      </c>
      <c r="H2" s="64">
        <f>C2*8*E2*4</f>
        <v>1600</v>
      </c>
      <c r="I2" s="64"/>
    </row>
    <row r="3" spans="1:9" ht="28.05" customHeight="1" x14ac:dyDescent="0.25">
      <c r="A3" s="63" t="s">
        <v>14</v>
      </c>
      <c r="B3" s="21" t="s">
        <v>15</v>
      </c>
      <c r="C3" s="63" t="s">
        <v>16</v>
      </c>
      <c r="D3" s="63"/>
      <c r="E3" s="63"/>
      <c r="F3" s="63" t="s">
        <v>17</v>
      </c>
      <c r="G3" s="63"/>
      <c r="H3" s="63"/>
      <c r="I3" s="63"/>
    </row>
    <row r="4" spans="1:9" ht="28.05" customHeight="1" x14ac:dyDescent="0.25">
      <c r="A4" s="63"/>
      <c r="B4" s="21" t="s">
        <v>18</v>
      </c>
      <c r="C4" s="63" t="s">
        <v>19</v>
      </c>
      <c r="D4" s="63"/>
      <c r="E4" s="63"/>
      <c r="F4" s="63" t="s">
        <v>20</v>
      </c>
      <c r="G4" s="63"/>
      <c r="H4" s="63"/>
      <c r="I4" s="63"/>
    </row>
    <row r="5" spans="1:9" ht="28.05" customHeight="1" x14ac:dyDescent="0.25">
      <c r="A5" s="68" t="s">
        <v>21</v>
      </c>
      <c r="B5" s="69"/>
      <c r="C5" s="69"/>
      <c r="D5" s="69"/>
      <c r="E5" s="69"/>
      <c r="F5" s="69"/>
      <c r="G5" s="69"/>
      <c r="H5" s="69"/>
      <c r="I5" s="70"/>
    </row>
    <row r="6" spans="1:9" ht="28.05" customHeight="1" x14ac:dyDescent="0.25">
      <c r="A6" s="3" t="s">
        <v>2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26</v>
      </c>
      <c r="G6" s="4" t="s">
        <v>27</v>
      </c>
      <c r="H6" s="4" t="s">
        <v>28</v>
      </c>
      <c r="I6" s="3" t="s">
        <v>29</v>
      </c>
    </row>
    <row r="7" spans="1:9" ht="28.05" customHeight="1" x14ac:dyDescent="0.25">
      <c r="A7" s="5">
        <v>1</v>
      </c>
      <c r="B7" s="5" t="s">
        <v>30</v>
      </c>
      <c r="C7" s="5" t="s">
        <v>31</v>
      </c>
      <c r="D7" s="5"/>
      <c r="E7" s="5" t="s">
        <v>32</v>
      </c>
      <c r="F7" s="5">
        <v>6</v>
      </c>
      <c r="G7" s="11"/>
      <c r="H7" s="11"/>
      <c r="I7" s="25"/>
    </row>
    <row r="8" spans="1:9" ht="28.05" customHeight="1" x14ac:dyDescent="0.25">
      <c r="A8" s="5">
        <v>2</v>
      </c>
      <c r="B8" s="5" t="s">
        <v>33</v>
      </c>
      <c r="C8" s="5" t="s">
        <v>34</v>
      </c>
      <c r="D8" s="5" t="s">
        <v>35</v>
      </c>
      <c r="E8" s="5" t="s">
        <v>36</v>
      </c>
      <c r="F8" s="5">
        <v>66</v>
      </c>
      <c r="G8" s="11"/>
      <c r="H8" s="11"/>
      <c r="I8" s="25"/>
    </row>
    <row r="9" spans="1:9" ht="28.05" customHeight="1" x14ac:dyDescent="0.25">
      <c r="A9" s="5">
        <v>3</v>
      </c>
      <c r="B9" s="5" t="s">
        <v>37</v>
      </c>
      <c r="C9" s="5" t="s">
        <v>34</v>
      </c>
      <c r="D9" s="5" t="s">
        <v>38</v>
      </c>
      <c r="E9" s="5" t="s">
        <v>39</v>
      </c>
      <c r="F9" s="5">
        <v>160</v>
      </c>
      <c r="G9" s="11"/>
      <c r="H9" s="11"/>
      <c r="I9" s="25"/>
    </row>
    <row r="10" spans="1:9" ht="28.05" customHeight="1" x14ac:dyDescent="0.25">
      <c r="A10" s="5">
        <v>4</v>
      </c>
      <c r="B10" s="5" t="s">
        <v>40</v>
      </c>
      <c r="C10" s="5" t="s">
        <v>41</v>
      </c>
      <c r="D10" s="5" t="s">
        <v>42</v>
      </c>
      <c r="E10" s="5" t="s">
        <v>39</v>
      </c>
      <c r="F10" s="5">
        <v>88</v>
      </c>
      <c r="G10" s="11"/>
      <c r="H10" s="11"/>
      <c r="I10" s="25"/>
    </row>
    <row r="11" spans="1:9" ht="28.05" customHeight="1" x14ac:dyDescent="0.25">
      <c r="A11" s="5">
        <v>5</v>
      </c>
      <c r="B11" s="5" t="s">
        <v>40</v>
      </c>
      <c r="C11" s="5" t="s">
        <v>41</v>
      </c>
      <c r="D11" s="5" t="s">
        <v>43</v>
      </c>
      <c r="E11" s="5" t="s">
        <v>39</v>
      </c>
      <c r="F11" s="5">
        <v>22</v>
      </c>
      <c r="G11" s="11"/>
      <c r="H11" s="11"/>
      <c r="I11" s="25"/>
    </row>
    <row r="12" spans="1:9" ht="28.05" customHeight="1" x14ac:dyDescent="0.25">
      <c r="A12" s="5">
        <v>6</v>
      </c>
      <c r="B12" s="5" t="s">
        <v>44</v>
      </c>
      <c r="C12" s="5" t="s">
        <v>45</v>
      </c>
      <c r="D12" s="5" t="s">
        <v>46</v>
      </c>
      <c r="E12" s="5" t="s">
        <v>47</v>
      </c>
      <c r="F12" s="5">
        <v>48</v>
      </c>
      <c r="G12" s="11"/>
      <c r="H12" s="11"/>
      <c r="I12" s="25"/>
    </row>
    <row r="13" spans="1:9" ht="28.05" customHeight="1" x14ac:dyDescent="0.25">
      <c r="A13" s="5">
        <v>7</v>
      </c>
      <c r="B13" s="5" t="s">
        <v>48</v>
      </c>
      <c r="C13" s="5" t="s">
        <v>49</v>
      </c>
      <c r="D13" s="5" t="s">
        <v>50</v>
      </c>
      <c r="E13" s="5" t="s">
        <v>39</v>
      </c>
      <c r="F13" s="5">
        <v>6</v>
      </c>
      <c r="G13" s="11"/>
      <c r="H13" s="11"/>
      <c r="I13" s="25"/>
    </row>
    <row r="14" spans="1:9" ht="28.05" customHeight="1" x14ac:dyDescent="0.25">
      <c r="A14" s="5">
        <v>8</v>
      </c>
      <c r="B14" s="5" t="s">
        <v>51</v>
      </c>
      <c r="C14" s="5" t="s">
        <v>34</v>
      </c>
      <c r="D14" s="5" t="s">
        <v>52</v>
      </c>
      <c r="E14" s="5" t="s">
        <v>39</v>
      </c>
      <c r="F14" s="5">
        <v>160</v>
      </c>
      <c r="G14" s="11"/>
      <c r="H14" s="11"/>
      <c r="I14" s="25"/>
    </row>
    <row r="15" spans="1:9" ht="28.05" customHeight="1" x14ac:dyDescent="0.25">
      <c r="A15" s="68" t="s">
        <v>53</v>
      </c>
      <c r="B15" s="69"/>
      <c r="C15" s="69"/>
      <c r="D15" s="69"/>
      <c r="E15" s="69"/>
      <c r="F15" s="69"/>
      <c r="G15" s="70"/>
      <c r="H15" s="4"/>
      <c r="I15" s="26"/>
    </row>
    <row r="16" spans="1:9" ht="28.05" customHeight="1" x14ac:dyDescent="0.25">
      <c r="A16" s="68" t="s">
        <v>54</v>
      </c>
      <c r="B16" s="69"/>
      <c r="C16" s="69"/>
      <c r="D16" s="69"/>
      <c r="E16" s="69"/>
      <c r="F16" s="69"/>
      <c r="G16" s="69"/>
      <c r="H16" s="69"/>
      <c r="I16" s="70"/>
    </row>
    <row r="17" spans="1:9" s="2" customFormat="1" ht="28.05" customHeight="1" x14ac:dyDescent="0.25">
      <c r="A17" s="3" t="s">
        <v>2</v>
      </c>
      <c r="B17" s="3" t="s">
        <v>22</v>
      </c>
      <c r="C17" s="3" t="s">
        <v>23</v>
      </c>
      <c r="D17" s="3" t="s">
        <v>24</v>
      </c>
      <c r="E17" s="3" t="s">
        <v>25</v>
      </c>
      <c r="F17" s="3" t="s">
        <v>26</v>
      </c>
      <c r="G17" s="4" t="s">
        <v>27</v>
      </c>
      <c r="H17" s="4" t="s">
        <v>28</v>
      </c>
      <c r="I17" s="3" t="s">
        <v>29</v>
      </c>
    </row>
    <row r="18" spans="1:9" s="16" customFormat="1" ht="28.05" customHeight="1" x14ac:dyDescent="0.25">
      <c r="A18" s="5">
        <v>1</v>
      </c>
      <c r="B18" s="5" t="s">
        <v>55</v>
      </c>
      <c r="C18" s="5" t="s">
        <v>56</v>
      </c>
      <c r="D18" s="22" t="s">
        <v>57</v>
      </c>
      <c r="E18" s="5" t="s">
        <v>58</v>
      </c>
      <c r="F18" s="5">
        <v>36</v>
      </c>
      <c r="G18" s="11"/>
      <c r="H18" s="11"/>
      <c r="I18" s="5"/>
    </row>
    <row r="19" spans="1:9" s="16" customFormat="1" ht="28.05" customHeight="1" x14ac:dyDescent="0.25">
      <c r="A19" s="5">
        <v>2</v>
      </c>
      <c r="B19" s="5" t="s">
        <v>59</v>
      </c>
      <c r="C19" s="5" t="s">
        <v>56</v>
      </c>
      <c r="D19" s="22" t="s">
        <v>57</v>
      </c>
      <c r="E19" s="5" t="s">
        <v>58</v>
      </c>
      <c r="F19" s="5">
        <v>8</v>
      </c>
      <c r="G19" s="11"/>
      <c r="H19" s="11"/>
      <c r="I19" s="5"/>
    </row>
    <row r="20" spans="1:9" s="16" customFormat="1" ht="28.05" customHeight="1" x14ac:dyDescent="0.25">
      <c r="A20" s="5">
        <v>3</v>
      </c>
      <c r="B20" s="5" t="s">
        <v>60</v>
      </c>
      <c r="C20" s="5" t="s">
        <v>56</v>
      </c>
      <c r="D20" s="22" t="s">
        <v>57</v>
      </c>
      <c r="E20" s="5" t="s">
        <v>58</v>
      </c>
      <c r="F20" s="5">
        <v>18</v>
      </c>
      <c r="G20" s="11"/>
      <c r="H20" s="11"/>
      <c r="I20" s="5"/>
    </row>
    <row r="21" spans="1:9" s="16" customFormat="1" ht="28.05" customHeight="1" x14ac:dyDescent="0.25">
      <c r="A21" s="5">
        <v>4</v>
      </c>
      <c r="B21" s="5" t="s">
        <v>61</v>
      </c>
      <c r="C21" s="5" t="s">
        <v>56</v>
      </c>
      <c r="D21" s="22" t="s">
        <v>57</v>
      </c>
      <c r="E21" s="5" t="s">
        <v>58</v>
      </c>
      <c r="F21" s="5">
        <v>2</v>
      </c>
      <c r="G21" s="11"/>
      <c r="H21" s="11"/>
      <c r="I21" s="5"/>
    </row>
    <row r="22" spans="1:9" s="16" customFormat="1" ht="28.05" customHeight="1" x14ac:dyDescent="0.25">
      <c r="A22" s="5">
        <v>5</v>
      </c>
      <c r="B22" s="5" t="s">
        <v>62</v>
      </c>
      <c r="C22" s="5" t="s">
        <v>56</v>
      </c>
      <c r="D22" s="22" t="s">
        <v>57</v>
      </c>
      <c r="E22" s="5" t="s">
        <v>58</v>
      </c>
      <c r="F22" s="5">
        <v>2</v>
      </c>
      <c r="G22" s="11"/>
      <c r="H22" s="11"/>
      <c r="I22" s="5"/>
    </row>
    <row r="23" spans="1:9" s="16" customFormat="1" ht="28.05" customHeight="1" x14ac:dyDescent="0.25">
      <c r="A23" s="5">
        <v>6</v>
      </c>
      <c r="B23" s="5" t="s">
        <v>63</v>
      </c>
      <c r="C23" s="5" t="s">
        <v>64</v>
      </c>
      <c r="D23" s="5" t="s">
        <v>65</v>
      </c>
      <c r="E23" s="5" t="s">
        <v>66</v>
      </c>
      <c r="F23" s="5">
        <v>66</v>
      </c>
      <c r="G23" s="11"/>
      <c r="H23" s="11"/>
      <c r="I23" s="5"/>
    </row>
    <row r="24" spans="1:9" s="16" customFormat="1" ht="28.05" customHeight="1" x14ac:dyDescent="0.25">
      <c r="A24" s="5">
        <v>7</v>
      </c>
      <c r="B24" s="5" t="s">
        <v>67</v>
      </c>
      <c r="C24" s="5" t="s">
        <v>64</v>
      </c>
      <c r="D24" s="5" t="s">
        <v>68</v>
      </c>
      <c r="E24" s="5" t="s">
        <v>66</v>
      </c>
      <c r="F24" s="5">
        <v>66</v>
      </c>
      <c r="G24" s="11"/>
      <c r="H24" s="11"/>
      <c r="I24" s="5"/>
    </row>
    <row r="25" spans="1:9" s="16" customFormat="1" ht="28.05" customHeight="1" x14ac:dyDescent="0.25">
      <c r="A25" s="5">
        <v>8</v>
      </c>
      <c r="B25" s="5" t="s">
        <v>69</v>
      </c>
      <c r="C25" s="5" t="s">
        <v>56</v>
      </c>
      <c r="D25" s="5" t="s">
        <v>70</v>
      </c>
      <c r="E25" s="5" t="s">
        <v>58</v>
      </c>
      <c r="F25" s="5">
        <v>90</v>
      </c>
      <c r="G25" s="11"/>
      <c r="H25" s="11"/>
      <c r="I25" s="5"/>
    </row>
    <row r="26" spans="1:9" s="16" customFormat="1" ht="28.05" customHeight="1" x14ac:dyDescent="0.25">
      <c r="A26" s="5">
        <v>9</v>
      </c>
      <c r="B26" s="5" t="s">
        <v>71</v>
      </c>
      <c r="C26" s="5" t="s">
        <v>56</v>
      </c>
      <c r="D26" s="5" t="s">
        <v>70</v>
      </c>
      <c r="E26" s="5" t="s">
        <v>58</v>
      </c>
      <c r="F26" s="5">
        <v>10</v>
      </c>
      <c r="G26" s="11"/>
      <c r="H26" s="11"/>
      <c r="I26" s="5"/>
    </row>
    <row r="27" spans="1:9" s="16" customFormat="1" ht="28.05" customHeight="1" x14ac:dyDescent="0.25">
      <c r="A27" s="5">
        <v>10</v>
      </c>
      <c r="B27" s="5" t="s">
        <v>72</v>
      </c>
      <c r="C27" s="5" t="s">
        <v>56</v>
      </c>
      <c r="D27" s="5" t="s">
        <v>70</v>
      </c>
      <c r="E27" s="5" t="s">
        <v>58</v>
      </c>
      <c r="F27" s="5">
        <v>10</v>
      </c>
      <c r="G27" s="11"/>
      <c r="H27" s="11"/>
      <c r="I27" s="5"/>
    </row>
    <row r="28" spans="1:9" s="16" customFormat="1" ht="28.05" customHeight="1" x14ac:dyDescent="0.25">
      <c r="A28" s="5">
        <v>11</v>
      </c>
      <c r="B28" s="5" t="s">
        <v>73</v>
      </c>
      <c r="C28" s="5"/>
      <c r="D28" s="5" t="s">
        <v>74</v>
      </c>
      <c r="E28" s="5" t="s">
        <v>66</v>
      </c>
      <c r="F28" s="5">
        <v>330</v>
      </c>
      <c r="G28" s="11"/>
      <c r="H28" s="11"/>
      <c r="I28" s="5"/>
    </row>
    <row r="29" spans="1:9" s="16" customFormat="1" ht="28.05" customHeight="1" x14ac:dyDescent="0.25">
      <c r="A29" s="5">
        <v>12</v>
      </c>
      <c r="B29" s="5" t="s">
        <v>75</v>
      </c>
      <c r="C29" s="5" t="s">
        <v>76</v>
      </c>
      <c r="D29" s="5" t="s">
        <v>77</v>
      </c>
      <c r="E29" s="5" t="s">
        <v>58</v>
      </c>
      <c r="F29" s="5">
        <v>300</v>
      </c>
      <c r="G29" s="11"/>
      <c r="H29" s="11"/>
      <c r="I29" s="5"/>
    </row>
    <row r="30" spans="1:9" s="16" customFormat="1" ht="28.05" customHeight="1" x14ac:dyDescent="0.25">
      <c r="A30" s="5">
        <v>13</v>
      </c>
      <c r="B30" s="5" t="s">
        <v>78</v>
      </c>
      <c r="C30" s="5" t="s">
        <v>79</v>
      </c>
      <c r="D30" s="5" t="s">
        <v>80</v>
      </c>
      <c r="E30" s="5" t="s">
        <v>58</v>
      </c>
      <c r="F30" s="5">
        <v>150</v>
      </c>
      <c r="G30" s="11"/>
      <c r="H30" s="11"/>
      <c r="I30" s="5"/>
    </row>
    <row r="31" spans="1:9" s="16" customFormat="1" ht="28.05" customHeight="1" x14ac:dyDescent="0.25">
      <c r="A31" s="5">
        <v>14</v>
      </c>
      <c r="B31" s="5" t="s">
        <v>81</v>
      </c>
      <c r="C31" s="5" t="s">
        <v>76</v>
      </c>
      <c r="D31" s="5" t="s">
        <v>82</v>
      </c>
      <c r="E31" s="5" t="s">
        <v>58</v>
      </c>
      <c r="F31" s="5">
        <v>60</v>
      </c>
      <c r="G31" s="11"/>
      <c r="H31" s="11"/>
      <c r="I31" s="5"/>
    </row>
    <row r="32" spans="1:9" s="16" customFormat="1" ht="28.05" customHeight="1" x14ac:dyDescent="0.25">
      <c r="A32" s="5">
        <v>15</v>
      </c>
      <c r="B32" s="5" t="s">
        <v>83</v>
      </c>
      <c r="C32" s="5" t="s">
        <v>56</v>
      </c>
      <c r="D32" s="5" t="s">
        <v>84</v>
      </c>
      <c r="E32" s="5" t="s">
        <v>58</v>
      </c>
      <c r="F32" s="5">
        <v>36</v>
      </c>
      <c r="G32" s="11"/>
      <c r="H32" s="11"/>
      <c r="I32" s="5"/>
    </row>
    <row r="33" spans="1:9" s="16" customFormat="1" ht="28.05" customHeight="1" x14ac:dyDescent="0.25">
      <c r="A33" s="5">
        <v>16</v>
      </c>
      <c r="B33" s="5" t="s">
        <v>85</v>
      </c>
      <c r="C33" s="5" t="s">
        <v>76</v>
      </c>
      <c r="D33" s="5" t="s">
        <v>86</v>
      </c>
      <c r="E33" s="5" t="s">
        <v>58</v>
      </c>
      <c r="F33" s="5">
        <v>24</v>
      </c>
      <c r="G33" s="11"/>
      <c r="H33" s="11"/>
      <c r="I33" s="5"/>
    </row>
    <row r="34" spans="1:9" s="16" customFormat="1" ht="28.05" customHeight="1" x14ac:dyDescent="0.25">
      <c r="A34" s="5">
        <v>17</v>
      </c>
      <c r="B34" s="5" t="s">
        <v>87</v>
      </c>
      <c r="C34" s="5" t="s">
        <v>56</v>
      </c>
      <c r="D34" s="5" t="s">
        <v>88</v>
      </c>
      <c r="E34" s="5" t="s">
        <v>58</v>
      </c>
      <c r="F34" s="5">
        <v>10</v>
      </c>
      <c r="G34" s="11"/>
      <c r="H34" s="11"/>
      <c r="I34" s="5"/>
    </row>
    <row r="35" spans="1:9" s="16" customFormat="1" ht="28.05" customHeight="1" x14ac:dyDescent="0.25">
      <c r="A35" s="5">
        <v>18</v>
      </c>
      <c r="B35" s="5" t="s">
        <v>89</v>
      </c>
      <c r="C35" s="15" t="s">
        <v>76</v>
      </c>
      <c r="D35" s="5" t="s">
        <v>90</v>
      </c>
      <c r="E35" s="5" t="s">
        <v>58</v>
      </c>
      <c r="F35" s="5">
        <v>36</v>
      </c>
      <c r="G35" s="11"/>
      <c r="H35" s="11"/>
      <c r="I35" s="5"/>
    </row>
    <row r="36" spans="1:9" s="16" customFormat="1" ht="28.05" customHeight="1" x14ac:dyDescent="0.25">
      <c r="A36" s="5">
        <v>19</v>
      </c>
      <c r="B36" s="5" t="s">
        <v>91</v>
      </c>
      <c r="C36" s="5" t="s">
        <v>56</v>
      </c>
      <c r="D36" s="5" t="s">
        <v>92</v>
      </c>
      <c r="E36" s="5" t="s">
        <v>58</v>
      </c>
      <c r="F36" s="5">
        <v>40</v>
      </c>
      <c r="G36" s="11"/>
      <c r="H36" s="11"/>
      <c r="I36" s="5"/>
    </row>
    <row r="37" spans="1:9" s="16" customFormat="1" ht="28.05" customHeight="1" x14ac:dyDescent="0.25">
      <c r="A37" s="5">
        <v>20</v>
      </c>
      <c r="B37" s="5" t="s">
        <v>93</v>
      </c>
      <c r="C37" s="5" t="s">
        <v>56</v>
      </c>
      <c r="D37" s="5" t="s">
        <v>92</v>
      </c>
      <c r="E37" s="5" t="s">
        <v>58</v>
      </c>
      <c r="F37" s="5">
        <v>10</v>
      </c>
      <c r="G37" s="11"/>
      <c r="H37" s="11"/>
      <c r="I37" s="5"/>
    </row>
    <row r="38" spans="1:9" s="16" customFormat="1" ht="28.05" customHeight="1" x14ac:dyDescent="0.25">
      <c r="A38" s="5">
        <v>21</v>
      </c>
      <c r="B38" s="5" t="s">
        <v>94</v>
      </c>
      <c r="C38" s="5" t="s">
        <v>56</v>
      </c>
      <c r="D38" s="5" t="s">
        <v>95</v>
      </c>
      <c r="E38" s="5" t="s">
        <v>58</v>
      </c>
      <c r="F38" s="5">
        <v>20</v>
      </c>
      <c r="G38" s="11"/>
      <c r="H38" s="11"/>
      <c r="I38" s="5"/>
    </row>
    <row r="39" spans="1:9" s="16" customFormat="1" ht="28.05" customHeight="1" x14ac:dyDescent="0.25">
      <c r="A39" s="5">
        <v>22</v>
      </c>
      <c r="B39" s="5" t="s">
        <v>96</v>
      </c>
      <c r="C39" s="5" t="s">
        <v>56</v>
      </c>
      <c r="D39" s="5" t="s">
        <v>97</v>
      </c>
      <c r="E39" s="5" t="s">
        <v>58</v>
      </c>
      <c r="F39" s="5">
        <v>20</v>
      </c>
      <c r="G39" s="11"/>
      <c r="H39" s="11"/>
      <c r="I39" s="5"/>
    </row>
    <row r="40" spans="1:9" s="16" customFormat="1" ht="28.05" customHeight="1" x14ac:dyDescent="0.25">
      <c r="A40" s="5">
        <v>23</v>
      </c>
      <c r="B40" s="5" t="s">
        <v>98</v>
      </c>
      <c r="C40" s="5" t="s">
        <v>99</v>
      </c>
      <c r="D40" s="5" t="s">
        <v>100</v>
      </c>
      <c r="E40" s="5" t="s">
        <v>58</v>
      </c>
      <c r="F40" s="5">
        <v>24</v>
      </c>
      <c r="G40" s="11"/>
      <c r="H40" s="11"/>
      <c r="I40" s="5"/>
    </row>
    <row r="41" spans="1:9" s="16" customFormat="1" ht="28.05" customHeight="1" x14ac:dyDescent="0.25">
      <c r="A41" s="5">
        <v>24</v>
      </c>
      <c r="B41" s="5" t="s">
        <v>101</v>
      </c>
      <c r="C41" s="5"/>
      <c r="D41" s="5" t="s">
        <v>102</v>
      </c>
      <c r="E41" s="5" t="s">
        <v>103</v>
      </c>
      <c r="F41" s="5">
        <v>24</v>
      </c>
      <c r="G41" s="11"/>
      <c r="H41" s="11"/>
      <c r="I41" s="5"/>
    </row>
    <row r="42" spans="1:9" s="16" customFormat="1" ht="28.05" customHeight="1" x14ac:dyDescent="0.25">
      <c r="A42" s="5">
        <v>25</v>
      </c>
      <c r="B42" s="5" t="s">
        <v>104</v>
      </c>
      <c r="C42" s="5" t="s">
        <v>105</v>
      </c>
      <c r="D42" s="5" t="s">
        <v>106</v>
      </c>
      <c r="E42" s="5" t="s">
        <v>107</v>
      </c>
      <c r="F42" s="5">
        <v>60</v>
      </c>
      <c r="G42" s="11"/>
      <c r="H42" s="11"/>
      <c r="I42" s="5"/>
    </row>
    <row r="43" spans="1:9" s="16" customFormat="1" ht="28.05" customHeight="1" x14ac:dyDescent="0.25">
      <c r="A43" s="5">
        <v>26</v>
      </c>
      <c r="B43" s="5" t="s">
        <v>108</v>
      </c>
      <c r="C43" s="5" t="s">
        <v>105</v>
      </c>
      <c r="D43" s="5" t="s">
        <v>65</v>
      </c>
      <c r="E43" s="5" t="s">
        <v>107</v>
      </c>
      <c r="F43" s="5">
        <v>300</v>
      </c>
      <c r="G43" s="11"/>
      <c r="H43" s="11"/>
      <c r="I43" s="5"/>
    </row>
    <row r="44" spans="1:9" s="16" customFormat="1" ht="28.05" customHeight="1" x14ac:dyDescent="0.25">
      <c r="A44" s="5">
        <v>27</v>
      </c>
      <c r="B44" s="5" t="s">
        <v>109</v>
      </c>
      <c r="C44" s="5" t="s">
        <v>105</v>
      </c>
      <c r="D44" s="5" t="s">
        <v>110</v>
      </c>
      <c r="E44" s="5" t="s">
        <v>107</v>
      </c>
      <c r="F44" s="5">
        <v>60</v>
      </c>
      <c r="G44" s="11"/>
      <c r="H44" s="11"/>
      <c r="I44" s="5"/>
    </row>
    <row r="45" spans="1:9" s="16" customFormat="1" ht="28.05" customHeight="1" x14ac:dyDescent="0.25">
      <c r="A45" s="5">
        <v>28</v>
      </c>
      <c r="B45" s="5" t="s">
        <v>111</v>
      </c>
      <c r="C45" s="5" t="s">
        <v>105</v>
      </c>
      <c r="D45" s="5" t="s">
        <v>112</v>
      </c>
      <c r="E45" s="5" t="s">
        <v>66</v>
      </c>
      <c r="F45" s="5">
        <v>12</v>
      </c>
      <c r="G45" s="11"/>
      <c r="H45" s="11"/>
      <c r="I45" s="5"/>
    </row>
    <row r="46" spans="1:9" s="16" customFormat="1" ht="28.05" customHeight="1" x14ac:dyDescent="0.25">
      <c r="A46" s="5">
        <v>29</v>
      </c>
      <c r="B46" s="5" t="s">
        <v>113</v>
      </c>
      <c r="C46" s="5" t="s">
        <v>114</v>
      </c>
      <c r="D46" s="5" t="s">
        <v>115</v>
      </c>
      <c r="E46" s="5" t="s">
        <v>58</v>
      </c>
      <c r="F46" s="5">
        <v>2</v>
      </c>
      <c r="G46" s="11"/>
      <c r="H46" s="11"/>
      <c r="I46" s="5"/>
    </row>
    <row r="47" spans="1:9" s="16" customFormat="1" ht="28.05" customHeight="1" x14ac:dyDescent="0.25">
      <c r="A47" s="5">
        <v>30</v>
      </c>
      <c r="B47" s="5" t="s">
        <v>116</v>
      </c>
      <c r="C47" s="5" t="s">
        <v>56</v>
      </c>
      <c r="D47" s="5" t="s">
        <v>117</v>
      </c>
      <c r="E47" s="5" t="s">
        <v>58</v>
      </c>
      <c r="F47" s="5">
        <v>2</v>
      </c>
      <c r="G47" s="11"/>
      <c r="H47" s="11"/>
      <c r="I47" s="5"/>
    </row>
    <row r="48" spans="1:9" s="16" customFormat="1" ht="28.05" customHeight="1" x14ac:dyDescent="0.25">
      <c r="A48" s="5">
        <v>31</v>
      </c>
      <c r="B48" s="5" t="s">
        <v>118</v>
      </c>
      <c r="C48" s="5"/>
      <c r="D48" s="5"/>
      <c r="E48" s="5" t="s">
        <v>107</v>
      </c>
      <c r="F48" s="5">
        <v>2</v>
      </c>
      <c r="G48" s="11"/>
      <c r="H48" s="11"/>
      <c r="I48" s="5"/>
    </row>
    <row r="49" spans="1:9" s="16" customFormat="1" ht="28.05" customHeight="1" x14ac:dyDescent="0.25">
      <c r="A49" s="5">
        <v>32</v>
      </c>
      <c r="B49" s="5" t="s">
        <v>119</v>
      </c>
      <c r="C49" s="5" t="s">
        <v>120</v>
      </c>
      <c r="D49" s="5" t="s">
        <v>121</v>
      </c>
      <c r="E49" s="5" t="s">
        <v>58</v>
      </c>
      <c r="F49" s="5">
        <v>12</v>
      </c>
      <c r="G49" s="11"/>
      <c r="H49" s="11"/>
      <c r="I49" s="5"/>
    </row>
    <row r="50" spans="1:9" s="16" customFormat="1" ht="28.05" customHeight="1" x14ac:dyDescent="0.25">
      <c r="A50" s="5">
        <v>33</v>
      </c>
      <c r="B50" s="5" t="s">
        <v>122</v>
      </c>
      <c r="C50" s="5" t="s">
        <v>120</v>
      </c>
      <c r="D50" s="5" t="s">
        <v>121</v>
      </c>
      <c r="E50" s="5" t="s">
        <v>66</v>
      </c>
      <c r="F50" s="5">
        <v>12</v>
      </c>
      <c r="G50" s="11"/>
      <c r="H50" s="11"/>
      <c r="I50" s="5"/>
    </row>
    <row r="51" spans="1:9" s="16" customFormat="1" ht="28.05" customHeight="1" x14ac:dyDescent="0.25">
      <c r="A51" s="5">
        <v>34</v>
      </c>
      <c r="B51" s="5" t="s">
        <v>123</v>
      </c>
      <c r="C51" s="5" t="s">
        <v>120</v>
      </c>
      <c r="D51" s="5" t="s">
        <v>121</v>
      </c>
      <c r="E51" s="5" t="s">
        <v>66</v>
      </c>
      <c r="F51" s="5">
        <v>12</v>
      </c>
      <c r="G51" s="11"/>
      <c r="H51" s="11"/>
      <c r="I51" s="5"/>
    </row>
    <row r="52" spans="1:9" s="16" customFormat="1" ht="28.05" customHeight="1" x14ac:dyDescent="0.25">
      <c r="A52" s="5">
        <v>35</v>
      </c>
      <c r="B52" s="5" t="s">
        <v>124</v>
      </c>
      <c r="C52" s="5" t="s">
        <v>125</v>
      </c>
      <c r="D52" s="5" t="s">
        <v>126</v>
      </c>
      <c r="E52" s="5" t="s">
        <v>58</v>
      </c>
      <c r="F52" s="5">
        <v>10</v>
      </c>
      <c r="G52" s="11"/>
      <c r="H52" s="11"/>
      <c r="I52" s="5"/>
    </row>
    <row r="53" spans="1:9" s="16" customFormat="1" ht="28.05" customHeight="1" x14ac:dyDescent="0.25">
      <c r="A53" s="5">
        <v>36</v>
      </c>
      <c r="B53" s="5" t="s">
        <v>127</v>
      </c>
      <c r="C53" s="5" t="s">
        <v>125</v>
      </c>
      <c r="D53" s="5" t="s">
        <v>128</v>
      </c>
      <c r="E53" s="5" t="s">
        <v>58</v>
      </c>
      <c r="F53" s="5">
        <v>10</v>
      </c>
      <c r="G53" s="11"/>
      <c r="H53" s="11"/>
      <c r="I53" s="5"/>
    </row>
    <row r="54" spans="1:9" s="16" customFormat="1" ht="28.05" customHeight="1" x14ac:dyDescent="0.25">
      <c r="A54" s="5">
        <v>37</v>
      </c>
      <c r="B54" s="5" t="s">
        <v>129</v>
      </c>
      <c r="C54" s="5"/>
      <c r="D54" s="5"/>
      <c r="E54" s="5" t="s">
        <v>66</v>
      </c>
      <c r="F54" s="5">
        <v>10</v>
      </c>
      <c r="G54" s="11"/>
      <c r="H54" s="11"/>
      <c r="I54" s="5"/>
    </row>
    <row r="55" spans="1:9" s="16" customFormat="1" ht="28.05" customHeight="1" x14ac:dyDescent="0.25">
      <c r="A55" s="5">
        <v>38</v>
      </c>
      <c r="B55" s="5" t="s">
        <v>130</v>
      </c>
      <c r="C55" s="5" t="s">
        <v>131</v>
      </c>
      <c r="D55" s="5" t="s">
        <v>132</v>
      </c>
      <c r="E55" s="5" t="s">
        <v>133</v>
      </c>
      <c r="F55" s="5">
        <v>10</v>
      </c>
      <c r="G55" s="11"/>
      <c r="H55" s="11"/>
      <c r="I55" s="5"/>
    </row>
    <row r="56" spans="1:9" s="16" customFormat="1" ht="28.05" customHeight="1" x14ac:dyDescent="0.25">
      <c r="A56" s="5">
        <v>39</v>
      </c>
      <c r="B56" s="5" t="s">
        <v>134</v>
      </c>
      <c r="C56" s="5" t="s">
        <v>125</v>
      </c>
      <c r="D56" s="5" t="s">
        <v>135</v>
      </c>
      <c r="E56" s="5" t="s">
        <v>58</v>
      </c>
      <c r="F56" s="5">
        <v>98</v>
      </c>
      <c r="G56" s="11"/>
      <c r="H56" s="11"/>
      <c r="I56" s="5"/>
    </row>
    <row r="57" spans="1:9" s="16" customFormat="1" ht="28.05" customHeight="1" x14ac:dyDescent="0.25">
      <c r="A57" s="5">
        <v>40</v>
      </c>
      <c r="B57" s="5" t="s">
        <v>136</v>
      </c>
      <c r="C57" s="5" t="s">
        <v>137</v>
      </c>
      <c r="D57" s="5" t="s">
        <v>138</v>
      </c>
      <c r="E57" s="5" t="s">
        <v>139</v>
      </c>
      <c r="F57" s="5">
        <v>2</v>
      </c>
      <c r="G57" s="11"/>
      <c r="H57" s="11"/>
      <c r="I57" s="5"/>
    </row>
    <row r="58" spans="1:9" s="16" customFormat="1" ht="28.05" customHeight="1" x14ac:dyDescent="0.25">
      <c r="A58" s="5">
        <v>41</v>
      </c>
      <c r="B58" s="8" t="s">
        <v>140</v>
      </c>
      <c r="C58" s="8"/>
      <c r="D58" s="8" t="s">
        <v>141</v>
      </c>
      <c r="E58" s="23" t="s">
        <v>66</v>
      </c>
      <c r="F58" s="24">
        <v>1500</v>
      </c>
      <c r="G58" s="11"/>
      <c r="H58" s="11"/>
      <c r="I58" s="5"/>
    </row>
    <row r="59" spans="1:9" s="16" customFormat="1" ht="28.05" customHeight="1" x14ac:dyDescent="0.25">
      <c r="A59" s="5">
        <v>42</v>
      </c>
      <c r="B59" s="8" t="s">
        <v>142</v>
      </c>
      <c r="C59" s="8"/>
      <c r="D59" s="8"/>
      <c r="E59" s="23" t="s">
        <v>143</v>
      </c>
      <c r="F59" s="24">
        <v>45</v>
      </c>
      <c r="G59" s="11"/>
      <c r="H59" s="11"/>
      <c r="I59" s="5"/>
    </row>
    <row r="60" spans="1:9" s="16" customFormat="1" ht="28.05" customHeight="1" x14ac:dyDescent="0.25">
      <c r="A60" s="5">
        <v>43</v>
      </c>
      <c r="B60" s="8" t="s">
        <v>144</v>
      </c>
      <c r="C60" s="8"/>
      <c r="D60" s="5"/>
      <c r="E60" s="23" t="s">
        <v>39</v>
      </c>
      <c r="F60" s="24">
        <v>3000</v>
      </c>
      <c r="G60" s="11"/>
      <c r="H60" s="11"/>
      <c r="I60" s="5"/>
    </row>
    <row r="61" spans="1:9" s="16" customFormat="1" ht="28.05" customHeight="1" x14ac:dyDescent="0.25">
      <c r="A61" s="5">
        <v>44</v>
      </c>
      <c r="B61" s="8" t="s">
        <v>145</v>
      </c>
      <c r="C61" s="8"/>
      <c r="D61" s="5"/>
      <c r="E61" s="23" t="s">
        <v>66</v>
      </c>
      <c r="F61" s="24">
        <v>1000</v>
      </c>
      <c r="G61" s="11"/>
      <c r="H61" s="11"/>
      <c r="I61" s="5"/>
    </row>
    <row r="62" spans="1:9" s="16" customFormat="1" ht="36" customHeight="1" x14ac:dyDescent="0.25">
      <c r="A62" s="5">
        <v>45</v>
      </c>
      <c r="B62" s="5" t="s">
        <v>146</v>
      </c>
      <c r="C62" s="5"/>
      <c r="D62" s="5"/>
      <c r="E62" s="5" t="s">
        <v>103</v>
      </c>
      <c r="F62" s="5">
        <v>10</v>
      </c>
      <c r="G62" s="11"/>
      <c r="H62" s="11"/>
      <c r="I62" s="5"/>
    </row>
    <row r="63" spans="1:9" s="16" customFormat="1" ht="37.950000000000003" customHeight="1" x14ac:dyDescent="0.25">
      <c r="A63" s="5">
        <v>46</v>
      </c>
      <c r="B63" s="5" t="s">
        <v>147</v>
      </c>
      <c r="C63" s="5"/>
      <c r="D63" s="5"/>
      <c r="E63" s="5" t="s">
        <v>103</v>
      </c>
      <c r="F63" s="5">
        <v>6</v>
      </c>
      <c r="G63" s="11"/>
      <c r="H63" s="11"/>
      <c r="I63" s="5"/>
    </row>
    <row r="64" spans="1:9" s="16" customFormat="1" ht="28.05" customHeight="1" x14ac:dyDescent="0.25">
      <c r="A64" s="5">
        <v>47</v>
      </c>
      <c r="B64" s="8" t="s">
        <v>148</v>
      </c>
      <c r="C64" s="8"/>
      <c r="D64" s="8" t="s">
        <v>149</v>
      </c>
      <c r="E64" s="23" t="s">
        <v>150</v>
      </c>
      <c r="F64" s="24">
        <v>520</v>
      </c>
      <c r="G64" s="11"/>
      <c r="H64" s="11"/>
      <c r="I64" s="5"/>
    </row>
    <row r="65" spans="1:9" s="16" customFormat="1" ht="28.05" customHeight="1" x14ac:dyDescent="0.25">
      <c r="A65" s="5">
        <v>48</v>
      </c>
      <c r="B65" s="8" t="s">
        <v>151</v>
      </c>
      <c r="C65" s="8"/>
      <c r="D65" s="8">
        <v>2000</v>
      </c>
      <c r="E65" s="23" t="s">
        <v>150</v>
      </c>
      <c r="F65" s="24">
        <v>1150</v>
      </c>
      <c r="G65" s="11"/>
      <c r="H65" s="11"/>
      <c r="I65" s="5"/>
    </row>
    <row r="66" spans="1:9" s="16" customFormat="1" ht="28.05" customHeight="1" x14ac:dyDescent="0.25">
      <c r="A66" s="5">
        <v>49</v>
      </c>
      <c r="B66" s="8" t="s">
        <v>152</v>
      </c>
      <c r="C66" s="8"/>
      <c r="D66" s="8" t="s">
        <v>153</v>
      </c>
      <c r="E66" s="23" t="s">
        <v>154</v>
      </c>
      <c r="F66" s="24">
        <v>500</v>
      </c>
      <c r="G66" s="11"/>
      <c r="H66" s="11"/>
      <c r="I66" s="5"/>
    </row>
    <row r="67" spans="1:9" s="16" customFormat="1" ht="28.05" customHeight="1" x14ac:dyDescent="0.25">
      <c r="A67" s="5">
        <v>50</v>
      </c>
      <c r="B67" s="5" t="s">
        <v>155</v>
      </c>
      <c r="C67" s="5"/>
      <c r="D67" s="5" t="s">
        <v>156</v>
      </c>
      <c r="E67" s="5" t="s">
        <v>143</v>
      </c>
      <c r="F67" s="5">
        <v>160</v>
      </c>
      <c r="G67" s="11"/>
      <c r="H67" s="11"/>
      <c r="I67" s="5"/>
    </row>
    <row r="68" spans="1:9" s="16" customFormat="1" ht="28.05" customHeight="1" x14ac:dyDescent="0.25">
      <c r="A68" s="5">
        <v>51</v>
      </c>
      <c r="B68" s="5" t="s">
        <v>157</v>
      </c>
      <c r="C68" s="5"/>
      <c r="D68" s="5"/>
      <c r="E68" s="5" t="s">
        <v>47</v>
      </c>
      <c r="F68" s="5">
        <v>1600</v>
      </c>
      <c r="G68" s="11"/>
      <c r="H68" s="11"/>
      <c r="I68" s="5"/>
    </row>
    <row r="69" spans="1:9" s="16" customFormat="1" ht="28.05" customHeight="1" x14ac:dyDescent="0.25">
      <c r="A69" s="68" t="s">
        <v>53</v>
      </c>
      <c r="B69" s="69"/>
      <c r="C69" s="69"/>
      <c r="D69" s="69"/>
      <c r="E69" s="69"/>
      <c r="F69" s="69"/>
      <c r="G69" s="70"/>
      <c r="H69" s="4"/>
      <c r="I69" s="5"/>
    </row>
    <row r="70" spans="1:9" s="17" customFormat="1" ht="28.05" customHeight="1" x14ac:dyDescent="0.25">
      <c r="A70" s="72" t="s">
        <v>158</v>
      </c>
      <c r="B70" s="73"/>
      <c r="C70" s="73"/>
      <c r="D70" s="73"/>
      <c r="E70" s="73"/>
      <c r="F70" s="73"/>
      <c r="G70" s="73"/>
      <c r="H70" s="73"/>
      <c r="I70" s="74"/>
    </row>
    <row r="71" spans="1:9" s="2" customFormat="1" ht="28.05" customHeight="1" x14ac:dyDescent="0.25">
      <c r="A71" s="3" t="s">
        <v>2</v>
      </c>
      <c r="B71" s="3" t="s">
        <v>22</v>
      </c>
      <c r="C71" s="3" t="s">
        <v>23</v>
      </c>
      <c r="D71" s="3" t="s">
        <v>24</v>
      </c>
      <c r="E71" s="3" t="s">
        <v>25</v>
      </c>
      <c r="F71" s="3" t="s">
        <v>26</v>
      </c>
      <c r="G71" s="4" t="s">
        <v>27</v>
      </c>
      <c r="H71" s="4" t="s">
        <v>28</v>
      </c>
      <c r="I71" s="3" t="s">
        <v>29</v>
      </c>
    </row>
    <row r="72" spans="1:9" s="16" customFormat="1" ht="28.05" customHeight="1" x14ac:dyDescent="0.25">
      <c r="A72" s="8">
        <v>1</v>
      </c>
      <c r="B72" s="24" t="s">
        <v>159</v>
      </c>
      <c r="C72" s="23" t="s">
        <v>105</v>
      </c>
      <c r="D72" s="24" t="s">
        <v>160</v>
      </c>
      <c r="E72" s="23" t="s">
        <v>161</v>
      </c>
      <c r="F72" s="27">
        <v>40</v>
      </c>
      <c r="G72" s="11"/>
      <c r="H72" s="11"/>
      <c r="I72" s="5"/>
    </row>
    <row r="73" spans="1:9" s="16" customFormat="1" ht="28.05" customHeight="1" x14ac:dyDescent="0.25">
      <c r="A73" s="8">
        <v>2</v>
      </c>
      <c r="B73" s="24" t="s">
        <v>162</v>
      </c>
      <c r="C73" s="23" t="s">
        <v>105</v>
      </c>
      <c r="D73" s="24" t="s">
        <v>163</v>
      </c>
      <c r="E73" s="23" t="s">
        <v>161</v>
      </c>
      <c r="F73" s="27">
        <v>20</v>
      </c>
      <c r="G73" s="11"/>
      <c r="H73" s="11"/>
      <c r="I73" s="5"/>
    </row>
    <row r="74" spans="1:9" s="16" customFormat="1" ht="28.05" customHeight="1" x14ac:dyDescent="0.25">
      <c r="A74" s="8">
        <v>3</v>
      </c>
      <c r="B74" s="24" t="s">
        <v>164</v>
      </c>
      <c r="C74" s="5" t="s">
        <v>76</v>
      </c>
      <c r="D74" s="24" t="s">
        <v>165</v>
      </c>
      <c r="E74" s="23" t="s">
        <v>150</v>
      </c>
      <c r="F74" s="27">
        <v>150</v>
      </c>
      <c r="G74" s="11"/>
      <c r="H74" s="11"/>
      <c r="I74" s="5"/>
    </row>
    <row r="75" spans="1:9" s="16" customFormat="1" ht="28.05" customHeight="1" x14ac:dyDescent="0.25">
      <c r="A75" s="8">
        <v>4</v>
      </c>
      <c r="B75" s="24" t="s">
        <v>166</v>
      </c>
      <c r="C75" s="5" t="s">
        <v>76</v>
      </c>
      <c r="D75" s="24" t="s">
        <v>167</v>
      </c>
      <c r="E75" s="23" t="s">
        <v>150</v>
      </c>
      <c r="F75" s="27">
        <v>60</v>
      </c>
      <c r="G75" s="11"/>
      <c r="H75" s="11"/>
      <c r="I75" s="5"/>
    </row>
    <row r="76" spans="1:9" s="16" customFormat="1" ht="28.05" customHeight="1" x14ac:dyDescent="0.25">
      <c r="A76" s="8">
        <v>5</v>
      </c>
      <c r="B76" s="24" t="s">
        <v>168</v>
      </c>
      <c r="C76" s="5" t="s">
        <v>76</v>
      </c>
      <c r="D76" s="24" t="s">
        <v>169</v>
      </c>
      <c r="E76" s="23" t="s">
        <v>150</v>
      </c>
      <c r="F76" s="27">
        <v>80</v>
      </c>
      <c r="G76" s="11"/>
      <c r="H76" s="11"/>
      <c r="I76" s="5"/>
    </row>
    <row r="77" spans="1:9" s="16" customFormat="1" ht="28.05" customHeight="1" x14ac:dyDescent="0.25">
      <c r="A77" s="8">
        <v>6</v>
      </c>
      <c r="B77" s="24" t="s">
        <v>170</v>
      </c>
      <c r="C77" s="5" t="s">
        <v>76</v>
      </c>
      <c r="D77" s="24" t="s">
        <v>171</v>
      </c>
      <c r="E77" s="23" t="s">
        <v>150</v>
      </c>
      <c r="F77" s="27">
        <v>12</v>
      </c>
      <c r="G77" s="11"/>
      <c r="H77" s="11"/>
      <c r="I77" s="5"/>
    </row>
    <row r="78" spans="1:9" s="16" customFormat="1" ht="28.05" customHeight="1" x14ac:dyDescent="0.25">
      <c r="A78" s="8">
        <v>7</v>
      </c>
      <c r="B78" s="24" t="s">
        <v>172</v>
      </c>
      <c r="C78" s="5" t="s">
        <v>76</v>
      </c>
      <c r="D78" s="24" t="s">
        <v>173</v>
      </c>
      <c r="E78" s="23" t="s">
        <v>150</v>
      </c>
      <c r="F78" s="27">
        <v>20</v>
      </c>
      <c r="G78" s="11"/>
      <c r="H78" s="11"/>
      <c r="I78" s="5"/>
    </row>
    <row r="79" spans="1:9" s="16" customFormat="1" ht="28.05" customHeight="1" x14ac:dyDescent="0.25">
      <c r="A79" s="8">
        <v>8</v>
      </c>
      <c r="B79" s="24" t="s">
        <v>174</v>
      </c>
      <c r="C79" s="5" t="s">
        <v>76</v>
      </c>
      <c r="D79" s="24" t="s">
        <v>175</v>
      </c>
      <c r="E79" s="23" t="s">
        <v>150</v>
      </c>
      <c r="F79" s="27">
        <v>20</v>
      </c>
      <c r="G79" s="11"/>
      <c r="H79" s="11"/>
      <c r="I79" s="5"/>
    </row>
    <row r="80" spans="1:9" s="16" customFormat="1" ht="28.05" customHeight="1" x14ac:dyDescent="0.25">
      <c r="A80" s="8">
        <v>9</v>
      </c>
      <c r="B80" s="24" t="s">
        <v>176</v>
      </c>
      <c r="C80" s="5" t="s">
        <v>76</v>
      </c>
      <c r="D80" s="24" t="s">
        <v>167</v>
      </c>
      <c r="E80" s="23" t="s">
        <v>150</v>
      </c>
      <c r="F80" s="27">
        <v>32</v>
      </c>
      <c r="G80" s="11"/>
      <c r="H80" s="11"/>
      <c r="I80" s="5"/>
    </row>
    <row r="81" spans="1:9" s="16" customFormat="1" ht="28.05" customHeight="1" x14ac:dyDescent="0.25">
      <c r="A81" s="8">
        <v>10</v>
      </c>
      <c r="B81" s="24" t="s">
        <v>177</v>
      </c>
      <c r="C81" s="24" t="s">
        <v>178</v>
      </c>
      <c r="D81" s="24" t="s">
        <v>179</v>
      </c>
      <c r="E81" s="23" t="s">
        <v>150</v>
      </c>
      <c r="F81" s="27">
        <v>500</v>
      </c>
      <c r="G81" s="11"/>
      <c r="H81" s="11"/>
      <c r="I81" s="5"/>
    </row>
    <row r="82" spans="1:9" s="16" customFormat="1" ht="28.05" customHeight="1" x14ac:dyDescent="0.25">
      <c r="A82" s="8">
        <v>11</v>
      </c>
      <c r="B82" s="24" t="s">
        <v>151</v>
      </c>
      <c r="C82" s="24"/>
      <c r="D82" s="24">
        <v>2000</v>
      </c>
      <c r="E82" s="23" t="s">
        <v>150</v>
      </c>
      <c r="F82" s="27">
        <v>1100</v>
      </c>
      <c r="G82" s="11"/>
      <c r="H82" s="11"/>
      <c r="I82" s="5"/>
    </row>
    <row r="83" spans="1:9" s="16" customFormat="1" ht="28.05" customHeight="1" x14ac:dyDescent="0.25">
      <c r="A83" s="8">
        <v>12</v>
      </c>
      <c r="B83" s="24" t="s">
        <v>152</v>
      </c>
      <c r="C83" s="24"/>
      <c r="D83" s="24" t="s">
        <v>180</v>
      </c>
      <c r="E83" s="23" t="s">
        <v>154</v>
      </c>
      <c r="F83" s="27">
        <v>500</v>
      </c>
      <c r="G83" s="11"/>
      <c r="H83" s="11"/>
      <c r="I83" s="5"/>
    </row>
    <row r="84" spans="1:9" s="16" customFormat="1" ht="28.05" customHeight="1" x14ac:dyDescent="0.25">
      <c r="A84" s="8">
        <v>13</v>
      </c>
      <c r="B84" s="24" t="s">
        <v>181</v>
      </c>
      <c r="C84" s="24"/>
      <c r="D84" s="24" t="s">
        <v>141</v>
      </c>
      <c r="E84" s="23" t="s">
        <v>66</v>
      </c>
      <c r="F84" s="27">
        <v>150</v>
      </c>
      <c r="G84" s="11"/>
      <c r="H84" s="11"/>
      <c r="I84" s="5"/>
    </row>
    <row r="85" spans="1:9" s="16" customFormat="1" ht="28.05" customHeight="1" x14ac:dyDescent="0.25">
      <c r="A85" s="8">
        <v>14</v>
      </c>
      <c r="B85" s="24" t="s">
        <v>182</v>
      </c>
      <c r="C85" s="24"/>
      <c r="D85" s="24"/>
      <c r="E85" s="23" t="s">
        <v>66</v>
      </c>
      <c r="F85" s="27">
        <v>300</v>
      </c>
      <c r="G85" s="11"/>
      <c r="H85" s="11"/>
      <c r="I85" s="5"/>
    </row>
    <row r="86" spans="1:9" s="16" customFormat="1" ht="28.05" customHeight="1" x14ac:dyDescent="0.25">
      <c r="A86" s="8">
        <v>15</v>
      </c>
      <c r="B86" s="24" t="s">
        <v>183</v>
      </c>
      <c r="C86" s="24"/>
      <c r="D86" s="24" t="s">
        <v>141</v>
      </c>
      <c r="E86" s="23" t="s">
        <v>66</v>
      </c>
      <c r="F86" s="27">
        <v>80</v>
      </c>
      <c r="G86" s="11"/>
      <c r="H86" s="11"/>
      <c r="I86" s="5"/>
    </row>
    <row r="87" spans="1:9" s="16" customFormat="1" ht="28.05" customHeight="1" x14ac:dyDescent="0.25">
      <c r="A87" s="8">
        <v>16</v>
      </c>
      <c r="B87" s="24" t="s">
        <v>140</v>
      </c>
      <c r="C87" s="24"/>
      <c r="D87" s="24" t="s">
        <v>184</v>
      </c>
      <c r="E87" s="23" t="s">
        <v>66</v>
      </c>
      <c r="F87" s="27">
        <v>1500</v>
      </c>
      <c r="G87" s="11"/>
      <c r="H87" s="11"/>
      <c r="I87" s="5"/>
    </row>
    <row r="88" spans="1:9" s="16" customFormat="1" ht="28.05" customHeight="1" x14ac:dyDescent="0.25">
      <c r="A88" s="8">
        <v>17</v>
      </c>
      <c r="B88" s="24" t="s">
        <v>185</v>
      </c>
      <c r="C88" s="24"/>
      <c r="D88" s="24" t="s">
        <v>141</v>
      </c>
      <c r="E88" s="23" t="s">
        <v>66</v>
      </c>
      <c r="F88" s="28">
        <v>240</v>
      </c>
      <c r="G88" s="11"/>
      <c r="H88" s="11"/>
      <c r="I88" s="5"/>
    </row>
    <row r="89" spans="1:9" s="16" customFormat="1" ht="30" customHeight="1" x14ac:dyDescent="0.25">
      <c r="A89" s="8">
        <v>18</v>
      </c>
      <c r="B89" s="24" t="s">
        <v>186</v>
      </c>
      <c r="C89" s="24"/>
      <c r="D89" s="24"/>
      <c r="E89" s="23" t="s">
        <v>187</v>
      </c>
      <c r="F89" s="27">
        <v>16</v>
      </c>
      <c r="G89" s="11"/>
      <c r="H89" s="11"/>
      <c r="I89" s="50" t="s">
        <v>317</v>
      </c>
    </row>
    <row r="90" spans="1:9" s="16" customFormat="1" ht="28.05" customHeight="1" x14ac:dyDescent="0.25">
      <c r="A90" s="8">
        <v>19</v>
      </c>
      <c r="B90" s="24" t="s">
        <v>188</v>
      </c>
      <c r="C90" s="24"/>
      <c r="D90" s="24" t="s">
        <v>189</v>
      </c>
      <c r="E90" s="23" t="s">
        <v>103</v>
      </c>
      <c r="F90" s="28">
        <v>10</v>
      </c>
      <c r="G90" s="11"/>
      <c r="H90" s="11"/>
      <c r="I90" s="5"/>
    </row>
    <row r="91" spans="1:9" s="16" customFormat="1" ht="28.05" customHeight="1" x14ac:dyDescent="0.25">
      <c r="A91" s="8">
        <v>20</v>
      </c>
      <c r="B91" s="24" t="s">
        <v>190</v>
      </c>
      <c r="C91" s="24"/>
      <c r="D91" s="24"/>
      <c r="E91" s="23" t="s">
        <v>103</v>
      </c>
      <c r="F91" s="27">
        <v>10</v>
      </c>
      <c r="G91" s="11"/>
      <c r="H91" s="11"/>
      <c r="I91" s="5"/>
    </row>
    <row r="92" spans="1:9" s="16" customFormat="1" ht="36.6" customHeight="1" x14ac:dyDescent="0.25">
      <c r="A92" s="8">
        <v>21</v>
      </c>
      <c r="B92" s="8" t="s">
        <v>191</v>
      </c>
      <c r="C92" s="24" t="s">
        <v>192</v>
      </c>
      <c r="D92" s="24" t="s">
        <v>193</v>
      </c>
      <c r="E92" s="23" t="s">
        <v>47</v>
      </c>
      <c r="F92" s="27">
        <v>2650</v>
      </c>
      <c r="G92" s="11"/>
      <c r="H92" s="11"/>
      <c r="I92" s="50" t="s">
        <v>316</v>
      </c>
    </row>
    <row r="93" spans="1:9" s="16" customFormat="1" ht="28.05" customHeight="1" x14ac:dyDescent="0.25">
      <c r="A93" s="72" t="s">
        <v>53</v>
      </c>
      <c r="B93" s="73"/>
      <c r="C93" s="73"/>
      <c r="D93" s="73"/>
      <c r="E93" s="73"/>
      <c r="F93" s="73"/>
      <c r="G93" s="74"/>
      <c r="H93" s="4"/>
      <c r="I93" s="5"/>
    </row>
    <row r="94" spans="1:9" s="18" customFormat="1" ht="28.05" customHeight="1" x14ac:dyDescent="0.25">
      <c r="A94" s="72" t="s">
        <v>195</v>
      </c>
      <c r="B94" s="73"/>
      <c r="C94" s="73"/>
      <c r="D94" s="73"/>
      <c r="E94" s="73"/>
      <c r="F94" s="73"/>
      <c r="G94" s="73"/>
      <c r="H94" s="73"/>
      <c r="I94" s="74"/>
    </row>
    <row r="95" spans="1:9" s="18" customFormat="1" ht="28.05" customHeight="1" x14ac:dyDescent="0.25">
      <c r="A95" s="29" t="s">
        <v>2</v>
      </c>
      <c r="B95" s="29" t="s">
        <v>22</v>
      </c>
      <c r="C95" s="29" t="s">
        <v>23</v>
      </c>
      <c r="D95" s="29" t="s">
        <v>24</v>
      </c>
      <c r="E95" s="29" t="s">
        <v>25</v>
      </c>
      <c r="F95" s="29" t="s">
        <v>26</v>
      </c>
      <c r="G95" s="30" t="s">
        <v>27</v>
      </c>
      <c r="H95" s="30" t="s">
        <v>28</v>
      </c>
      <c r="I95" s="29" t="s">
        <v>29</v>
      </c>
    </row>
    <row r="96" spans="1:9" s="16" customFormat="1" ht="28.05" customHeight="1" x14ac:dyDescent="0.25">
      <c r="A96" s="31">
        <v>1</v>
      </c>
      <c r="B96" s="31" t="s">
        <v>196</v>
      </c>
      <c r="C96" s="31" t="s">
        <v>56</v>
      </c>
      <c r="D96" s="31" t="s">
        <v>197</v>
      </c>
      <c r="E96" s="31" t="s">
        <v>58</v>
      </c>
      <c r="F96" s="31">
        <v>66</v>
      </c>
      <c r="G96" s="11"/>
      <c r="H96" s="11"/>
      <c r="I96" s="5"/>
    </row>
    <row r="97" spans="1:9" s="16" customFormat="1" ht="28.05" customHeight="1" x14ac:dyDescent="0.25">
      <c r="A97" s="31">
        <v>2</v>
      </c>
      <c r="B97" s="24" t="s">
        <v>198</v>
      </c>
      <c r="C97" s="24" t="s">
        <v>56</v>
      </c>
      <c r="D97" s="24" t="s">
        <v>199</v>
      </c>
      <c r="E97" s="23" t="s">
        <v>58</v>
      </c>
      <c r="F97" s="27">
        <f>F42</f>
        <v>60</v>
      </c>
      <c r="G97" s="11"/>
      <c r="H97" s="11"/>
      <c r="I97" s="5"/>
    </row>
    <row r="98" spans="1:9" s="16" customFormat="1" ht="28.05" customHeight="1" x14ac:dyDescent="0.25">
      <c r="A98" s="31">
        <v>3</v>
      </c>
      <c r="B98" s="24" t="s">
        <v>200</v>
      </c>
      <c r="C98" s="24" t="s">
        <v>56</v>
      </c>
      <c r="D98" s="24" t="s">
        <v>201</v>
      </c>
      <c r="E98" s="23" t="s">
        <v>58</v>
      </c>
      <c r="F98" s="27">
        <v>45</v>
      </c>
      <c r="G98" s="11"/>
      <c r="H98" s="11"/>
      <c r="I98" s="5"/>
    </row>
    <row r="99" spans="1:9" s="16" customFormat="1" ht="28.05" customHeight="1" x14ac:dyDescent="0.25">
      <c r="A99" s="31">
        <v>4</v>
      </c>
      <c r="B99" s="24" t="s">
        <v>202</v>
      </c>
      <c r="C99" s="24" t="s">
        <v>56</v>
      </c>
      <c r="D99" s="24" t="s">
        <v>203</v>
      </c>
      <c r="E99" s="23" t="s">
        <v>58</v>
      </c>
      <c r="F99" s="27">
        <f>F34</f>
        <v>10</v>
      </c>
      <c r="G99" s="11"/>
      <c r="H99" s="11"/>
      <c r="I99" s="5"/>
    </row>
    <row r="100" spans="1:9" s="16" customFormat="1" ht="28.05" customHeight="1" x14ac:dyDescent="0.25">
      <c r="A100" s="31">
        <v>5</v>
      </c>
      <c r="B100" s="24" t="s">
        <v>204</v>
      </c>
      <c r="C100" s="24" t="s">
        <v>205</v>
      </c>
      <c r="D100" s="24"/>
      <c r="E100" s="23" t="s">
        <v>66</v>
      </c>
      <c r="F100" s="27">
        <v>230</v>
      </c>
      <c r="G100" s="11"/>
      <c r="H100" s="11"/>
      <c r="I100" s="5"/>
    </row>
    <row r="101" spans="1:9" s="16" customFormat="1" ht="28.05" customHeight="1" x14ac:dyDescent="0.25">
      <c r="A101" s="31">
        <v>6</v>
      </c>
      <c r="B101" s="24" t="s">
        <v>206</v>
      </c>
      <c r="C101" s="24" t="s">
        <v>56</v>
      </c>
      <c r="D101" s="24" t="s">
        <v>207</v>
      </c>
      <c r="E101" s="23" t="s">
        <v>58</v>
      </c>
      <c r="F101" s="27">
        <f>F98*2+F99*2</f>
        <v>110</v>
      </c>
      <c r="G101" s="11"/>
      <c r="H101" s="11"/>
      <c r="I101" s="5"/>
    </row>
    <row r="102" spans="1:9" s="16" customFormat="1" ht="28.05" customHeight="1" x14ac:dyDescent="0.25">
      <c r="A102" s="31">
        <v>7</v>
      </c>
      <c r="B102" s="24" t="s">
        <v>208</v>
      </c>
      <c r="C102" s="24" t="s">
        <v>209</v>
      </c>
      <c r="D102" s="24" t="s">
        <v>210</v>
      </c>
      <c r="E102" s="23" t="s">
        <v>58</v>
      </c>
      <c r="F102" s="27">
        <f>4*(C2+1)</f>
        <v>24</v>
      </c>
      <c r="G102" s="11"/>
      <c r="H102" s="11"/>
      <c r="I102" s="5"/>
    </row>
    <row r="103" spans="1:9" s="16" customFormat="1" ht="28.05" customHeight="1" x14ac:dyDescent="0.25">
      <c r="A103" s="31">
        <v>8</v>
      </c>
      <c r="B103" s="24" t="s">
        <v>211</v>
      </c>
      <c r="C103" s="24" t="s">
        <v>76</v>
      </c>
      <c r="D103" s="24" t="s">
        <v>212</v>
      </c>
      <c r="E103" s="23" t="s">
        <v>58</v>
      </c>
      <c r="F103" s="27">
        <v>30</v>
      </c>
      <c r="G103" s="11"/>
      <c r="H103" s="11"/>
      <c r="I103" s="5"/>
    </row>
    <row r="104" spans="1:9" s="16" customFormat="1" ht="28.05" customHeight="1" x14ac:dyDescent="0.25">
      <c r="A104" s="31">
        <v>9</v>
      </c>
      <c r="B104" s="24" t="s">
        <v>213</v>
      </c>
      <c r="C104" s="24" t="s">
        <v>214</v>
      </c>
      <c r="D104" s="24" t="s">
        <v>215</v>
      </c>
      <c r="E104" s="23" t="s">
        <v>143</v>
      </c>
      <c r="F104" s="27">
        <f>C2*8</f>
        <v>40</v>
      </c>
      <c r="G104" s="11"/>
      <c r="H104" s="11"/>
      <c r="I104" s="5"/>
    </row>
    <row r="105" spans="1:9" s="16" customFormat="1" ht="28.05" customHeight="1" x14ac:dyDescent="0.25">
      <c r="A105" s="31">
        <v>10</v>
      </c>
      <c r="B105" s="31" t="s">
        <v>216</v>
      </c>
      <c r="C105" s="31"/>
      <c r="D105" s="31"/>
      <c r="E105" s="31" t="s">
        <v>66</v>
      </c>
      <c r="F105" s="31">
        <v>22</v>
      </c>
      <c r="G105" s="11"/>
      <c r="H105" s="11"/>
      <c r="I105" s="5"/>
    </row>
    <row r="106" spans="1:9" s="16" customFormat="1" ht="28.05" customHeight="1" x14ac:dyDescent="0.25">
      <c r="A106" s="31">
        <v>11</v>
      </c>
      <c r="B106" s="31" t="s">
        <v>217</v>
      </c>
      <c r="C106" s="31"/>
      <c r="D106" s="31"/>
      <c r="E106" s="31" t="s">
        <v>66</v>
      </c>
      <c r="F106" s="31">
        <v>420</v>
      </c>
      <c r="G106" s="11"/>
      <c r="H106" s="11"/>
      <c r="I106" s="5"/>
    </row>
    <row r="107" spans="1:9" s="16" customFormat="1" ht="28.05" customHeight="1" x14ac:dyDescent="0.25">
      <c r="A107" s="31">
        <v>12</v>
      </c>
      <c r="B107" s="31" t="s">
        <v>218</v>
      </c>
      <c r="C107" s="31"/>
      <c r="D107" s="31"/>
      <c r="E107" s="31" t="s">
        <v>66</v>
      </c>
      <c r="F107" s="31">
        <v>420</v>
      </c>
      <c r="G107" s="11"/>
      <c r="H107" s="11"/>
      <c r="I107" s="5"/>
    </row>
    <row r="108" spans="1:9" s="16" customFormat="1" ht="28.05" customHeight="1" x14ac:dyDescent="0.25">
      <c r="A108" s="31">
        <v>13</v>
      </c>
      <c r="B108" s="31" t="s">
        <v>219</v>
      </c>
      <c r="C108" s="31" t="s">
        <v>214</v>
      </c>
      <c r="D108" s="31" t="s">
        <v>220</v>
      </c>
      <c r="E108" s="31" t="s">
        <v>58</v>
      </c>
      <c r="F108" s="31">
        <v>80</v>
      </c>
      <c r="G108" s="11"/>
      <c r="H108" s="11"/>
      <c r="I108" s="5"/>
    </row>
    <row r="109" spans="1:9" s="16" customFormat="1" ht="28.05" customHeight="1" x14ac:dyDescent="0.25">
      <c r="A109" s="31">
        <v>14</v>
      </c>
      <c r="B109" s="31" t="s">
        <v>221</v>
      </c>
      <c r="C109" s="31" t="s">
        <v>214</v>
      </c>
      <c r="D109" s="31" t="s">
        <v>128</v>
      </c>
      <c r="E109" s="31" t="s">
        <v>58</v>
      </c>
      <c r="F109" s="31">
        <v>88</v>
      </c>
      <c r="G109" s="11"/>
      <c r="H109" s="11"/>
      <c r="I109" s="5"/>
    </row>
    <row r="110" spans="1:9" s="16" customFormat="1" ht="28.05" customHeight="1" x14ac:dyDescent="0.25">
      <c r="A110" s="31">
        <v>15</v>
      </c>
      <c r="B110" s="31" t="s">
        <v>222</v>
      </c>
      <c r="C110" s="31" t="s">
        <v>223</v>
      </c>
      <c r="D110" s="31"/>
      <c r="E110" s="31" t="s">
        <v>66</v>
      </c>
      <c r="F110" s="31">
        <v>22</v>
      </c>
      <c r="G110" s="11"/>
      <c r="H110" s="11"/>
      <c r="I110" s="5"/>
    </row>
    <row r="111" spans="1:9" s="16" customFormat="1" ht="28.05" customHeight="1" x14ac:dyDescent="0.25">
      <c r="A111" s="31">
        <v>16</v>
      </c>
      <c r="B111" s="31" t="s">
        <v>224</v>
      </c>
      <c r="C111" s="31"/>
      <c r="D111" s="31"/>
      <c r="E111" s="31" t="s">
        <v>66</v>
      </c>
      <c r="F111" s="31">
        <v>88</v>
      </c>
      <c r="G111" s="11"/>
      <c r="H111" s="11"/>
      <c r="I111" s="5"/>
    </row>
    <row r="112" spans="1:9" s="16" customFormat="1" ht="28.05" customHeight="1" x14ac:dyDescent="0.25">
      <c r="A112" s="31">
        <v>17</v>
      </c>
      <c r="B112" s="31" t="s">
        <v>225</v>
      </c>
      <c r="C112" s="31"/>
      <c r="D112" s="31" t="s">
        <v>226</v>
      </c>
      <c r="E112" s="31" t="s">
        <v>58</v>
      </c>
      <c r="F112" s="31">
        <f>C2*2+1</f>
        <v>11</v>
      </c>
      <c r="G112" s="11"/>
      <c r="H112" s="11"/>
      <c r="I112" s="5"/>
    </row>
    <row r="113" spans="1:9" s="16" customFormat="1" ht="28.05" customHeight="1" x14ac:dyDescent="0.25">
      <c r="A113" s="31">
        <v>18</v>
      </c>
      <c r="B113" s="31" t="s">
        <v>227</v>
      </c>
      <c r="C113" s="31"/>
      <c r="D113" s="31" t="s">
        <v>228</v>
      </c>
      <c r="E113" s="31" t="s">
        <v>187</v>
      </c>
      <c r="F113" s="31">
        <f>F112</f>
        <v>11</v>
      </c>
      <c r="G113" s="11"/>
      <c r="H113" s="11"/>
      <c r="I113" s="5"/>
    </row>
    <row r="114" spans="1:9" s="16" customFormat="1" ht="28.05" customHeight="1" x14ac:dyDescent="0.25">
      <c r="A114" s="31">
        <v>19</v>
      </c>
      <c r="B114" s="31" t="s">
        <v>229</v>
      </c>
      <c r="C114" s="31" t="s">
        <v>114</v>
      </c>
      <c r="D114" s="31"/>
      <c r="E114" s="31" t="s">
        <v>66</v>
      </c>
      <c r="F114" s="31">
        <v>130</v>
      </c>
      <c r="G114" s="11"/>
      <c r="H114" s="11"/>
      <c r="I114" s="5"/>
    </row>
    <row r="115" spans="1:9" s="16" customFormat="1" ht="28.05" customHeight="1" x14ac:dyDescent="0.25">
      <c r="A115" s="31">
        <v>20</v>
      </c>
      <c r="B115" s="31" t="s">
        <v>230</v>
      </c>
      <c r="C115" s="31"/>
      <c r="D115" s="31" t="s">
        <v>231</v>
      </c>
      <c r="E115" s="31" t="s">
        <v>187</v>
      </c>
      <c r="F115" s="31">
        <v>1</v>
      </c>
      <c r="G115" s="11"/>
      <c r="H115" s="11"/>
      <c r="I115" s="5"/>
    </row>
    <row r="116" spans="1:9" s="16" customFormat="1" ht="28.05" customHeight="1" x14ac:dyDescent="0.25">
      <c r="A116" s="31">
        <v>21</v>
      </c>
      <c r="B116" s="31" t="s">
        <v>232</v>
      </c>
      <c r="C116" s="31" t="s">
        <v>68</v>
      </c>
      <c r="D116" s="31"/>
      <c r="E116" s="31" t="s">
        <v>66</v>
      </c>
      <c r="F116" s="31">
        <v>1</v>
      </c>
      <c r="G116" s="11"/>
      <c r="H116" s="11"/>
      <c r="I116" s="5"/>
    </row>
    <row r="117" spans="1:9" s="16" customFormat="1" ht="28.05" customHeight="1" x14ac:dyDescent="0.25">
      <c r="A117" s="31">
        <v>22</v>
      </c>
      <c r="B117" s="31" t="s">
        <v>233</v>
      </c>
      <c r="C117" s="31"/>
      <c r="D117" s="31"/>
      <c r="E117" s="31" t="s">
        <v>103</v>
      </c>
      <c r="F117" s="31">
        <v>1</v>
      </c>
      <c r="G117" s="11"/>
      <c r="H117" s="11"/>
      <c r="I117" s="5"/>
    </row>
    <row r="118" spans="1:9" s="16" customFormat="1" ht="28.05" customHeight="1" x14ac:dyDescent="0.25">
      <c r="A118" s="31">
        <v>23</v>
      </c>
      <c r="B118" s="31" t="s">
        <v>234</v>
      </c>
      <c r="C118" s="31" t="s">
        <v>235</v>
      </c>
      <c r="D118" s="31" t="s">
        <v>236</v>
      </c>
      <c r="E118" s="31" t="s">
        <v>237</v>
      </c>
      <c r="F118" s="31">
        <f>E2</f>
        <v>10</v>
      </c>
      <c r="G118" s="11"/>
      <c r="H118" s="11"/>
      <c r="I118" s="5"/>
    </row>
    <row r="119" spans="1:9" s="16" customFormat="1" ht="28.05" customHeight="1" x14ac:dyDescent="0.25">
      <c r="A119" s="31">
        <v>24</v>
      </c>
      <c r="B119" s="31" t="s">
        <v>238</v>
      </c>
      <c r="C119" s="31"/>
      <c r="D119" s="31"/>
      <c r="E119" s="31" t="s">
        <v>239</v>
      </c>
      <c r="F119" s="31">
        <v>16</v>
      </c>
      <c r="G119" s="11"/>
      <c r="H119" s="11"/>
      <c r="I119" s="5"/>
    </row>
    <row r="120" spans="1:9" s="16" customFormat="1" ht="28.05" customHeight="1" x14ac:dyDescent="0.25">
      <c r="A120" s="31">
        <v>25</v>
      </c>
      <c r="B120" s="31" t="s">
        <v>240</v>
      </c>
      <c r="C120" s="31" t="s">
        <v>241</v>
      </c>
      <c r="D120" s="31" t="s">
        <v>242</v>
      </c>
      <c r="E120" s="31" t="s">
        <v>143</v>
      </c>
      <c r="F120" s="31">
        <v>5200</v>
      </c>
      <c r="G120" s="11"/>
      <c r="H120" s="11"/>
      <c r="I120" s="5"/>
    </row>
    <row r="121" spans="1:9" s="16" customFormat="1" ht="28.05" customHeight="1" x14ac:dyDescent="0.25">
      <c r="A121" s="65" t="s">
        <v>53</v>
      </c>
      <c r="B121" s="66"/>
      <c r="C121" s="66"/>
      <c r="D121" s="66"/>
      <c r="E121" s="66"/>
      <c r="F121" s="66"/>
      <c r="G121" s="67"/>
      <c r="H121" s="4"/>
      <c r="I121" s="5"/>
    </row>
    <row r="122" spans="1:9" s="18" customFormat="1" ht="28.05" customHeight="1" x14ac:dyDescent="0.25">
      <c r="A122" s="72" t="s">
        <v>243</v>
      </c>
      <c r="B122" s="73"/>
      <c r="C122" s="73"/>
      <c r="D122" s="73"/>
      <c r="E122" s="73"/>
      <c r="F122" s="73"/>
      <c r="G122" s="73"/>
      <c r="H122" s="73"/>
      <c r="I122" s="74"/>
    </row>
    <row r="123" spans="1:9" s="18" customFormat="1" ht="28.05" customHeight="1" x14ac:dyDescent="0.25">
      <c r="A123" s="29" t="s">
        <v>2</v>
      </c>
      <c r="B123" s="29" t="s">
        <v>22</v>
      </c>
      <c r="C123" s="29" t="s">
        <v>23</v>
      </c>
      <c r="D123" s="29" t="s">
        <v>24</v>
      </c>
      <c r="E123" s="29" t="s">
        <v>25</v>
      </c>
      <c r="F123" s="29" t="s">
        <v>26</v>
      </c>
      <c r="G123" s="30" t="s">
        <v>27</v>
      </c>
      <c r="H123" s="30" t="s">
        <v>28</v>
      </c>
      <c r="I123" s="29" t="s">
        <v>29</v>
      </c>
    </row>
    <row r="124" spans="1:9" s="16" customFormat="1" ht="31.95" customHeight="1" x14ac:dyDescent="0.25">
      <c r="A124" s="8">
        <v>1</v>
      </c>
      <c r="B124" s="8" t="s">
        <v>191</v>
      </c>
      <c r="C124" s="24" t="s">
        <v>244</v>
      </c>
      <c r="D124" s="8" t="s">
        <v>245</v>
      </c>
      <c r="E124" s="8" t="s">
        <v>47</v>
      </c>
      <c r="F124" s="24">
        <v>1845</v>
      </c>
      <c r="G124" s="11"/>
      <c r="H124" s="11"/>
      <c r="I124" s="32" t="s">
        <v>194</v>
      </c>
    </row>
    <row r="125" spans="1:9" s="16" customFormat="1" ht="31.95" customHeight="1" x14ac:dyDescent="0.25">
      <c r="A125" s="8">
        <v>2</v>
      </c>
      <c r="B125" s="31" t="s">
        <v>191</v>
      </c>
      <c r="C125" s="31" t="s">
        <v>246</v>
      </c>
      <c r="D125" s="31" t="s">
        <v>247</v>
      </c>
      <c r="E125" s="8" t="s">
        <v>47</v>
      </c>
      <c r="F125" s="31">
        <v>328</v>
      </c>
      <c r="G125" s="11"/>
      <c r="H125" s="11"/>
      <c r="I125" s="32" t="s">
        <v>194</v>
      </c>
    </row>
    <row r="126" spans="1:9" s="16" customFormat="1" ht="31.95" customHeight="1" x14ac:dyDescent="0.25">
      <c r="A126" s="8">
        <v>3</v>
      </c>
      <c r="B126" s="31" t="s">
        <v>191</v>
      </c>
      <c r="C126" s="31" t="s">
        <v>248</v>
      </c>
      <c r="D126" s="31" t="s">
        <v>249</v>
      </c>
      <c r="E126" s="8" t="s">
        <v>47</v>
      </c>
      <c r="F126" s="31">
        <v>459.2</v>
      </c>
      <c r="G126" s="11"/>
      <c r="H126" s="11"/>
      <c r="I126" s="32" t="s">
        <v>194</v>
      </c>
    </row>
    <row r="127" spans="1:9" s="16" customFormat="1" ht="31.95" customHeight="1" x14ac:dyDescent="0.25">
      <c r="A127" s="8">
        <v>4</v>
      </c>
      <c r="B127" s="31" t="s">
        <v>191</v>
      </c>
      <c r="C127" s="31" t="s">
        <v>250</v>
      </c>
      <c r="D127" s="31" t="s">
        <v>251</v>
      </c>
      <c r="E127" s="8" t="s">
        <v>47</v>
      </c>
      <c r="F127" s="31">
        <v>492</v>
      </c>
      <c r="G127" s="11"/>
      <c r="H127" s="11"/>
      <c r="I127" s="32" t="s">
        <v>194</v>
      </c>
    </row>
    <row r="128" spans="1:9" s="16" customFormat="1" ht="31.95" customHeight="1" x14ac:dyDescent="0.25">
      <c r="A128" s="8">
        <v>5</v>
      </c>
      <c r="B128" s="31" t="s">
        <v>191</v>
      </c>
      <c r="C128" s="31" t="s">
        <v>252</v>
      </c>
      <c r="D128" s="31" t="s">
        <v>253</v>
      </c>
      <c r="E128" s="8" t="s">
        <v>47</v>
      </c>
      <c r="F128" s="31">
        <v>48</v>
      </c>
      <c r="G128" s="11"/>
      <c r="H128" s="11"/>
      <c r="I128" s="32" t="s">
        <v>194</v>
      </c>
    </row>
    <row r="129" spans="1:9" s="16" customFormat="1" ht="31.95" customHeight="1" x14ac:dyDescent="0.25">
      <c r="A129" s="8">
        <v>6</v>
      </c>
      <c r="B129" s="31" t="s">
        <v>191</v>
      </c>
      <c r="C129" s="8" t="s">
        <v>254</v>
      </c>
      <c r="D129" s="31" t="s">
        <v>255</v>
      </c>
      <c r="E129" s="8" t="s">
        <v>47</v>
      </c>
      <c r="F129" s="24">
        <v>24.2</v>
      </c>
      <c r="G129" s="11"/>
      <c r="H129" s="11"/>
      <c r="I129" s="32" t="s">
        <v>194</v>
      </c>
    </row>
    <row r="130" spans="1:9" s="16" customFormat="1" ht="28.05" customHeight="1" x14ac:dyDescent="0.25">
      <c r="A130" s="8">
        <v>7</v>
      </c>
      <c r="B130" s="31" t="s">
        <v>256</v>
      </c>
      <c r="C130" s="31" t="s">
        <v>257</v>
      </c>
      <c r="D130" s="31"/>
      <c r="E130" s="8" t="s">
        <v>47</v>
      </c>
      <c r="F130" s="31">
        <v>774</v>
      </c>
      <c r="G130" s="11"/>
      <c r="H130" s="11"/>
      <c r="I130" s="5"/>
    </row>
    <row r="131" spans="1:9" s="2" customFormat="1" ht="28.05" customHeight="1" x14ac:dyDescent="0.25">
      <c r="A131" s="65" t="s">
        <v>53</v>
      </c>
      <c r="B131" s="66"/>
      <c r="C131" s="66"/>
      <c r="D131" s="66"/>
      <c r="E131" s="66"/>
      <c r="F131" s="66"/>
      <c r="G131" s="67"/>
      <c r="H131" s="4"/>
      <c r="I131" s="3"/>
    </row>
    <row r="132" spans="1:9" s="17" customFormat="1" ht="28.05" customHeight="1" x14ac:dyDescent="0.25">
      <c r="A132" s="72" t="s">
        <v>258</v>
      </c>
      <c r="B132" s="73"/>
      <c r="C132" s="73"/>
      <c r="D132" s="73"/>
      <c r="E132" s="73"/>
      <c r="F132" s="73"/>
      <c r="G132" s="73"/>
      <c r="H132" s="73"/>
      <c r="I132" s="74"/>
    </row>
    <row r="133" spans="1:9" s="2" customFormat="1" ht="28.05" customHeight="1" x14ac:dyDescent="0.25">
      <c r="A133" s="3" t="s">
        <v>2</v>
      </c>
      <c r="B133" s="3" t="s">
        <v>22</v>
      </c>
      <c r="C133" s="3" t="s">
        <v>23</v>
      </c>
      <c r="D133" s="3" t="s">
        <v>24</v>
      </c>
      <c r="E133" s="3" t="s">
        <v>25</v>
      </c>
      <c r="F133" s="3" t="s">
        <v>26</v>
      </c>
      <c r="G133" s="4" t="s">
        <v>27</v>
      </c>
      <c r="H133" s="4" t="s">
        <v>28</v>
      </c>
      <c r="I133" s="3" t="s">
        <v>29</v>
      </c>
    </row>
    <row r="134" spans="1:9" s="16" customFormat="1" ht="28.05" customHeight="1" x14ac:dyDescent="0.25">
      <c r="A134" s="31">
        <v>1</v>
      </c>
      <c r="B134" s="33" t="s">
        <v>259</v>
      </c>
      <c r="C134" s="31"/>
      <c r="D134" s="31"/>
      <c r="E134" s="31" t="s">
        <v>103</v>
      </c>
      <c r="F134" s="31">
        <v>1</v>
      </c>
      <c r="G134" s="11"/>
      <c r="H134" s="11"/>
      <c r="I134" s="5"/>
    </row>
    <row r="135" spans="1:9" s="16" customFormat="1" ht="28.05" customHeight="1" x14ac:dyDescent="0.25">
      <c r="A135" s="31">
        <v>2</v>
      </c>
      <c r="B135" s="31" t="s">
        <v>260</v>
      </c>
      <c r="C135" s="31" t="s">
        <v>261</v>
      </c>
      <c r="D135" s="31" t="s">
        <v>262</v>
      </c>
      <c r="E135" s="31" t="s">
        <v>143</v>
      </c>
      <c r="F135" s="31">
        <v>600</v>
      </c>
      <c r="G135" s="11"/>
      <c r="H135" s="11"/>
      <c r="I135" s="5"/>
    </row>
    <row r="136" spans="1:9" s="16" customFormat="1" ht="28.05" customHeight="1" x14ac:dyDescent="0.25">
      <c r="A136" s="31">
        <v>3</v>
      </c>
      <c r="B136" s="31" t="s">
        <v>260</v>
      </c>
      <c r="C136" s="31" t="s">
        <v>261</v>
      </c>
      <c r="D136" s="31" t="s">
        <v>263</v>
      </c>
      <c r="E136" s="31" t="s">
        <v>143</v>
      </c>
      <c r="F136" s="31">
        <v>260</v>
      </c>
      <c r="G136" s="11"/>
      <c r="H136" s="11"/>
      <c r="I136" s="5"/>
    </row>
    <row r="137" spans="1:9" s="16" customFormat="1" ht="28.05" customHeight="1" x14ac:dyDescent="0.25">
      <c r="A137" s="31">
        <v>4</v>
      </c>
      <c r="B137" s="31" t="s">
        <v>260</v>
      </c>
      <c r="C137" s="31" t="s">
        <v>261</v>
      </c>
      <c r="D137" s="34" t="s">
        <v>264</v>
      </c>
      <c r="E137" s="31" t="s">
        <v>143</v>
      </c>
      <c r="F137" s="34">
        <v>40</v>
      </c>
      <c r="G137" s="11"/>
      <c r="H137" s="11"/>
      <c r="I137" s="5"/>
    </row>
    <row r="138" spans="1:9" s="16" customFormat="1" ht="28.05" customHeight="1" x14ac:dyDescent="0.25">
      <c r="A138" s="35">
        <v>5</v>
      </c>
      <c r="B138" s="36" t="s">
        <v>265</v>
      </c>
      <c r="C138" s="36"/>
      <c r="D138" s="36"/>
      <c r="E138" s="35" t="s">
        <v>187</v>
      </c>
      <c r="F138" s="36">
        <v>10</v>
      </c>
      <c r="G138" s="37"/>
      <c r="H138" s="37"/>
      <c r="I138" s="40"/>
    </row>
    <row r="139" spans="1:9" s="2" customFormat="1" ht="28.05" customHeight="1" x14ac:dyDescent="0.25">
      <c r="A139" s="65" t="s">
        <v>53</v>
      </c>
      <c r="B139" s="66"/>
      <c r="C139" s="66"/>
      <c r="D139" s="66"/>
      <c r="E139" s="66"/>
      <c r="F139" s="66"/>
      <c r="G139" s="67"/>
      <c r="H139" s="4"/>
      <c r="I139" s="3"/>
    </row>
    <row r="140" spans="1:9" s="17" customFormat="1" ht="28.05" customHeight="1" x14ac:dyDescent="0.25">
      <c r="A140" s="77" t="s">
        <v>266</v>
      </c>
      <c r="B140" s="78"/>
      <c r="C140" s="78"/>
      <c r="D140" s="78"/>
      <c r="E140" s="78"/>
      <c r="F140" s="78"/>
      <c r="G140" s="78"/>
      <c r="H140" s="78"/>
      <c r="I140" s="79"/>
    </row>
    <row r="141" spans="1:9" s="18" customFormat="1" ht="28.05" customHeight="1" x14ac:dyDescent="0.25">
      <c r="A141" s="29" t="s">
        <v>2</v>
      </c>
      <c r="B141" s="29" t="s">
        <v>22</v>
      </c>
      <c r="C141" s="29" t="s">
        <v>23</v>
      </c>
      <c r="D141" s="29" t="s">
        <v>24</v>
      </c>
      <c r="E141" s="29" t="s">
        <v>25</v>
      </c>
      <c r="F141" s="29" t="s">
        <v>26</v>
      </c>
      <c r="G141" s="30" t="s">
        <v>27</v>
      </c>
      <c r="H141" s="30" t="s">
        <v>28</v>
      </c>
      <c r="I141" s="29" t="s">
        <v>29</v>
      </c>
    </row>
    <row r="142" spans="1:9" s="19" customFormat="1" ht="28.05" customHeight="1" x14ac:dyDescent="0.25">
      <c r="A142" s="8">
        <v>1</v>
      </c>
      <c r="B142" s="8" t="s">
        <v>267</v>
      </c>
      <c r="C142" s="8"/>
      <c r="D142" s="8"/>
      <c r="E142" s="8" t="s">
        <v>47</v>
      </c>
      <c r="F142" s="8">
        <f>1600</f>
        <v>1600</v>
      </c>
      <c r="G142" s="38"/>
      <c r="H142" s="38"/>
      <c r="I142" s="8"/>
    </row>
    <row r="143" spans="1:9" s="19" customFormat="1" ht="28.05" customHeight="1" x14ac:dyDescent="0.25">
      <c r="A143" s="72" t="s">
        <v>53</v>
      </c>
      <c r="B143" s="73"/>
      <c r="C143" s="73"/>
      <c r="D143" s="73"/>
      <c r="E143" s="73"/>
      <c r="F143" s="73"/>
      <c r="G143" s="74"/>
      <c r="H143" s="38"/>
      <c r="I143" s="8"/>
    </row>
    <row r="144" spans="1:9" s="19" customFormat="1" ht="28.05" customHeight="1" x14ac:dyDescent="0.25">
      <c r="A144" s="72" t="s">
        <v>268</v>
      </c>
      <c r="B144" s="73"/>
      <c r="C144" s="73"/>
      <c r="D144" s="73"/>
      <c r="E144" s="73"/>
      <c r="F144" s="73"/>
      <c r="G144" s="74"/>
      <c r="H144" s="38"/>
      <c r="I144" s="8"/>
    </row>
    <row r="145" spans="1:9" s="19" customFormat="1" ht="28.05" customHeight="1" x14ac:dyDescent="0.25">
      <c r="A145" s="72" t="s">
        <v>269</v>
      </c>
      <c r="B145" s="73"/>
      <c r="C145" s="73"/>
      <c r="D145" s="73"/>
      <c r="E145" s="73"/>
      <c r="F145" s="73"/>
      <c r="G145" s="74"/>
      <c r="H145" s="38"/>
      <c r="I145" s="8"/>
    </row>
    <row r="146" spans="1:9" ht="28.05" customHeight="1" x14ac:dyDescent="0.15">
      <c r="A146" s="39" t="s">
        <v>270</v>
      </c>
      <c r="B146" s="39"/>
      <c r="C146" s="39"/>
      <c r="D146" s="39"/>
      <c r="E146" s="39"/>
      <c r="F146" s="39"/>
      <c r="G146" s="39"/>
      <c r="H146" s="39"/>
      <c r="I146" s="39"/>
    </row>
    <row r="147" spans="1:9" ht="28.05" customHeight="1" x14ac:dyDescent="0.25">
      <c r="A147" s="75" t="s">
        <v>271</v>
      </c>
      <c r="B147" s="75"/>
      <c r="C147" s="75"/>
      <c r="D147" s="75"/>
      <c r="E147" s="75"/>
      <c r="F147" s="75"/>
      <c r="G147" s="75"/>
      <c r="H147" s="75"/>
      <c r="I147" s="75"/>
    </row>
    <row r="148" spans="1:9" ht="28.05" customHeight="1" x14ac:dyDescent="0.25">
      <c r="A148" s="76" t="s">
        <v>272</v>
      </c>
      <c r="B148" s="76"/>
      <c r="C148" s="76"/>
      <c r="D148" s="76"/>
      <c r="E148" s="76"/>
      <c r="F148" s="76"/>
      <c r="G148" s="76"/>
      <c r="H148" s="76"/>
      <c r="I148" s="76"/>
    </row>
    <row r="150" spans="1:9" ht="25.05" customHeight="1" x14ac:dyDescent="0.25">
      <c r="E150" s="71" t="s">
        <v>273</v>
      </c>
      <c r="F150" s="71"/>
      <c r="G150" s="71"/>
      <c r="H150" s="71"/>
      <c r="I150" s="71"/>
    </row>
  </sheetData>
  <mergeCells count="27">
    <mergeCell ref="E150:I150"/>
    <mergeCell ref="A3:A4"/>
    <mergeCell ref="A143:G143"/>
    <mergeCell ref="A144:G144"/>
    <mergeCell ref="A145:G145"/>
    <mergeCell ref="A147:I147"/>
    <mergeCell ref="A148:I148"/>
    <mergeCell ref="A122:I122"/>
    <mergeCell ref="A131:G131"/>
    <mergeCell ref="A132:I132"/>
    <mergeCell ref="A139:G139"/>
    <mergeCell ref="A140:I140"/>
    <mergeCell ref="A69:G69"/>
    <mergeCell ref="A70:I70"/>
    <mergeCell ref="A93:G93"/>
    <mergeCell ref="A94:I94"/>
    <mergeCell ref="A121:G121"/>
    <mergeCell ref="C4:E4"/>
    <mergeCell ref="F4:I4"/>
    <mergeCell ref="A5:I5"/>
    <mergeCell ref="A15:G15"/>
    <mergeCell ref="A16:I16"/>
    <mergeCell ref="A1:I1"/>
    <mergeCell ref="A2:B2"/>
    <mergeCell ref="H2:I2"/>
    <mergeCell ref="C3:E3"/>
    <mergeCell ref="F3:I3"/>
  </mergeCells>
  <phoneticPr fontId="2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8"/>
  <sheetViews>
    <sheetView tabSelected="1" workbookViewId="0">
      <selection sqref="A1:I1"/>
    </sheetView>
  </sheetViews>
  <sheetFormatPr defaultColWidth="8.88671875" defaultRowHeight="14.4" x14ac:dyDescent="0.25"/>
  <cols>
    <col min="1" max="1" width="4.77734375" customWidth="1"/>
    <col min="2" max="3" width="12.109375" customWidth="1"/>
    <col min="4" max="4" width="16.5546875" customWidth="1"/>
    <col min="5" max="5" width="3.88671875" customWidth="1"/>
    <col min="6" max="6" width="6.6640625" customWidth="1"/>
    <col min="7" max="7" width="11.6640625" customWidth="1"/>
    <col min="8" max="8" width="12.109375" customWidth="1"/>
    <col min="9" max="9" width="6.33203125" customWidth="1"/>
  </cols>
  <sheetData>
    <row r="1" spans="1:9" ht="28.05" customHeight="1" x14ac:dyDescent="0.25">
      <c r="A1" s="80" t="s">
        <v>274</v>
      </c>
      <c r="B1" s="81"/>
      <c r="C1" s="81"/>
      <c r="D1" s="81"/>
      <c r="E1" s="81"/>
      <c r="F1" s="81"/>
      <c r="G1" s="82"/>
      <c r="H1" s="82"/>
      <c r="I1" s="83"/>
    </row>
    <row r="2" spans="1:9" s="1" customFormat="1" ht="28.05" customHeight="1" x14ac:dyDescent="0.25">
      <c r="A2" s="68" t="s">
        <v>275</v>
      </c>
      <c r="B2" s="69"/>
      <c r="C2" s="69"/>
      <c r="D2" s="69"/>
      <c r="E2" s="69"/>
      <c r="F2" s="69"/>
      <c r="G2" s="69"/>
      <c r="H2" s="69"/>
      <c r="I2" s="70"/>
    </row>
    <row r="3" spans="1:9" s="2" customFormat="1" ht="28.05" customHeight="1" x14ac:dyDescent="0.25">
      <c r="A3" s="3" t="s">
        <v>2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4" t="s">
        <v>27</v>
      </c>
      <c r="H3" s="4" t="s">
        <v>28</v>
      </c>
      <c r="I3" s="3" t="s">
        <v>29</v>
      </c>
    </row>
    <row r="4" spans="1:9" ht="28.05" customHeight="1" x14ac:dyDescent="0.25">
      <c r="A4" s="5">
        <v>1</v>
      </c>
      <c r="B4" s="5" t="s">
        <v>177</v>
      </c>
      <c r="C4" s="5" t="s">
        <v>276</v>
      </c>
      <c r="D4" s="5" t="s">
        <v>277</v>
      </c>
      <c r="E4" s="5" t="s">
        <v>39</v>
      </c>
      <c r="F4" s="5">
        <v>6000</v>
      </c>
      <c r="G4" s="6"/>
      <c r="H4" s="6"/>
      <c r="I4" s="5"/>
    </row>
    <row r="5" spans="1:9" ht="28.05" customHeight="1" x14ac:dyDescent="0.25">
      <c r="A5" s="5">
        <v>2</v>
      </c>
      <c r="B5" s="5" t="s">
        <v>151</v>
      </c>
      <c r="C5" s="5" t="s">
        <v>278</v>
      </c>
      <c r="D5" s="5">
        <v>2000</v>
      </c>
      <c r="E5" s="5" t="s">
        <v>39</v>
      </c>
      <c r="F5" s="5">
        <v>6000</v>
      </c>
      <c r="G5" s="6"/>
      <c r="H5" s="6"/>
      <c r="I5" s="5"/>
    </row>
    <row r="6" spans="1:9" ht="28.05" customHeight="1" x14ac:dyDescent="0.25">
      <c r="A6" s="5">
        <v>3</v>
      </c>
      <c r="B6" s="5" t="s">
        <v>279</v>
      </c>
      <c r="C6" s="5"/>
      <c r="D6" s="5" t="s">
        <v>280</v>
      </c>
      <c r="E6" s="5" t="s">
        <v>103</v>
      </c>
      <c r="F6" s="5">
        <v>6000</v>
      </c>
      <c r="G6" s="6"/>
      <c r="H6" s="6"/>
      <c r="I6" s="5"/>
    </row>
    <row r="7" spans="1:9" ht="28.05" customHeight="1" x14ac:dyDescent="0.25">
      <c r="A7" s="5">
        <v>4</v>
      </c>
      <c r="B7" s="5" t="s">
        <v>140</v>
      </c>
      <c r="C7" s="5"/>
      <c r="D7" s="5" t="s">
        <v>141</v>
      </c>
      <c r="E7" s="5" t="s">
        <v>66</v>
      </c>
      <c r="F7" s="5">
        <v>6000</v>
      </c>
      <c r="G7" s="6"/>
      <c r="H7" s="6"/>
      <c r="I7" s="5"/>
    </row>
    <row r="8" spans="1:9" ht="28.05" customHeight="1" x14ac:dyDescent="0.25">
      <c r="A8" s="5">
        <v>5</v>
      </c>
      <c r="B8" s="5" t="s">
        <v>281</v>
      </c>
      <c r="C8" s="5"/>
      <c r="D8" s="5"/>
      <c r="E8" s="5" t="s">
        <v>36</v>
      </c>
      <c r="F8" s="5">
        <v>55</v>
      </c>
      <c r="G8" s="6"/>
      <c r="H8" s="6"/>
      <c r="I8" s="5"/>
    </row>
    <row r="9" spans="1:9" s="1" customFormat="1" ht="28.05" customHeight="1" x14ac:dyDescent="0.25">
      <c r="A9" s="84" t="s">
        <v>53</v>
      </c>
      <c r="B9" s="84"/>
      <c r="C9" s="84"/>
      <c r="D9" s="84"/>
      <c r="E9" s="84"/>
      <c r="F9" s="84"/>
      <c r="G9" s="84"/>
      <c r="H9" s="7"/>
      <c r="I9" s="3"/>
    </row>
    <row r="10" spans="1:9" ht="28.05" customHeight="1" x14ac:dyDescent="0.25">
      <c r="A10" s="68" t="s">
        <v>282</v>
      </c>
      <c r="B10" s="69"/>
      <c r="C10" s="69"/>
      <c r="D10" s="69"/>
      <c r="E10" s="69"/>
      <c r="F10" s="69"/>
      <c r="G10" s="69"/>
      <c r="H10" s="69"/>
      <c r="I10" s="70"/>
    </row>
    <row r="11" spans="1:9" s="2" customFormat="1" ht="28.05" customHeight="1" x14ac:dyDescent="0.25">
      <c r="A11" s="3" t="s">
        <v>2</v>
      </c>
      <c r="B11" s="3" t="s">
        <v>22</v>
      </c>
      <c r="C11" s="3" t="s">
        <v>23</v>
      </c>
      <c r="D11" s="3" t="s">
        <v>24</v>
      </c>
      <c r="E11" s="3" t="s">
        <v>25</v>
      </c>
      <c r="F11" s="3" t="s">
        <v>26</v>
      </c>
      <c r="G11" s="4" t="s">
        <v>27</v>
      </c>
      <c r="H11" s="4" t="s">
        <v>28</v>
      </c>
      <c r="I11" s="3" t="s">
        <v>29</v>
      </c>
    </row>
    <row r="12" spans="1:9" ht="28.05" customHeight="1" x14ac:dyDescent="0.25">
      <c r="A12" s="5">
        <v>1</v>
      </c>
      <c r="B12" s="5" t="s">
        <v>283</v>
      </c>
      <c r="C12" s="5" t="s">
        <v>76</v>
      </c>
      <c r="D12" s="5" t="s">
        <v>284</v>
      </c>
      <c r="E12" s="5" t="s">
        <v>58</v>
      </c>
      <c r="F12" s="5">
        <v>130</v>
      </c>
      <c r="G12" s="6"/>
      <c r="H12" s="6"/>
      <c r="I12" s="5" t="s">
        <v>285</v>
      </c>
    </row>
    <row r="13" spans="1:9" s="1" customFormat="1" ht="28.05" customHeight="1" x14ac:dyDescent="0.25">
      <c r="A13" s="5">
        <v>2</v>
      </c>
      <c r="B13" s="5" t="s">
        <v>286</v>
      </c>
      <c r="C13" s="5" t="s">
        <v>76</v>
      </c>
      <c r="D13" s="5" t="s">
        <v>287</v>
      </c>
      <c r="E13" s="5" t="s">
        <v>58</v>
      </c>
      <c r="F13" s="5">
        <v>72</v>
      </c>
      <c r="G13" s="6"/>
      <c r="H13" s="6"/>
      <c r="I13" s="5" t="s">
        <v>285</v>
      </c>
    </row>
    <row r="14" spans="1:9" ht="28.05" customHeight="1" x14ac:dyDescent="0.25">
      <c r="A14" s="5">
        <v>4</v>
      </c>
      <c r="B14" s="5" t="s">
        <v>288</v>
      </c>
      <c r="C14" s="5"/>
      <c r="D14" s="8" t="s">
        <v>289</v>
      </c>
      <c r="E14" s="5" t="s">
        <v>47</v>
      </c>
      <c r="F14" s="5">
        <v>1000</v>
      </c>
      <c r="G14" s="6"/>
      <c r="H14" s="6"/>
      <c r="I14" s="5" t="s">
        <v>285</v>
      </c>
    </row>
    <row r="15" spans="1:9" ht="28.05" customHeight="1" x14ac:dyDescent="0.25">
      <c r="A15" s="5">
        <v>5</v>
      </c>
      <c r="B15" s="5" t="s">
        <v>256</v>
      </c>
      <c r="C15" s="5"/>
      <c r="D15" s="5" t="s">
        <v>290</v>
      </c>
      <c r="E15" s="5" t="s">
        <v>47</v>
      </c>
      <c r="F15" s="5">
        <v>1800</v>
      </c>
      <c r="G15" s="6"/>
      <c r="H15" s="6"/>
      <c r="I15" s="5" t="s">
        <v>285</v>
      </c>
    </row>
    <row r="16" spans="1:9" ht="28.05" customHeight="1" x14ac:dyDescent="0.25">
      <c r="A16" s="5">
        <v>6</v>
      </c>
      <c r="B16" s="5" t="s">
        <v>168</v>
      </c>
      <c r="C16" s="5" t="s">
        <v>125</v>
      </c>
      <c r="D16" s="5" t="s">
        <v>167</v>
      </c>
      <c r="E16" s="5" t="s">
        <v>58</v>
      </c>
      <c r="F16" s="5">
        <v>200</v>
      </c>
      <c r="G16" s="6"/>
      <c r="H16" s="6"/>
      <c r="I16" s="5" t="s">
        <v>285</v>
      </c>
    </row>
    <row r="17" spans="1:9" ht="37.200000000000003" customHeight="1" x14ac:dyDescent="0.25">
      <c r="A17" s="5">
        <v>7</v>
      </c>
      <c r="B17" s="5" t="s">
        <v>291</v>
      </c>
      <c r="C17" s="5" t="s">
        <v>292</v>
      </c>
      <c r="D17" s="5" t="s">
        <v>293</v>
      </c>
      <c r="E17" s="5" t="s">
        <v>66</v>
      </c>
      <c r="F17" s="5">
        <v>6</v>
      </c>
      <c r="G17" s="6"/>
      <c r="H17" s="6"/>
      <c r="I17" s="5" t="s">
        <v>294</v>
      </c>
    </row>
    <row r="18" spans="1:9" ht="28.05" customHeight="1" x14ac:dyDescent="0.25">
      <c r="A18" s="84" t="s">
        <v>53</v>
      </c>
      <c r="B18" s="84"/>
      <c r="C18" s="84"/>
      <c r="D18" s="84"/>
      <c r="E18" s="84"/>
      <c r="F18" s="84"/>
      <c r="G18" s="84"/>
      <c r="H18" s="7"/>
      <c r="I18" s="5"/>
    </row>
    <row r="19" spans="1:9" ht="28.05" customHeight="1" x14ac:dyDescent="0.25">
      <c r="A19" s="68" t="s">
        <v>295</v>
      </c>
      <c r="B19" s="69"/>
      <c r="C19" s="69"/>
      <c r="D19" s="69"/>
      <c r="E19" s="69"/>
      <c r="F19" s="69"/>
      <c r="G19" s="69"/>
      <c r="H19" s="69"/>
      <c r="I19" s="70"/>
    </row>
    <row r="20" spans="1:9" s="2" customFormat="1" ht="28.05" customHeight="1" x14ac:dyDescent="0.25">
      <c r="A20" s="3" t="s">
        <v>2</v>
      </c>
      <c r="B20" s="3" t="s">
        <v>22</v>
      </c>
      <c r="C20" s="3" t="s">
        <v>23</v>
      </c>
      <c r="D20" s="3" t="s">
        <v>24</v>
      </c>
      <c r="E20" s="3" t="s">
        <v>25</v>
      </c>
      <c r="F20" s="3" t="s">
        <v>26</v>
      </c>
      <c r="G20" s="4" t="s">
        <v>27</v>
      </c>
      <c r="H20" s="4" t="s">
        <v>28</v>
      </c>
      <c r="I20" s="3" t="s">
        <v>29</v>
      </c>
    </row>
    <row r="21" spans="1:9" ht="28.05" customHeight="1" x14ac:dyDescent="0.25">
      <c r="A21" s="5">
        <v>1</v>
      </c>
      <c r="B21" s="5" t="s">
        <v>296</v>
      </c>
      <c r="C21" s="5"/>
      <c r="D21" s="5" t="s">
        <v>297</v>
      </c>
      <c r="E21" s="5" t="s">
        <v>66</v>
      </c>
      <c r="F21" s="5">
        <v>6</v>
      </c>
      <c r="G21" s="6"/>
      <c r="H21" s="6"/>
      <c r="I21" s="5" t="s">
        <v>298</v>
      </c>
    </row>
    <row r="22" spans="1:9" s="1" customFormat="1" ht="28.05" customHeight="1" x14ac:dyDescent="0.25">
      <c r="A22" s="5">
        <v>2</v>
      </c>
      <c r="B22" s="5" t="s">
        <v>299</v>
      </c>
      <c r="C22" s="5"/>
      <c r="D22" s="5" t="s">
        <v>300</v>
      </c>
      <c r="E22" s="5" t="s">
        <v>301</v>
      </c>
      <c r="F22" s="5">
        <v>10</v>
      </c>
      <c r="G22" s="6"/>
      <c r="H22" s="6"/>
      <c r="I22" s="5" t="s">
        <v>298</v>
      </c>
    </row>
    <row r="23" spans="1:9" ht="28.05" customHeight="1" x14ac:dyDescent="0.25">
      <c r="A23" s="5">
        <v>3</v>
      </c>
      <c r="B23" s="9" t="s">
        <v>302</v>
      </c>
      <c r="C23" s="5"/>
      <c r="D23" s="8" t="s">
        <v>303</v>
      </c>
      <c r="E23" s="5" t="s">
        <v>66</v>
      </c>
      <c r="F23" s="8">
        <v>3500</v>
      </c>
      <c r="G23" s="6"/>
      <c r="H23" s="6"/>
      <c r="I23" s="5" t="s">
        <v>298</v>
      </c>
    </row>
    <row r="24" spans="1:9" ht="49.95" customHeight="1" x14ac:dyDescent="0.25">
      <c r="A24" s="5">
        <v>4</v>
      </c>
      <c r="B24" s="9" t="s">
        <v>304</v>
      </c>
      <c r="C24" s="5" t="s">
        <v>305</v>
      </c>
      <c r="D24" s="8" t="s">
        <v>306</v>
      </c>
      <c r="E24" s="5" t="s">
        <v>66</v>
      </c>
      <c r="F24" s="8">
        <v>6</v>
      </c>
      <c r="G24" s="6"/>
      <c r="H24" s="6"/>
      <c r="I24" s="5" t="s">
        <v>307</v>
      </c>
    </row>
    <row r="25" spans="1:9" ht="28.05" customHeight="1" x14ac:dyDescent="0.25">
      <c r="A25" s="5">
        <v>5</v>
      </c>
      <c r="B25" s="9" t="s">
        <v>308</v>
      </c>
      <c r="C25" s="5" t="s">
        <v>305</v>
      </c>
      <c r="D25" s="8" t="s">
        <v>309</v>
      </c>
      <c r="E25" s="5" t="s">
        <v>143</v>
      </c>
      <c r="F25" s="8">
        <v>2500</v>
      </c>
      <c r="G25" s="6"/>
      <c r="H25" s="6"/>
      <c r="I25" s="5"/>
    </row>
    <row r="26" spans="1:9" ht="49.05" customHeight="1" x14ac:dyDescent="0.25">
      <c r="A26" s="5">
        <v>6</v>
      </c>
      <c r="B26" s="9" t="s">
        <v>308</v>
      </c>
      <c r="C26" s="5" t="s">
        <v>120</v>
      </c>
      <c r="D26" s="8" t="s">
        <v>310</v>
      </c>
      <c r="E26" s="5" t="s">
        <v>39</v>
      </c>
      <c r="F26" s="8">
        <v>300</v>
      </c>
      <c r="G26" s="6"/>
      <c r="H26" s="6"/>
      <c r="I26" s="15" t="s">
        <v>311</v>
      </c>
    </row>
    <row r="27" spans="1:9" ht="67.05" customHeight="1" x14ac:dyDescent="0.25">
      <c r="A27" s="5">
        <v>7</v>
      </c>
      <c r="B27" s="9" t="s">
        <v>312</v>
      </c>
      <c r="C27" s="5" t="s">
        <v>313</v>
      </c>
      <c r="D27" s="10" t="s">
        <v>314</v>
      </c>
      <c r="E27" s="5" t="s">
        <v>39</v>
      </c>
      <c r="F27" s="5">
        <v>12000</v>
      </c>
      <c r="G27" s="11"/>
      <c r="H27" s="6"/>
      <c r="I27" s="5"/>
    </row>
    <row r="28" spans="1:9" ht="28.05" customHeight="1" x14ac:dyDescent="0.25">
      <c r="A28" s="87" t="s">
        <v>53</v>
      </c>
      <c r="B28" s="87"/>
      <c r="C28" s="87"/>
      <c r="D28" s="87"/>
      <c r="E28" s="87"/>
      <c r="F28" s="87"/>
      <c r="G28" s="87"/>
      <c r="H28" s="7"/>
      <c r="I28" s="5"/>
    </row>
    <row r="29" spans="1:9" ht="28.05" customHeight="1" x14ac:dyDescent="0.25">
      <c r="A29" s="88" t="s">
        <v>315</v>
      </c>
      <c r="B29" s="88"/>
      <c r="C29" s="88"/>
      <c r="D29" s="88"/>
      <c r="E29" s="88"/>
      <c r="F29" s="88"/>
      <c r="G29" s="88"/>
      <c r="H29" s="12"/>
      <c r="I29" s="5"/>
    </row>
    <row r="30" spans="1:9" ht="28.05" customHeight="1" x14ac:dyDescent="0.15">
      <c r="A30" s="13" t="s">
        <v>270</v>
      </c>
      <c r="B30" s="13"/>
      <c r="C30" s="13"/>
      <c r="D30" s="13"/>
      <c r="E30" s="13"/>
      <c r="F30" s="13"/>
      <c r="G30" s="13"/>
      <c r="H30" s="13"/>
      <c r="I30" s="13"/>
    </row>
    <row r="31" spans="1:9" ht="28.05" customHeight="1" x14ac:dyDescent="0.25">
      <c r="A31" s="89" t="s">
        <v>271</v>
      </c>
      <c r="B31" s="89"/>
      <c r="C31" s="89"/>
      <c r="D31" s="89"/>
      <c r="E31" s="89"/>
      <c r="F31" s="89"/>
      <c r="G31" s="89"/>
      <c r="H31" s="89"/>
      <c r="I31" s="89"/>
    </row>
    <row r="32" spans="1:9" ht="28.05" customHeight="1" x14ac:dyDescent="0.25">
      <c r="A32" s="90" t="s">
        <v>272</v>
      </c>
      <c r="B32" s="90"/>
      <c r="C32" s="90"/>
      <c r="D32" s="90"/>
      <c r="E32" s="90"/>
      <c r="F32" s="90"/>
      <c r="G32" s="90"/>
      <c r="H32" s="90"/>
      <c r="I32" s="90"/>
    </row>
    <row r="33" spans="1:9" ht="28.05" customHeight="1" x14ac:dyDescent="0.25">
      <c r="A33" s="14"/>
      <c r="B33" s="14"/>
      <c r="C33" s="14"/>
      <c r="D33" s="14"/>
      <c r="E33" s="85" t="s">
        <v>273</v>
      </c>
      <c r="F33" s="85"/>
      <c r="G33" s="85"/>
      <c r="H33" s="85"/>
      <c r="I33" s="85"/>
    </row>
    <row r="34" spans="1:9" ht="28.05" customHeight="1" x14ac:dyDescent="0.25">
      <c r="A34" s="14"/>
      <c r="B34" s="14"/>
      <c r="C34" s="14"/>
      <c r="D34" s="14"/>
      <c r="E34" s="14"/>
      <c r="F34" s="14"/>
      <c r="G34" s="14"/>
      <c r="H34" s="86"/>
      <c r="I34" s="86"/>
    </row>
    <row r="35" spans="1:9" ht="16.05" customHeight="1" x14ac:dyDescent="0.25"/>
    <row r="36" spans="1:9" ht="25.05" customHeight="1" x14ac:dyDescent="0.25"/>
    <row r="37" spans="1:9" ht="25.05" customHeight="1" x14ac:dyDescent="0.25"/>
    <row r="38" spans="1:9" ht="25.05" customHeight="1" x14ac:dyDescent="0.25"/>
  </sheetData>
  <mergeCells count="12">
    <mergeCell ref="E33:I33"/>
    <mergeCell ref="H34:I34"/>
    <mergeCell ref="A19:I19"/>
    <mergeCell ref="A28:G28"/>
    <mergeCell ref="A29:G29"/>
    <mergeCell ref="A31:I31"/>
    <mergeCell ref="A32:I32"/>
    <mergeCell ref="A1:I1"/>
    <mergeCell ref="A2:I2"/>
    <mergeCell ref="A9:G9"/>
    <mergeCell ref="A10:I10"/>
    <mergeCell ref="A18:G18"/>
  </mergeCells>
  <phoneticPr fontId="2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预算汇总表</vt:lpstr>
      <vt:lpstr>GSP-8440型-连栋温室及配套</vt:lpstr>
      <vt:lpstr>提升老旧大棚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盛名 王</cp:lastModifiedBy>
  <cp:lastPrinted>2025-07-25T03:32:00Z</cp:lastPrinted>
  <dcterms:created xsi:type="dcterms:W3CDTF">2025-06-10T10:52:00Z</dcterms:created>
  <dcterms:modified xsi:type="dcterms:W3CDTF">2025-08-13T02:56:47Z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76527EBF40134B9BB1E2FDBF236C4949_11</vt:lpwstr>
  </property>
  <property fmtid="{D5CDD505-2E9C-101B-9397-08002B2CF9AE}" pid="3" name="KSOProductBuildVer">
    <vt:lpwstr>2052-12.1.0.21915</vt:lpwstr>
  </property>
</Properties>
</file>