
<file path=[Content_Types].xml><?xml version="1.0" encoding="utf-8"?>
<Types xmlns="http://schemas.openxmlformats.org/package/2006/content-types">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1" defaultThemeVersion="124226"/>
  <bookViews>
    <workbookView xWindow="120" yWindow="15" windowWidth="18975" windowHeight="11955"/>
  </bookViews>
  <sheets>
    <sheet name="1 封面" sheetId="1" r:id="rId1"/>
    <sheet name="投标总价" sheetId="2" r:id="rId2"/>
    <sheet name="3 表2-1工程项目总价表（挑选）" sheetId="3" r:id="rId3"/>
    <sheet name="4 表1-1总说明" sheetId="4" r:id="rId4"/>
    <sheet name="5 表1-2建筑工程分类分项工程量清单" sheetId="5" r:id="rId5"/>
    <sheet name="6 表1-3设备采购和安装工程分类分项工程量清单" sheetId="6" r:id="rId6"/>
    <sheet name="7 表1-4措施项目清单" sheetId="7" r:id="rId7"/>
    <sheet name="8 表1-5其他项目清单" sheetId="8" r:id="rId8"/>
    <sheet name="9 表1-6零星工作项目清单" sheetId="9" r:id="rId9"/>
    <sheet name="10 安全文明措施费分解表" sheetId="10" r:id="rId10"/>
  </sheets>
  <definedNames>
    <definedName name="_xlnm.Print_Area" localSheetId="0">'1 封面'!$A$1:$P$20</definedName>
    <definedName name="_xlnm.Print_Area" localSheetId="1">'投标总价'!$A$1:$K$20</definedName>
    <definedName name="_xlnm.Print_Area" localSheetId="2">'3 表2-1工程项目总价表（挑选）'!$A$1:$F$43</definedName>
    <definedName name="_xlnm.Print_Area" localSheetId="3">'4 表1-1总说明'!$A$1:$G$17</definedName>
    <definedName name="_xlnm.Print_Area" localSheetId="4">'5 表1-2建筑工程分类分项工程量清单'!$A$1:$L$112</definedName>
    <definedName name="_xlnm.Print_Area" localSheetId="5">'6 表1-3设备采购和安装工程分类分项工程量清单'!$A$1:$L$44</definedName>
    <definedName name="_xlnm.Print_Area" localSheetId="6">'7 表1-4措施项目清单'!$A$1:$J$33</definedName>
    <definedName name="_xlnm.Print_Area" localSheetId="7">'8 表1-5其他项目清单'!$A$1:$F$43</definedName>
    <definedName name="_xlnm.Print_Area" localSheetId="8">'9 表1-6零星工作项目清单'!$A$1:$J$44</definedName>
    <definedName name="_xlnm.Print_Area" localSheetId="9">'10 安全文明措施费分解表'!$A$1:$I$69</definedName>
  </definedNames>
  <calcPr calcId="124519" calcMode="auto" fullCalcOnLoad="1" refMode="A1" iterate="0" fullPrecision="0" calcCompleted="0" calcOnSave="0" concurrentCalc="0" forceFullCalc="0"/>
</workbook>
</file>

<file path=xl/sharedStrings.xml><?xml version="1.0" encoding="utf-8"?>
<sst xmlns="http://schemas.openxmlformats.org/spreadsheetml/2006/main" count="265" uniqueCount="265">
  <si>
    <t>扬州市江都区武坚镇2026年农村生态河道建设工程（周北湾河、李东河、九里河）</t>
  </si>
  <si>
    <t>工程</t>
  </si>
  <si>
    <t>工程量清单</t>
  </si>
  <si>
    <t>合同编号：</t>
  </si>
  <si>
    <t>001</t>
  </si>
  <si>
    <t xml:space="preserve">招   标   人：</t>
  </si>
  <si>
    <t>(单位盖章)</t>
  </si>
  <si>
    <t xml:space="preserve"> 法定代表人
（或委托代理人）：</t>
  </si>
  <si>
    <t>(签字并盖章)</t>
  </si>
  <si>
    <t xml:space="preserve">中介机构法定代表人
（或委托代理人）：</t>
  </si>
  <si>
    <t>造价工程师及注册证号：</t>
  </si>
  <si>
    <t>（签字并盖执业专用章）</t>
  </si>
  <si>
    <t>编 制 时 间：</t>
  </si>
  <si>
    <t>2026-04-07</t>
  </si>
  <si>
    <t xml:space="preserve">投  标  总  价</t>
  </si>
  <si>
    <t xml:space="preserve">工  程  名  称：</t>
  </si>
  <si>
    <t xml:space="preserve">合  同  编  号：</t>
  </si>
  <si>
    <t>投标总价(小写)：</t>
  </si>
  <si>
    <t>(元)</t>
  </si>
  <si>
    <t>(大写)：</t>
  </si>
  <si>
    <t xml:space="preserve">投    标    人：</t>
  </si>
  <si>
    <t>法 定 代 表 人</t>
  </si>
  <si>
    <t xml:space="preserve"> (或委托代理人)：</t>
  </si>
  <si>
    <t xml:space="preserve">编  制  时  间：</t>
  </si>
  <si>
    <t>工程项目总价表</t>
  </si>
  <si>
    <t>合同编号：001</t>
  </si>
  <si>
    <t>第1页 共1页</t>
  </si>
  <si>
    <t>工程名称：扬州市江都区武坚镇2026年农村生态河道建设工程（周北湾河、李东河、九里河）</t>
  </si>
  <si>
    <t>序号</t>
  </si>
  <si>
    <t>分类工程编码</t>
  </si>
  <si>
    <t>工程项目名称</t>
  </si>
  <si>
    <t>金额（元）</t>
  </si>
  <si>
    <t>一</t>
  </si>
  <si>
    <t>建筑工程分类分项工程量清单项目</t>
  </si>
  <si>
    <t>1</t>
  </si>
  <si>
    <t>50</t>
  </si>
  <si>
    <t>周北湾河</t>
  </si>
  <si>
    <t>1.1</t>
  </si>
  <si>
    <t>5001</t>
  </si>
  <si>
    <t>周北湾河建筑工程</t>
  </si>
  <si>
    <t>2</t>
  </si>
  <si>
    <t>李东河1</t>
  </si>
  <si>
    <t>2.1</t>
  </si>
  <si>
    <t>李东河1建筑工程</t>
  </si>
  <si>
    <t>3</t>
  </si>
  <si>
    <t>李东河2</t>
  </si>
  <si>
    <t>3.1</t>
  </si>
  <si>
    <t>李东河2建筑工程</t>
  </si>
  <si>
    <t>4</t>
  </si>
  <si>
    <t>九里河</t>
  </si>
  <si>
    <t>4.1</t>
  </si>
  <si>
    <t>九里河建筑工程</t>
  </si>
  <si>
    <t>二</t>
  </si>
  <si>
    <t>设备采购和安装工程分类分项工程量清单项目</t>
  </si>
  <si>
    <t>三</t>
  </si>
  <si>
    <t>措施项目</t>
  </si>
  <si>
    <t>四</t>
  </si>
  <si>
    <t>其他项目</t>
  </si>
  <si>
    <t>五</t>
  </si>
  <si>
    <t>零星工作项目</t>
  </si>
  <si>
    <t>合计</t>
  </si>
  <si>
    <t>【新点水利软件江苏版 V10.3.6】</t>
  </si>
  <si>
    <t>总 说 明</t>
  </si>
  <si>
    <t>工程名称：</t>
  </si>
  <si>
    <t xml:space="preserve">1一、基本情况
工程名称：扬州市江都区武坚镇2026年农村生态河道建设工程（周北湾河、李东河、九里河）
工程地点：扬州市江都区武坚镇
工程概况：周北湾河整治长度3109m；李东河1整治长度1171m；李东河2整治长度956m；九里河整治长度2897m；以上河道疏浚、清障清杂、水土保持。
二、编制依据：
1、业主提供的《扬州市江都区武坚镇2026年农村生态河道建设工程 》施工图设计；
2、业主提供的工程概算；
3、《水利工程工程量清单计价规范》（GB50501-2007）；
4、《江苏省水利工程设计概估算编制规定》（2017版）；
5、苏水基 [2010]61号《江苏省水利工程预算定额（建筑工程、安装工程）》，《江苏省水利工程施工机械台时费定额》（2017年版）、《江苏省水利工程预算定额（建筑工程、安装工程动态基价表）》（2019年版）、《江苏市政工程计价表》（2014）及省市相关计价文件规定；
6、人工费执行苏水基 [2015]31号文，工长11.55元/工时、高级工10.67元/工时、中级工8.9元/工时、初级工6.13元/工时，安全文明措施费执行[2017]3号文，其他专业定额的人工费从其行业规定；
7、材料价格依据《扬州工程造价管理》2026年3月份建设工程信息价计入，并结合扬州市及周边区域范围的水利工程施工市场价格；
8、苏建函价〔2019〕178号文关于建设工程计价增值税税率调整的通知；
9、其它相关的工程造价法规等；
10、国家、省、市现行有关工程造价方面的法律、法规及相关规定。</t>
  </si>
  <si>
    <t>建筑工程分类分项工程量清单</t>
  </si>
  <si>
    <t>第1页 共4页</t>
  </si>
  <si>
    <t>项目编码</t>
  </si>
  <si>
    <t>项目名称</t>
  </si>
  <si>
    <t>项目特征描述</t>
  </si>
  <si>
    <t>计量单位</t>
  </si>
  <si>
    <t>工程数量</t>
  </si>
  <si>
    <t>单价（元）</t>
  </si>
  <si>
    <t>合价（元）</t>
  </si>
  <si>
    <t xml:space="preserve">主要技术
条款编码</t>
  </si>
  <si>
    <t>备注</t>
  </si>
  <si>
    <t/>
  </si>
  <si>
    <t>1.1.1</t>
  </si>
  <si>
    <t>500101</t>
  </si>
  <si>
    <t>土方开挖工程</t>
  </si>
  <si>
    <t>1.1.1.1</t>
  </si>
  <si>
    <t>500101002</t>
  </si>
  <si>
    <t>一般土方开挖</t>
  </si>
  <si>
    <t>1.1.1.1.1</t>
  </si>
  <si>
    <t>500101002005</t>
  </si>
  <si>
    <t>清障清杂</t>
  </si>
  <si>
    <t xml:space="preserve">1、部位：沿线施工区域所需清杂、整坡等全部范围
2、弃置区及运距：投标单位自行考虑</t>
  </si>
  <si>
    <t>m2</t>
  </si>
  <si>
    <t>31090</t>
  </si>
  <si>
    <t>1.1.2</t>
  </si>
  <si>
    <t>500104</t>
  </si>
  <si>
    <t>疏浚和吹填工程</t>
  </si>
  <si>
    <t>1.1.2.1</t>
  </si>
  <si>
    <t>500104002</t>
  </si>
  <si>
    <t>其他机械疏浚</t>
  </si>
  <si>
    <t>1.1.2.1.1</t>
  </si>
  <si>
    <t>500104002001</t>
  </si>
  <si>
    <t>河道清淤</t>
  </si>
  <si>
    <t xml:space="preserve">1、运距及排高：投标单位自行考虑
2、排泥方式（水中、陆地）：陆地
3、其他说明：包含河道排水、围堰、排泥场费用、土方运距、来源投标单位自行考虑
4、备注：包含矛盾协调、赔青等费用</t>
  </si>
  <si>
    <t>m3</t>
  </si>
  <si>
    <t>25090.2</t>
  </si>
  <si>
    <t>1.1.3</t>
  </si>
  <si>
    <t>500114</t>
  </si>
  <si>
    <t>其他建筑工程</t>
  </si>
  <si>
    <t>1.1.3.1</t>
  </si>
  <si>
    <t>500114001</t>
  </si>
  <si>
    <t>其他永久建筑工程</t>
  </si>
  <si>
    <t>1.1.3.1.1</t>
  </si>
  <si>
    <t>500114001146</t>
  </si>
  <si>
    <t>撒播草籽</t>
  </si>
  <si>
    <t xml:space="preserve">1、草籽种类：百慕大混黑
麦草
2、播种量：15g/m2
3、养护期：Ⅲ级养护一年</t>
  </si>
  <si>
    <t>21760</t>
  </si>
  <si>
    <t>1.1.3.1.2</t>
  </si>
  <si>
    <t>500114001004</t>
  </si>
  <si>
    <t>铺种草皮</t>
  </si>
  <si>
    <t xml:space="preserve">1、草皮种类：百慕大混黑
麦草
2、铺种方式：满铺
3、养护期：Ⅲ级养护一年</t>
  </si>
  <si>
    <t>1200</t>
  </si>
  <si>
    <t>2.1.1</t>
  </si>
  <si>
    <t>2.1.1.1</t>
  </si>
  <si>
    <t>第2页 共4页</t>
  </si>
  <si>
    <t>2.1.1.1.1</t>
  </si>
  <si>
    <t>500101002002</t>
  </si>
  <si>
    <t>11820</t>
  </si>
  <si>
    <t>2.1.2</t>
  </si>
  <si>
    <t>2.1.2.1</t>
  </si>
  <si>
    <t>2.1.2.1.1</t>
  </si>
  <si>
    <t>500104002002</t>
  </si>
  <si>
    <t>11839.1</t>
  </si>
  <si>
    <t>2.1.3</t>
  </si>
  <si>
    <t>2.1.3.1</t>
  </si>
  <si>
    <t>2.1.3.1.1</t>
  </si>
  <si>
    <t>500114001147</t>
  </si>
  <si>
    <t>8270</t>
  </si>
  <si>
    <t>2.1.3.1.2</t>
  </si>
  <si>
    <t>500114001148</t>
  </si>
  <si>
    <t>600</t>
  </si>
  <si>
    <t>3.1.1</t>
  </si>
  <si>
    <t>3.1.1.1</t>
  </si>
  <si>
    <t>3.1.1.1.1</t>
  </si>
  <si>
    <t>500101002003</t>
  </si>
  <si>
    <t>10160</t>
  </si>
  <si>
    <t>3.1.2</t>
  </si>
  <si>
    <t>第3页 共4页</t>
  </si>
  <si>
    <t>3.1.2.1</t>
  </si>
  <si>
    <t>3.1.2.1.1</t>
  </si>
  <si>
    <t>500104002003</t>
  </si>
  <si>
    <t>6358.4</t>
  </si>
  <si>
    <t>3.1.3</t>
  </si>
  <si>
    <t>3.1.3.1</t>
  </si>
  <si>
    <t>3.1.3.1.1</t>
  </si>
  <si>
    <t>500114001149</t>
  </si>
  <si>
    <t>7112</t>
  </si>
  <si>
    <t>3.1.3.1.2</t>
  </si>
  <si>
    <t>500114001150</t>
  </si>
  <si>
    <t>4.1.1</t>
  </si>
  <si>
    <t>4.1.1.1</t>
  </si>
  <si>
    <t>4.1.1.1.1</t>
  </si>
  <si>
    <t>500101002004</t>
  </si>
  <si>
    <t>28970</t>
  </si>
  <si>
    <t>4.1.2</t>
  </si>
  <si>
    <t>4.1.2.1</t>
  </si>
  <si>
    <t>第4页 共4页</t>
  </si>
  <si>
    <t>4.1.2.1.1</t>
  </si>
  <si>
    <t>500104002004</t>
  </si>
  <si>
    <t>19189.1</t>
  </si>
  <si>
    <t>4.1.3</t>
  </si>
  <si>
    <t>4.1.3.1</t>
  </si>
  <si>
    <t>4.1.3.1.1</t>
  </si>
  <si>
    <t>500114001151</t>
  </si>
  <si>
    <t>20279</t>
  </si>
  <si>
    <t>4.1.3.1.2</t>
  </si>
  <si>
    <t>500114001152</t>
  </si>
  <si>
    <t>设备采购和安装工程分类分项工程量清单</t>
  </si>
  <si>
    <t xml:space="preserve">计量
单位</t>
  </si>
  <si>
    <t xml:space="preserve">工程
数量</t>
  </si>
  <si>
    <t>措施项目清单</t>
  </si>
  <si>
    <t>单位</t>
  </si>
  <si>
    <t>数量</t>
  </si>
  <si>
    <t>环境保护及水土保持措施</t>
  </si>
  <si>
    <t>项</t>
  </si>
  <si>
    <t>总价承包</t>
  </si>
  <si>
    <t>安全文明措施</t>
  </si>
  <si>
    <t>不可竞争费。投标人应根据招标文件附后的江苏省水利厅苏水安【2017】3号文《江苏省水利建设工程安全文明措施费费解表》明细组成，结合本工程实际逐项明细报价，按实支付</t>
  </si>
  <si>
    <t>临时工程、承包人生产生活及管理设施</t>
  </si>
  <si>
    <t>交通工程（含场内外施工便道及借用道路损毁恢复、交通管制等）</t>
  </si>
  <si>
    <t>5</t>
  </si>
  <si>
    <t>保险费</t>
  </si>
  <si>
    <t>以保险凭证及发票按实支付，但不得超过投标价</t>
  </si>
  <si>
    <t>5.1</t>
  </si>
  <si>
    <t>建安工程一切险</t>
  </si>
  <si>
    <t>5.2</t>
  </si>
  <si>
    <t>第三者责任险（保额不低于100万元）</t>
  </si>
  <si>
    <t>5.3</t>
  </si>
  <si>
    <t>工伤保险</t>
  </si>
  <si>
    <t>不可竞争费</t>
  </si>
  <si>
    <t>6</t>
  </si>
  <si>
    <t>施工机械进退场、安拆费</t>
  </si>
  <si>
    <t>其他项目清单</t>
  </si>
  <si>
    <t>金额</t>
  </si>
  <si>
    <t>预留金</t>
  </si>
  <si>
    <t>40721.93</t>
  </si>
  <si>
    <t>(工程量清单计价+措施项目计价)*3%</t>
  </si>
  <si>
    <t>零星工作项目清单</t>
  </si>
  <si>
    <t>编码</t>
  </si>
  <si>
    <t>名称</t>
  </si>
  <si>
    <t>暂定数量</t>
  </si>
  <si>
    <t>人工</t>
  </si>
  <si>
    <t>材料</t>
  </si>
  <si>
    <t>机械</t>
  </si>
  <si>
    <t>安全文明措施费分解表</t>
  </si>
  <si>
    <t>第1页 共2页</t>
  </si>
  <si>
    <t>完善、改造和维护安全防护设施设备</t>
  </si>
  <si>
    <t>元</t>
  </si>
  <si>
    <t>现场临时用电防护</t>
  </si>
  <si>
    <t>用电保护；高压区和用电危险区防护和围挡</t>
  </si>
  <si>
    <t>洞口、临边防护</t>
  </si>
  <si>
    <t>洞口、临边等危险部位防坠、防滑设施；临时防护盖板或围栏和隔离防护层</t>
  </si>
  <si>
    <t>机械设备防护</t>
  </si>
  <si>
    <t>钢防护网罩、防护挡板、防护栏杆等安全防护</t>
  </si>
  <si>
    <t>高处作业防护</t>
  </si>
  <si>
    <t>防止物体、人员坠落而设置的安全网、防护棚、防护栏杆、警戒线</t>
  </si>
  <si>
    <t>交叉作业防护</t>
  </si>
  <si>
    <t>平面、立面交叉作业时的防护</t>
  </si>
  <si>
    <t>防火、防爆、防尘、防毒</t>
  </si>
  <si>
    <t>7</t>
  </si>
  <si>
    <t>防雷、防台风、防地质灾害</t>
  </si>
  <si>
    <t>8</t>
  </si>
  <si>
    <t>地下工程有害气体监测、通风</t>
  </si>
  <si>
    <t>9</t>
  </si>
  <si>
    <t>临时安全防护</t>
  </si>
  <si>
    <t>围堰安全监测、防护，高脚手、高立模安全防护</t>
  </si>
  <si>
    <t>10</t>
  </si>
  <si>
    <t>安全警示标志</t>
  </si>
  <si>
    <t>警告、提醒、指令、指示等标志、标牌；示警灯、报警闪光灯、夜间警示灯、照明灯</t>
  </si>
  <si>
    <t>配备、维护、保养应急救援器材、设备和应急演练</t>
  </si>
  <si>
    <t>配备、维护、保养应急救援器材、设备</t>
  </si>
  <si>
    <t>应急救援器材、设备的配备、维护、保养和更新</t>
  </si>
  <si>
    <t>应急演练</t>
  </si>
  <si>
    <t>重大危险源和事故隐患评估、监控和整改</t>
  </si>
  <si>
    <t>重大危险源评估、监控与管理</t>
  </si>
  <si>
    <t>事故隐患排查、评估和整改</t>
  </si>
  <si>
    <t>安全文明生产检查、评价、咨询和标准化建设</t>
  </si>
  <si>
    <t>安全文明生产检查、评价、咨询和标准化建设持续改进等。不含企业安全生产标准化等级创建过程中给予咨询评价机构的评价咨询费用</t>
  </si>
  <si>
    <t>配备和更新现场作业人员安全防护用品</t>
  </si>
  <si>
    <t>必须配备的安全防护用品及对安全防护用品的正常损耗进行必要补充</t>
  </si>
  <si>
    <t>六</t>
  </si>
  <si>
    <t>安全文明生产宣传、教育、培训</t>
  </si>
  <si>
    <t>安全文明宣传活动、标语、展板、音像、图片资料等；安全技术交底、安全操作规程培训、安全知识教育；知识竞赛、技能竞赛、专题会议；经验交流、现场观摩</t>
  </si>
  <si>
    <t>七</t>
  </si>
  <si>
    <t>安全文明生产适用的新技术、新标准、新工艺、新装备的推广应用</t>
  </si>
  <si>
    <t>八</t>
  </si>
  <si>
    <t>安全设施及特种设备检测检验</t>
  </si>
  <si>
    <t>第2页 共2页</t>
  </si>
  <si>
    <t>九</t>
  </si>
  <si>
    <t>文明施工、生活设施和环境的改善、运行和维护</t>
  </si>
  <si>
    <t>现场布置</t>
  </si>
  <si>
    <t>现场围挡、五板一图、企业标志</t>
  </si>
  <si>
    <t>办公和生活设施</t>
  </si>
  <si>
    <t>施工现场办公、生活区与作业区分开设置，保持安全距离；设施符合卫生和安全要求；文体卫生设施配备</t>
  </si>
  <si>
    <t>现场管理</t>
  </si>
  <si>
    <t>场容场貌；工地地面硬化处理等；材料堆放；扬尘控制；垃圾清运；环境美化、绿化；现场保洁</t>
  </si>
  <si>
    <t>十</t>
  </si>
  <si>
    <t>其他与安全文明施工直接相关的内容</t>
  </si>
  <si>
    <t>含廉政建设费用</t>
  </si>
  <si>
    <t>总计</t>
  </si>
</sst>
</file>

<file path=xl/styles.xml><?xml version="1.0" encoding="utf-8"?>
<styleSheet xmlns="http://schemas.openxmlformats.org/spreadsheetml/2006/main">
  <numFmts count="0"/>
  <fonts count="13">
    <font>
      <sz val="10"/>
      <color rgb="FF000000"/>
      <name val="Arial"/>
    </font>
    <font>
      <sz val="16"/>
      <color rgb="FF000000"/>
      <name val="宋体"/>
    </font>
    <font>
      <sz val="21"/>
      <color rgb="FF000000"/>
      <name val="宋体"/>
    </font>
    <font>
      <b/>
      <sz val="26"/>
      <color rgb="FF000000"/>
      <name val="宋体"/>
    </font>
    <font>
      <sz val="12"/>
      <color rgb="FF000000"/>
      <name val="宋体"/>
    </font>
    <font>
      <sz val="14"/>
      <color rgb="FF000000"/>
      <name val="宋体"/>
    </font>
    <font>
      <b/>
      <sz val="25"/>
      <color rgb="FF000000"/>
      <name val="宋体"/>
    </font>
    <font>
      <b/>
      <sz val="16"/>
      <color rgb="FF000000"/>
      <name val="宋体"/>
    </font>
    <font>
      <sz val="10"/>
      <color rgb="FF000000"/>
      <name val="黑体"/>
    </font>
    <font>
      <sz val="10"/>
      <color rgb="FF000000"/>
      <name val="宋体"/>
    </font>
    <font>
      <b/>
      <sz val="9"/>
      <color rgb="FF000000"/>
      <name val="宋体"/>
    </font>
    <font>
      <b/>
      <sz val="24"/>
      <color rgb="FF000000"/>
      <name val="宋体"/>
    </font>
    <font>
      <sz val="8"/>
      <color rgb="FF000000"/>
      <name val="Arial"/>
    </font>
  </fonts>
  <fills count="3">
    <fill>
      <patternFill patternType="none"/>
    </fill>
    <fill>
      <patternFill patternType="gray125"/>
    </fill>
    <fill>
      <patternFill patternType="solid">
        <fgColor rgb="FFFFFFFF"/>
        <bgColor indexed="64"/>
      </patternFill>
    </fill>
  </fills>
  <borders count="48">
    <border>
      <left/>
      <right/>
      <top/>
      <bottom/>
      <diagonal/>
    </border>
    <border>
      <left/>
      <right/>
      <top/>
      <bottom style="thin">
        <color rgb="FF000000"/>
      </bottom>
      <diagonal/>
    </border>
    <border>
      <left/>
      <right/>
      <top style="thin">
        <color rgb="FF000000"/>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11">
    <xf numFmtId="0" applyNumberFormat="1" fontId="0" applyFont="1" fillId="0" applyFill="1" borderId="0" applyBorder="1" xfId="0" applyProtection="1"/>
    <xf numFmtId="0" applyNumberFormat="1" fontId="1" applyFont="1" fillId="0" applyFill="1" borderId="1" applyBorder="1" xfId="0" applyProtection="1" applyAlignment="1">
      <alignment horizontal="center" wrapText="1"/>
    </xf>
    <xf numFmtId="0" applyNumberFormat="1" fontId="1" applyFont="1" fillId="0" applyFill="1" borderId="0" applyBorder="1" xfId="0" applyProtection="1" applyAlignment="1">
      <alignment horizontal="center" wrapText="1"/>
    </xf>
    <xf numFmtId="0" applyNumberFormat="1" fontId="2" applyFont="1" fillId="0" applyFill="1" borderId="0" applyBorder="1" xfId="0" applyProtection="1" applyAlignment="1">
      <alignment horizontal="left"/>
    </xf>
    <xf numFmtId="0" applyNumberFormat="1" fontId="0" applyFont="1" fillId="0" applyFill="1" borderId="2" applyBorder="1" xfId="0" applyProtection="1" applyAlignment="1">
      <alignment horizontal="left"/>
    </xf>
    <xf numFmtId="0" applyNumberFormat="1" fontId="3" applyFont="1" fillId="0" applyFill="1" borderId="0" applyBorder="1" xfId="0" applyProtection="1" applyAlignment="1">
      <alignment horizontal="center" vertical="center"/>
    </xf>
    <xf numFmtId="0" applyNumberFormat="1" fontId="4" applyFont="1" fillId="0" applyFill="1" borderId="0" applyBorder="1" xfId="0" applyProtection="1" applyAlignment="1">
      <alignment horizontal="right"/>
    </xf>
    <xf numFmtId="0" applyNumberFormat="1" fontId="5" applyFont="1" fillId="0" applyFill="1" borderId="0" applyBorder="1" xfId="0" applyProtection="1" applyAlignment="1">
      <alignment horizontal="left" wrapText="1"/>
    </xf>
    <xf numFmtId="0" applyNumberFormat="1" fontId="5" applyFont="1" fillId="0" applyFill="1" borderId="0" applyBorder="1" xfId="0" applyProtection="1" applyAlignment="1">
      <alignment horizontal="left"/>
    </xf>
    <xf numFmtId="0" applyNumberFormat="1" fontId="5" applyFont="1" fillId="0" applyFill="1" borderId="1" applyBorder="1" xfId="0" applyProtection="1" applyAlignment="1">
      <alignment horizontal="center" wrapText="1"/>
    </xf>
    <xf numFmtId="0" applyNumberFormat="1" fontId="5" applyFont="1" fillId="0" applyFill="1" borderId="1" applyBorder="1" xfId="0" applyProtection="1" applyAlignment="1">
      <alignment horizontal="center"/>
    </xf>
    <xf numFmtId="0" applyNumberFormat="1" fontId="6" applyFont="1" fillId="0" applyFill="1" borderId="0" applyBorder="1" xfId="0" applyProtection="1" applyAlignment="1">
      <alignment horizontal="left" vertical="center"/>
    </xf>
    <xf numFmtId="0" applyNumberFormat="1" fontId="5" applyFont="1" fillId="0" applyFill="1" borderId="0" applyBorder="1" xfId="0" applyProtection="1" applyAlignment="1">
      <alignment horizontal="right"/>
    </xf>
    <xf numFmtId="0" applyNumberFormat="1" fontId="5" applyFont="1" fillId="0" applyFill="1" borderId="0" applyBorder="1" xfId="0" applyProtection="1" applyAlignment="1">
      <alignment horizontal="center" wrapText="1"/>
    </xf>
    <xf numFmtId="0" applyNumberFormat="1" fontId="5" applyFont="1" fillId="0" applyFill="1" borderId="0" applyBorder="1" xfId="0" applyProtection="1" applyAlignment="1">
      <alignment horizontal="center"/>
    </xf>
    <xf numFmtId="0" applyNumberFormat="1" fontId="5" applyFont="1" fillId="0" applyFill="1" borderId="0" applyBorder="1" xfId="0" applyProtection="1" applyAlignment="1">
      <alignment horizontal="center" vertical="center" wrapText="1"/>
    </xf>
    <xf numFmtId="0" applyNumberFormat="1" fontId="7" applyFont="1" fillId="0" applyFill="1" borderId="0" applyBorder="1" xfId="0" applyProtection="1" applyAlignment="1">
      <alignment horizontal="center" vertical="center"/>
    </xf>
    <xf numFmtId="0" applyNumberFormat="1" fontId="8" applyFont="1" fillId="0" applyFill="1" borderId="0" applyBorder="1" xfId="0" applyProtection="1" applyAlignment="1">
      <alignment horizontal="left" vertical="center" wrapText="1"/>
    </xf>
    <xf numFmtId="0" applyNumberFormat="1" fontId="8" applyFont="1" fillId="0" applyFill="1" borderId="0" applyBorder="1" xfId="0" applyProtection="1" applyAlignment="1">
      <alignment horizontal="right" vertical="center"/>
    </xf>
    <xf numFmtId="0" applyNumberFormat="1" fontId="8" applyFont="1" fillId="0" applyFill="1" borderId="3" applyBorder="1" xfId="0" applyProtection="1" applyAlignment="1">
      <alignment horizontal="left" vertical="center" wrapText="1"/>
    </xf>
    <xf numFmtId="0" applyNumberFormat="1" fontId="0" applyFont="1" fillId="0" applyFill="1" borderId="3" applyBorder="1" xfId="0" applyProtection="1" applyAlignment="1">
      <alignment horizontal="left"/>
    </xf>
    <xf numFmtId="0" applyNumberFormat="1" fontId="8" applyFont="1" fillId="2" applyFill="1" borderId="4" applyBorder="1" xfId="0" applyProtection="1" applyAlignment="1">
      <alignment horizontal="center" vertical="center" wrapText="1"/>
    </xf>
    <xf numFmtId="0" applyNumberFormat="1" fontId="8" applyFont="1" fillId="2" applyFill="1" borderId="5" applyBorder="1" xfId="0" applyProtection="1" applyAlignment="1">
      <alignment horizontal="center" vertical="center" wrapText="1"/>
    </xf>
    <xf numFmtId="0" applyNumberFormat="1" fontId="8" applyFont="1" fillId="2" applyFill="1" borderId="6" applyBorder="1" xfId="0" applyProtection="1" applyAlignment="1">
      <alignment horizontal="center" vertical="center" wrapText="1"/>
    </xf>
    <xf numFmtId="0" applyNumberFormat="1" fontId="8" applyFont="1" fillId="2" applyFill="1" borderId="7" applyBorder="1" xfId="0" applyProtection="1" applyAlignment="1">
      <alignment horizontal="center" vertical="center" wrapText="1"/>
    </xf>
    <xf numFmtId="0" applyNumberFormat="1" fontId="8" applyFont="1" fillId="2" applyFill="1" borderId="8" applyBorder="1" xfId="0" applyProtection="1" applyAlignment="1">
      <alignment horizontal="center" vertical="center" wrapText="1"/>
    </xf>
    <xf numFmtId="0" applyNumberFormat="1" fontId="9" applyFont="1" fillId="0" applyFill="1" borderId="9" applyBorder="1" xfId="0" applyProtection="1" applyAlignment="1">
      <alignment horizontal="center" vertical="center" wrapText="1"/>
    </xf>
    <xf numFmtId="0" applyNumberFormat="1" fontId="9" applyFont="1" fillId="0" applyFill="1" borderId="10" applyBorder="1" xfId="0" applyProtection="1" applyAlignment="1">
      <alignment horizontal="left" vertical="center" wrapText="1"/>
    </xf>
    <xf numFmtId="0" applyNumberFormat="1" fontId="9" applyFont="1" fillId="0" applyFill="1" borderId="11" applyBorder="1" xfId="0" applyProtection="1" applyAlignment="1">
      <alignment horizontal="left" vertical="center" wrapText="1"/>
    </xf>
    <xf numFmtId="0" applyNumberFormat="1" fontId="9" applyFont="1" fillId="0" applyFill="1" borderId="12" applyBorder="1" xfId="0" applyProtection="1" applyAlignment="1">
      <alignment horizontal="left" vertical="center" wrapText="1"/>
    </xf>
    <xf numFmtId="0" applyNumberFormat="1" fontId="9" applyFont="1" fillId="0" applyFill="1" borderId="14" applyBorder="1" xfId="0" applyProtection="1" applyAlignment="1">
      <alignment horizontal="center" vertical="center" wrapText="1"/>
    </xf>
    <xf numFmtId="0" applyNumberFormat="1" fontId="9" applyFont="1" fillId="0" applyFill="1" borderId="15" applyBorder="1" xfId="0" applyProtection="1" applyAlignment="1">
      <alignment horizontal="left" vertical="center" wrapText="1"/>
    </xf>
    <xf numFmtId="0" applyNumberFormat="1" fontId="9" applyFont="1" fillId="0" applyFill="1" borderId="16" applyBorder="1" xfId="0" applyProtection="1" applyAlignment="1">
      <alignment horizontal="right" vertical="center" wrapText="1"/>
    </xf>
    <xf numFmtId="0" applyNumberFormat="1" fontId="9" applyFont="1" fillId="0" applyFill="1" borderId="17" applyBorder="1" xfId="0" applyProtection="1" applyAlignment="1">
      <alignment horizontal="center" vertical="center" wrapText="1"/>
    </xf>
    <xf numFmtId="0" applyNumberFormat="1" fontId="9" applyFont="1" fillId="0" applyFill="1" borderId="18" applyBorder="1" xfId="0" applyProtection="1" applyAlignment="1">
      <alignment horizontal="right" vertical="center" wrapText="1"/>
    </xf>
    <xf numFmtId="0" applyNumberFormat="1" fontId="9" applyFont="1" fillId="0" applyFill="1" borderId="19" applyBorder="1" xfId="0" applyProtection="1" applyAlignment="1">
      <alignment horizontal="left" vertical="top" wrapText="1"/>
    </xf>
    <xf numFmtId="0" applyNumberFormat="1" fontId="9" applyFont="1" fillId="0" applyFill="1" borderId="20" applyBorder="1" xfId="0" applyProtection="1" applyAlignment="1">
      <alignment horizontal="left" vertical="top" wrapText="1"/>
    </xf>
    <xf numFmtId="0" applyNumberFormat="1" fontId="9" applyFont="1" fillId="0" applyFill="1" borderId="20" applyBorder="1" xfId="0" applyProtection="1" applyAlignment="1">
      <alignment horizontal="center" vertical="center" wrapText="1"/>
    </xf>
    <xf numFmtId="0" applyNumberFormat="1" fontId="9" applyFont="1" fillId="0" applyFill="1" borderId="21" applyBorder="1" xfId="0" applyProtection="1" applyAlignment="1">
      <alignment horizontal="center" vertical="center" wrapText="1"/>
    </xf>
    <xf numFmtId="0" applyNumberFormat="1" fontId="9" applyFont="1" fillId="0" applyFill="1" borderId="22" applyBorder="1" xfId="0" applyProtection="1" applyAlignment="1">
      <alignment horizontal="center" vertical="center" wrapText="1"/>
    </xf>
    <xf numFmtId="0" applyNumberFormat="1" fontId="0" applyFont="1" fillId="0" applyFill="1" borderId="24" applyBorder="1" xfId="0" applyProtection="1" applyAlignment="1">
      <alignment horizontal="left"/>
    </xf>
    <xf numFmtId="0" applyNumberFormat="1" fontId="10" applyFont="1" fillId="0" applyFill="1" borderId="0" applyBorder="1" xfId="0" applyProtection="1" applyAlignment="1">
      <alignment horizontal="right" vertical="top" wrapText="1"/>
    </xf>
    <xf numFmtId="0" applyNumberFormat="1" fontId="11" applyFont="1" fillId="0" applyFill="1" borderId="0" applyBorder="1" xfId="0" applyProtection="1" applyAlignment="1">
      <alignment horizontal="center" vertical="center"/>
    </xf>
    <xf numFmtId="0" applyNumberFormat="1" fontId="5" applyFont="1" fillId="0" applyFill="1" borderId="0" applyBorder="1" xfId="0" applyProtection="1" applyAlignment="1">
      <alignment horizontal="left" vertical="center"/>
    </xf>
    <xf numFmtId="0" applyNumberFormat="1" fontId="5" applyFont="1" fillId="0" applyFill="1" borderId="0" applyBorder="1" xfId="0" applyProtection="1" applyAlignment="1">
      <alignment horizontal="left" vertical="center" wrapText="1"/>
    </xf>
    <xf numFmtId="0" applyNumberFormat="1" fontId="5" applyFont="1" fillId="0" applyFill="1" borderId="1" applyBorder="1" xfId="0" applyProtection="1" applyAlignment="1">
      <alignment horizontal="left" vertical="center" wrapText="1"/>
    </xf>
    <xf numFmtId="0" applyNumberFormat="1" fontId="0" applyFont="1" fillId="0" applyFill="1" borderId="1" applyBorder="1" xfId="0" applyProtection="1" applyAlignment="1">
      <alignment horizontal="left"/>
    </xf>
    <xf numFmtId="0" applyNumberFormat="1" fontId="5" applyFont="1" fillId="0" applyFill="1" borderId="10" applyBorder="1" xfId="0" applyProtection="1" applyAlignment="1">
      <alignment horizontal="left" vertical="top" wrapText="1"/>
    </xf>
    <xf numFmtId="0" applyNumberFormat="1" fontId="5" applyFont="1" fillId="0" applyFill="1" borderId="2" applyBorder="1" xfId="0" applyProtection="1" applyAlignment="1">
      <alignment horizontal="left" vertical="top" wrapText="1"/>
    </xf>
    <xf numFmtId="0" applyNumberFormat="1" fontId="5" applyFont="1" fillId="0" applyFill="1" borderId="25" applyBorder="1" xfId="0" applyProtection="1" applyAlignment="1">
      <alignment horizontal="left" vertical="top" wrapText="1"/>
    </xf>
    <xf numFmtId="0" applyNumberFormat="1" fontId="0" applyFont="1" fillId="0" applyFill="1" borderId="26" applyBorder="1" xfId="0" applyProtection="1" applyAlignment="1">
      <alignment horizontal="left"/>
    </xf>
    <xf numFmtId="0" applyNumberFormat="1" fontId="5" applyFont="1" fillId="0" applyFill="1" borderId="26" applyBorder="1" xfId="0" applyProtection="1" applyAlignment="1">
      <alignment horizontal="left" vertical="top" wrapText="1"/>
    </xf>
    <xf numFmtId="0" applyNumberFormat="1" fontId="5" applyFont="1" fillId="0" applyFill="1" borderId="0" applyBorder="1" xfId="0" applyProtection="1" applyAlignment="1">
      <alignment horizontal="left" vertical="top" wrapText="1"/>
    </xf>
    <xf numFmtId="0" applyNumberFormat="1" fontId="5" applyFont="1" fillId="0" applyFill="1" borderId="27" applyBorder="1" xfId="0" applyProtection="1" applyAlignment="1">
      <alignment horizontal="left" vertical="top" wrapText="1"/>
    </xf>
    <xf numFmtId="0" applyNumberFormat="1" fontId="5" applyFont="1" fillId="0" applyFill="1" borderId="28" applyBorder="1" xfId="0" applyProtection="1" applyAlignment="1">
      <alignment horizontal="left" vertical="top" wrapText="1"/>
    </xf>
    <xf numFmtId="0" applyNumberFormat="1" fontId="5" applyFont="1" fillId="0" applyFill="1" borderId="1" applyBorder="1" xfId="0" applyProtection="1" applyAlignment="1">
      <alignment horizontal="left" vertical="top" wrapText="1"/>
    </xf>
    <xf numFmtId="0" applyNumberFormat="1" fontId="5" applyFont="1" fillId="0" applyFill="1" borderId="29" applyBorder="1" xfId="0" applyProtection="1" applyAlignment="1">
      <alignment horizontal="left" vertical="top" wrapText="1"/>
    </xf>
    <xf numFmtId="0" applyNumberFormat="1" fontId="10" applyFont="1" fillId="0" applyFill="1" borderId="0" applyBorder="1" xfId="0" applyProtection="1" applyAlignment="1">
      <alignment horizontal="right" vertical="top"/>
    </xf>
    <xf numFmtId="0" applyNumberFormat="1" fontId="9" applyFont="1" fillId="0" applyFill="1" borderId="10" applyBorder="1" xfId="0" applyProtection="1" applyAlignment="1">
      <alignment horizontal="center" vertical="center" wrapText="1"/>
    </xf>
    <xf numFmtId="0" applyNumberFormat="1" fontId="9" applyFont="1" fillId="0" applyFill="1" borderId="10" applyBorder="1" xfId="0" applyProtection="1" applyAlignment="1">
      <alignment horizontal="right" vertical="center" wrapText="1"/>
    </xf>
    <xf numFmtId="0" applyNumberFormat="1" fontId="9" applyFont="1" fillId="0" applyFill="1" borderId="12" applyBorder="1" xfId="0" applyProtection="1" applyAlignment="1">
      <alignment horizontal="right" vertical="center" wrapText="1"/>
    </xf>
    <xf numFmtId="0" applyNumberFormat="1" fontId="9" applyFont="1" fillId="0" applyFill="1" borderId="13" applyBorder="1" xfId="0" applyProtection="1" applyAlignment="1">
      <alignment horizontal="left" vertical="center" wrapText="1"/>
    </xf>
    <xf numFmtId="0" applyNumberFormat="1" fontId="9" applyFont="1" fillId="0" applyFill="1" borderId="25" applyBorder="1" xfId="0" applyProtection="1" applyAlignment="1">
      <alignment horizontal="right" vertical="center" wrapText="1"/>
    </xf>
    <xf numFmtId="0" applyNumberFormat="1" fontId="9" applyFont="1" fillId="0" applyFill="1" borderId="30" applyBorder="1" xfId="0" applyProtection="1" applyAlignment="1">
      <alignment horizontal="center" vertical="center" wrapText="1"/>
    </xf>
    <xf numFmtId="0" applyNumberFormat="1" fontId="9" applyFont="1" fillId="0" applyFill="1" borderId="31" applyBorder="1" xfId="0" applyProtection="1" applyAlignment="1">
      <alignment horizontal="left" vertical="center" wrapText="1"/>
    </xf>
    <xf numFmtId="0" applyNumberFormat="1" fontId="9" applyFont="1" fillId="0" applyFill="1" borderId="31" applyBorder="1" xfId="0" applyProtection="1" applyAlignment="1">
      <alignment horizontal="center" vertical="center" wrapText="1"/>
    </xf>
    <xf numFmtId="0" applyNumberFormat="1" fontId="9" applyFont="1" fillId="0" applyFill="1" borderId="26" applyBorder="1" xfId="0" applyProtection="1" applyAlignment="1">
      <alignment horizontal="right" vertical="center" wrapText="1"/>
    </xf>
    <xf numFmtId="0" applyNumberFormat="1" fontId="9" applyFont="1" fillId="0" applyFill="1" borderId="27" applyBorder="1" xfId="0" applyProtection="1" applyAlignment="1">
      <alignment horizontal="right" vertical="center" wrapText="1"/>
    </xf>
    <xf numFmtId="0" applyNumberFormat="1" fontId="9" applyFont="1" fillId="0" applyFill="1" borderId="31" applyBorder="1" xfId="0" applyProtection="1" applyAlignment="1">
      <alignment horizontal="right" vertical="center" wrapText="1"/>
    </xf>
    <xf numFmtId="0" applyNumberFormat="1" fontId="9" applyFont="1" fillId="0" applyFill="1" borderId="32" applyBorder="1" xfId="0" applyProtection="1" applyAlignment="1">
      <alignment horizontal="left" vertical="center" wrapText="1"/>
    </xf>
    <xf numFmtId="0" applyNumberFormat="1" fontId="9" applyFont="1" fillId="0" applyFill="1" borderId="33" applyBorder="1" xfId="0" applyProtection="1" applyAlignment="1">
      <alignment horizontal="center" vertical="center" wrapText="1"/>
    </xf>
    <xf numFmtId="0" applyNumberFormat="1" fontId="9" applyFont="1" fillId="0" applyFill="1" borderId="34" applyBorder="1" xfId="0" applyProtection="1" applyAlignment="1">
      <alignment horizontal="left" vertical="center" wrapText="1"/>
    </xf>
    <xf numFmtId="0" applyNumberFormat="1" fontId="9" applyFont="1" fillId="0" applyFill="1" borderId="34" applyBorder="1" xfId="0" applyProtection="1" applyAlignment="1">
      <alignment horizontal="center" vertical="center" wrapText="1"/>
    </xf>
    <xf numFmtId="0" applyNumberFormat="1" fontId="9" applyFont="1" fillId="0" applyFill="1" borderId="28" applyBorder="1" xfId="0" applyProtection="1" applyAlignment="1">
      <alignment horizontal="right" vertical="center" wrapText="1"/>
    </xf>
    <xf numFmtId="0" applyNumberFormat="1" fontId="9" applyFont="1" fillId="0" applyFill="1" borderId="29" applyBorder="1" xfId="0" applyProtection="1" applyAlignment="1">
      <alignment horizontal="right" vertical="center" wrapText="1"/>
    </xf>
    <xf numFmtId="0" applyNumberFormat="1" fontId="9" applyFont="1" fillId="0" applyFill="1" borderId="34" applyBorder="1" xfId="0" applyProtection="1" applyAlignment="1">
      <alignment horizontal="right" vertical="center" wrapText="1"/>
    </xf>
    <xf numFmtId="0" applyNumberFormat="1" fontId="9" applyFont="1" fillId="0" applyFill="1" borderId="35" applyBorder="1" xfId="0" applyProtection="1" applyAlignment="1">
      <alignment horizontal="left" vertical="center" wrapText="1"/>
    </xf>
    <xf numFmtId="0" applyNumberFormat="1" fontId="9" applyFont="1" fillId="0" applyFill="1" borderId="36" applyBorder="1" xfId="0" applyProtection="1" applyAlignment="1">
      <alignment horizontal="left" vertical="center" wrapText="1"/>
    </xf>
    <xf numFmtId="0" applyNumberFormat="1" fontId="9" applyFont="1" fillId="0" applyFill="1" borderId="20" applyBorder="1" xfId="0" applyProtection="1" applyAlignment="1">
      <alignment horizontal="left" vertical="center" wrapText="1"/>
    </xf>
    <xf numFmtId="0" applyNumberFormat="1" fontId="9" applyFont="1" fillId="0" applyFill="1" borderId="20" applyBorder="1" xfId="0" applyProtection="1" applyAlignment="1">
      <alignment horizontal="right" vertical="center" wrapText="1"/>
    </xf>
    <xf numFmtId="0" applyNumberFormat="1" fontId="9" applyFont="1" fillId="0" applyFill="1" borderId="22" applyBorder="1" xfId="0" applyProtection="1" applyAlignment="1">
      <alignment horizontal="right" vertical="center" wrapText="1"/>
    </xf>
    <xf numFmtId="0" applyNumberFormat="1" fontId="9" applyFont="1" fillId="0" applyFill="1" borderId="37" applyBorder="1" xfId="0" applyProtection="1" applyAlignment="1">
      <alignment horizontal="left" vertical="center" wrapText="1"/>
    </xf>
    <xf numFmtId="0" applyNumberFormat="1" fontId="12" applyFont="1" fillId="0" applyFill="1" borderId="38" applyBorder="1" xfId="0" applyProtection="1" applyAlignment="1">
      <alignment horizontal="left" vertical="top"/>
    </xf>
    <xf numFmtId="0" applyNumberFormat="1" fontId="12" applyFont="1" fillId="0" applyFill="1" borderId="24" applyBorder="1" xfId="0" applyProtection="1" applyAlignment="1">
      <alignment horizontal="left" vertical="top"/>
    </xf>
    <xf numFmtId="0" applyNumberFormat="1" fontId="9" applyFont="1" fillId="0" applyFill="1" borderId="39" applyBorder="1" xfId="0" applyProtection="1" applyAlignment="1">
      <alignment horizontal="center" vertical="center" wrapText="1"/>
    </xf>
    <xf numFmtId="0" applyNumberFormat="1" fontId="9" applyFont="1" fillId="0" applyFill="1" borderId="40" applyBorder="1" xfId="0" applyProtection="1" applyAlignment="1">
      <alignment horizontal="left" vertical="center" wrapText="1"/>
    </xf>
    <xf numFmtId="0" applyNumberFormat="1" fontId="9" applyFont="1" fillId="0" applyFill="1" borderId="16" applyBorder="1" xfId="0" applyProtection="1" applyAlignment="1">
      <alignment horizontal="left" vertical="center" wrapText="1"/>
    </xf>
    <xf numFmtId="0" applyNumberFormat="1" fontId="9" applyFont="1" fillId="0" applyFill="1" borderId="18" applyBorder="1" xfId="0" applyProtection="1" applyAlignment="1">
      <alignment horizontal="left" vertical="center" wrapText="1"/>
    </xf>
    <xf numFmtId="0" applyNumberFormat="1" fontId="9" applyFont="1" fillId="0" applyFill="1" borderId="41" applyBorder="1" xfId="0" applyProtection="1" applyAlignment="1">
      <alignment horizontal="left" vertical="center" wrapText="1"/>
    </xf>
    <xf numFmtId="0" applyNumberFormat="1" fontId="9" applyFont="1" fillId="0" applyFill="1" borderId="22" applyBorder="1" xfId="0" applyProtection="1" applyAlignment="1">
      <alignment horizontal="left" vertical="center" wrapText="1"/>
    </xf>
    <xf numFmtId="0" applyNumberFormat="1" fontId="8" applyFont="1" fillId="0" applyFill="1" borderId="3" applyBorder="1" xfId="0" applyProtection="1" applyAlignment="1">
      <alignment horizontal="right" vertical="center"/>
    </xf>
    <xf numFmtId="0" applyNumberFormat="1" fontId="9" applyFont="1" fillId="0" applyFill="1" borderId="12" applyBorder="1" xfId="0" applyProtection="1" applyAlignment="1">
      <alignment horizontal="center" vertical="center" wrapText="1"/>
    </xf>
    <xf numFmtId="0" applyNumberFormat="1" fontId="9" applyFont="1" fillId="0" applyFill="1" borderId="25" applyBorder="1" xfId="0" applyProtection="1" applyAlignment="1">
      <alignment horizontal="center" vertical="center" wrapText="1"/>
    </xf>
    <xf numFmtId="0" applyNumberFormat="1" fontId="9" applyFont="1" fillId="0" applyFill="1" borderId="28" applyBorder="1" xfId="0" applyProtection="1" applyAlignment="1">
      <alignment horizontal="center" vertical="center" wrapText="1"/>
    </xf>
    <xf numFmtId="0" applyNumberFormat="1" fontId="9" applyFont="1" fillId="0" applyFill="1" borderId="29" applyBorder="1" xfId="0" applyProtection="1" applyAlignment="1">
      <alignment horizontal="center" vertical="center" wrapText="1"/>
    </xf>
    <xf numFmtId="0" applyNumberFormat="1" fontId="9" applyFont="1" fillId="0" applyFill="1" borderId="11" applyBorder="1" xfId="0" applyProtection="1" applyAlignment="1">
      <alignment horizontal="right" vertical="center" wrapText="1"/>
    </xf>
    <xf numFmtId="0" applyNumberFormat="1" fontId="9" applyFont="1" fillId="0" applyFill="1" borderId="21" applyBorder="1" xfId="0" applyProtection="1" applyAlignment="1">
      <alignment horizontal="right" vertical="center" wrapText="1"/>
    </xf>
    <xf numFmtId="0" applyNumberFormat="1" fontId="8" applyFont="1" fillId="2" applyFill="1" borderId="42" applyBorder="1" xfId="0" applyProtection="1" applyAlignment="1">
      <alignment horizontal="center" vertical="center" wrapText="1"/>
    </xf>
    <xf numFmtId="0" applyNumberFormat="1" fontId="9" applyFont="1" fillId="0" applyFill="1" borderId="43" applyBorder="1" xfId="0" applyProtection="1" applyAlignment="1">
      <alignment horizontal="left" vertical="center" wrapText="1"/>
    </xf>
    <xf numFmtId="0" applyNumberFormat="1" fontId="9" applyFont="1" fillId="0" applyFill="1" borderId="44" applyBorder="1" xfId="0" applyProtection="1" applyAlignment="1">
      <alignment horizontal="left" vertical="center" wrapText="1"/>
    </xf>
    <xf numFmtId="0" applyNumberFormat="1" fontId="9" applyFont="1" fillId="0" applyFill="1" borderId="45" applyBorder="1" xfId="0" applyProtection="1" applyAlignment="1">
      <alignment horizontal="left" vertical="center" wrapText="1"/>
    </xf>
    <xf numFmtId="0" applyNumberFormat="1" fontId="9" applyFont="1" fillId="0" applyFill="1" borderId="46" applyBorder="1" xfId="0" applyProtection="1" applyAlignment="1">
      <alignment horizontal="left" vertical="center" wrapText="1"/>
    </xf>
    <xf numFmtId="0" applyNumberFormat="1" fontId="9" applyFont="1" fillId="0" applyFill="1" borderId="47" applyBorder="1" xfId="0" applyProtection="1" applyAlignment="1">
      <alignment horizontal="left" vertical="center" wrapText="1"/>
    </xf>
    <xf numFmtId="2" applyNumberFormat="1" fontId="9" applyFont="1" fillId="0" applyFill="1" borderId="10" applyBorder="1" xfId="0" applyProtection="1" applyAlignment="1">
      <alignment horizontal="right" vertical="center" wrapText="1"/>
    </xf>
    <xf numFmtId="0" applyNumberFormat="1" fontId="9" applyFont="1" fillId="0" applyFill="1" borderId="10" applyBorder="1" xfId="0" applyAlignment="1">
      <alignment horizontal="right" vertical="center" wrapText="1"/>
      <protection locked="0"/>
    </xf>
    <xf numFmtId="2" applyNumberFormat="1" fontId="9" applyFont="1" fillId="0" applyFill="1" borderId="20" applyBorder="1" xfId="0" applyProtection="1" applyAlignment="1">
      <alignment horizontal="right" vertical="center" wrapText="1"/>
    </xf>
    <xf numFmtId="0" applyNumberFormat="1" fontId="9" applyFont="1" fillId="0" applyFill="1" borderId="20" applyBorder="1" xfId="0" applyAlignment="1">
      <alignment horizontal="right" vertical="center" wrapText="1"/>
      <protection locked="0"/>
    </xf>
    <xf numFmtId="2" applyNumberFormat="1" fontId="9" applyFont="1" fillId="0" applyFill="1" borderId="28" applyBorder="1" xfId="0" applyProtection="1" applyAlignment="1">
      <alignment horizontal="right" vertical="center" wrapText="1"/>
    </xf>
    <xf numFmtId="2" applyNumberFormat="1" fontId="9" applyFont="1" fillId="0" applyFill="1" borderId="13" applyBorder="1" xfId="0" applyProtection="1" applyAlignment="1">
      <alignment horizontal="right" vertical="center" wrapText="1"/>
    </xf>
    <xf numFmtId="2" applyNumberFormat="1" fontId="9" applyFont="1" fillId="0" applyFill="1" borderId="23" applyBorder="1" xfId="0" applyProtection="1" applyAlignment="1">
      <alignment horizontal="right" vertical="center" wrapText="1"/>
    </xf>
    <xf numFmtId="2" applyNumberFormat="1" fontId="5" applyFont="1" fillId="0" applyFill="1" borderId="1" applyBorder="1" xfId="0" applyProtection="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2" Type="http://schemas.openxmlformats.org/officeDocument/2006/relationships/styles" Target="styles.xml"/><Relationship Id="rId13"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worksheets/sheet1.xml><?xml version="1.0" encoding="utf-8"?>
<worksheet xmlns="http://schemas.openxmlformats.org/spreadsheetml/2006/main" xmlns:r="http://schemas.openxmlformats.org/officeDocument/2006/relationships">
  <dimension ref="A3:O20"/>
  <sheetViews>
    <sheetView tabSelected="1" workbookViewId="0" view="pageBreakPreview" showGridLines="0">
      <selection activeCell="A1" sqref="A1"/>
    </sheetView>
  </sheetViews>
  <sheetFormatPr defaultRowHeight="15"/>
  <cols>
    <col min="1" max="1" width="6.03353528622615" customWidth="1"/>
    <col min="2" max="2" width="7.06052001579656" customWidth="1"/>
    <col min="3" max="3" width="12.1954436636486" customWidth="1"/>
    <col min="4" max="4" width="5.00655055665574" customWidth="1"/>
    <col min="5" max="5" width="2.05396945914082" customWidth="1"/>
    <col min="6" max="6" width="3.08095418871123" customWidth="1"/>
    <col min="7" max="7" width="22.2085447769601" customWidth="1"/>
    <col min="8" max="8" width="6.03353528622615" customWidth="1"/>
    <col min="9" max="9" width="2.56746182392602" customWidth="1"/>
    <col min="10" max="10" width="0.513492364785204" customWidth="1"/>
    <col min="11" max="11" width="1.02698472957041" customWidth="1"/>
    <col min="12" max="12" width="11.0400858428819" customWidth="1"/>
    <col min="13" max="13" width="3.08095418871123" customWidth="1"/>
    <col min="14" max="14" width="1.02698472957041" customWidth="1"/>
    <col min="15" max="15" width="1.02698472957041" customWidth="1"/>
    <col min="16" max="16" width="9.49960874852628" customWidth="1"/>
  </cols>
  <sheetData>
    <row r="1" ht="46.63008" customHeight="1"/>
    <row r="2" ht="46.63008" customHeight="1"/>
    <row r="3" ht="28.86624" customHeight="1">
      <c r="C3" s="1" t="s">
        <v>0</v>
      </c>
      <c r="D3" s="2"/>
      <c r="E3" s="2"/>
      <c r="F3" s="2"/>
      <c r="G3" s="2"/>
      <c r="H3" s="2"/>
      <c r="I3" s="2"/>
      <c r="J3" s="2"/>
      <c r="K3" s="3" t="s">
        <v>1</v>
      </c>
      <c r="L3" s="3"/>
    </row>
    <row r="4" ht="9.62208" customHeight="1">
      <c r="C4" s="1"/>
      <c r="D4" s="1"/>
      <c r="E4" s="1"/>
      <c r="F4" s="1"/>
      <c r="G4" s="1"/>
      <c r="H4" s="1"/>
      <c r="I4" s="1"/>
      <c r="J4" s="1"/>
    </row>
    <row r="5" ht="32.56704" customHeight="1">
      <c r="C5" s="4"/>
      <c r="D5" s="4"/>
      <c r="E5" s="4"/>
      <c r="F5" s="4"/>
      <c r="G5" s="4"/>
      <c r="H5" s="4"/>
      <c r="I5" s="4"/>
      <c r="J5" s="4"/>
    </row>
    <row r="6" ht="43.66944" customHeight="1">
      <c r="C6" s="5" t="s">
        <v>2</v>
      </c>
      <c r="D6" s="5"/>
      <c r="E6" s="5"/>
      <c r="F6" s="5"/>
      <c r="G6" s="5"/>
      <c r="H6" s="5"/>
      <c r="I6" s="5"/>
      <c r="J6" s="5"/>
      <c r="K6" s="5"/>
      <c r="L6" s="5"/>
    </row>
    <row r="7" ht="11.1024" customHeight="1"/>
    <row r="8" ht="23.68512" customHeight="1">
      <c r="C8" s="6" t="s">
        <v>3</v>
      </c>
      <c r="D8" s="6"/>
      <c r="E8" s="6"/>
      <c r="F8" s="6"/>
      <c r="G8" s="7" t="s">
        <v>4</v>
      </c>
      <c r="H8" s="7"/>
      <c r="I8" s="7"/>
      <c r="J8" s="7"/>
      <c r="K8" s="7"/>
      <c r="L8" s="7"/>
    </row>
    <row r="9" ht="40.7088" customHeight="1"/>
    <row r="10" ht="40.7088" customHeight="1"/>
    <row r="11" ht="34.78752" customHeight="1">
      <c r="B11" s="8" t="s">
        <v>5</v>
      </c>
      <c r="C11" s="8"/>
      <c r="D11" s="9"/>
      <c r="E11" s="9"/>
      <c r="F11" s="9"/>
      <c r="G11" s="9"/>
      <c r="H11" s="9"/>
      <c r="I11" s="9"/>
      <c r="J11" s="9"/>
      <c r="K11" s="9"/>
      <c r="L11" s="8" t="s">
        <v>6</v>
      </c>
      <c r="M11" s="8"/>
    </row>
    <row r="12" ht="52.55136" customHeight="1">
      <c r="D12" s="4"/>
      <c r="E12" s="4"/>
      <c r="F12" s="4"/>
      <c r="G12" s="4"/>
      <c r="H12" s="4"/>
      <c r="I12" s="4"/>
      <c r="J12" s="4"/>
      <c r="K12" s="4"/>
    </row>
    <row r="13" ht="40.7088" customHeight="1">
      <c r="B13" s="7" t="s">
        <v>7</v>
      </c>
      <c r="C13" s="7"/>
      <c r="D13" s="7"/>
      <c r="E13" s="9"/>
      <c r="F13" s="9"/>
      <c r="G13" s="9"/>
      <c r="H13" s="9"/>
      <c r="I13" s="9"/>
      <c r="K13" s="8" t="s">
        <v>8</v>
      </c>
      <c r="L13" s="8"/>
      <c r="M13" s="8"/>
      <c r="N13" s="8"/>
    </row>
    <row r="14" ht="38.48832" customHeight="1">
      <c r="E14" s="4"/>
      <c r="F14" s="4"/>
      <c r="G14" s="4"/>
      <c r="H14" s="4"/>
      <c r="I14" s="4"/>
    </row>
    <row r="15" ht="37.74816" customHeight="1"/>
    <row r="16" ht="40.7088" customHeight="1">
      <c r="B16" s="7" t="s">
        <v>9</v>
      </c>
      <c r="C16" s="7"/>
      <c r="D16" s="7"/>
      <c r="E16" s="9"/>
      <c r="F16" s="9"/>
      <c r="G16" s="9"/>
      <c r="H16" s="9"/>
      <c r="I16" s="9"/>
      <c r="J16" s="9"/>
      <c r="K16" s="9"/>
      <c r="L16" s="8" t="s">
        <v>8</v>
      </c>
      <c r="M16" s="8"/>
      <c r="N16" s="8"/>
      <c r="O16" s="8"/>
    </row>
    <row r="17" ht="58.47264" customHeight="1">
      <c r="E17" s="4"/>
      <c r="F17" s="4"/>
      <c r="G17" s="4"/>
      <c r="H17" s="4"/>
      <c r="I17" s="4"/>
      <c r="J17" s="4"/>
      <c r="K17" s="4"/>
    </row>
    <row r="18" ht="28.86624" customHeight="1">
      <c r="B18" s="8" t="s">
        <v>10</v>
      </c>
      <c r="C18" s="8"/>
      <c r="D18" s="8"/>
      <c r="E18" s="8"/>
      <c r="F18" s="9"/>
      <c r="G18" s="9"/>
      <c r="H18" s="8" t="s">
        <v>11</v>
      </c>
      <c r="I18" s="8"/>
      <c r="J18" s="8"/>
      <c r="K18" s="8"/>
      <c r="L18" s="8"/>
      <c r="M18" s="8"/>
      <c r="N18" s="8"/>
      <c r="O18" s="8"/>
    </row>
    <row r="19" ht="64.39392" customHeight="1">
      <c r="F19" s="4"/>
      <c r="G19" s="4"/>
    </row>
    <row r="20" ht="34.78752" customHeight="1">
      <c r="B20" s="8" t="s">
        <v>12</v>
      </c>
      <c r="C20" s="8"/>
      <c r="D20" s="10" t="s">
        <v>13</v>
      </c>
      <c r="E20" s="10"/>
      <c r="F20" s="10"/>
      <c r="G20" s="10"/>
      <c r="H20" s="10"/>
    </row>
  </sheetData>
  <mergeCells>
    <mergeCell ref="C3:J4"/>
    <mergeCell ref="K3:L3"/>
    <mergeCell ref="C6:L6"/>
    <mergeCell ref="C8:F8"/>
    <mergeCell ref="G8:L8"/>
    <mergeCell ref="B11:C11"/>
    <mergeCell ref="D11:K11"/>
    <mergeCell ref="L11:M11"/>
    <mergeCell ref="B13:D13"/>
    <mergeCell ref="E13:I13"/>
    <mergeCell ref="K13:N13"/>
    <mergeCell ref="B16:D16"/>
    <mergeCell ref="E16:K16"/>
    <mergeCell ref="L16:O16"/>
    <mergeCell ref="B18:E18"/>
    <mergeCell ref="F18:G18"/>
    <mergeCell ref="H18:O18"/>
    <mergeCell ref="B20:C20"/>
    <mergeCell ref="D20:H20"/>
  </mergeCells>
  <pageMargins left="0.590551181102362" right="0.393700787401575" top="0.393700787401575" bottom="0.47244094488189" header="0" footer="0"/>
  <pageSetup fitToHeight="0" orientation="portrait"/>
  <headerFooter/>
</worksheet>
</file>

<file path=xl/worksheets/sheet10.xml><?xml version="1.0" encoding="utf-8"?>
<worksheet xmlns="http://schemas.openxmlformats.org/spreadsheetml/2006/main" xmlns:r="http://schemas.openxmlformats.org/officeDocument/2006/relationships">
  <dimension ref="A1:I69"/>
  <sheetViews>
    <sheetView workbookViewId="0" view="pageBreakPreview">
      <selection activeCell="A1" sqref="A1"/>
    </sheetView>
  </sheetViews>
  <sheetFormatPr defaultRowHeight="15"/>
  <cols>
    <col min="1" max="1" width="7.83075856297437" customWidth="1"/>
    <col min="2" max="2" width="23.7490218713157" customWidth="1"/>
    <col min="3" max="3" width="7.83075856297437" customWidth="1"/>
    <col min="4" max="4" width="7.95913165417067" customWidth="1"/>
    <col min="5" max="5" width="9.88472802211519" customWidth="1"/>
    <col min="6" max="6" width="9.140625" customWidth="1"/>
    <col min="7" max="7" width="8.85774329254478" customWidth="1"/>
    <col min="8" max="8" width="7.83075856297437" customWidth="1"/>
    <col min="9" max="9" width="18.6140982234637" customWidth="1"/>
  </cols>
  <sheetData>
    <row r="1" ht="34.78752" customHeight="1">
      <c r="A1" s="16" t="s">
        <v>209</v>
      </c>
      <c r="B1" s="16"/>
      <c r="C1" s="16"/>
      <c r="D1" s="16"/>
      <c r="E1" s="16"/>
      <c r="F1" s="16"/>
      <c r="G1" s="16"/>
      <c r="H1" s="16"/>
      <c r="I1" s="16"/>
    </row>
    <row r="2" ht="13.32288" customHeight="1">
      <c r="A2" s="17" t="s">
        <v>25</v>
      </c>
      <c r="B2" s="17"/>
      <c r="C2" s="17"/>
      <c r="D2" s="17"/>
      <c r="E2" s="17"/>
      <c r="F2" s="17"/>
      <c r="G2" s="17"/>
      <c r="H2" s="17"/>
      <c r="I2" s="18" t="s">
        <v>210</v>
      </c>
    </row>
    <row r="3" ht="13.32288" customHeight="1">
      <c r="A3" s="19" t="s">
        <v>27</v>
      </c>
      <c r="B3" s="19"/>
      <c r="C3" s="19"/>
      <c r="D3" s="19"/>
      <c r="E3" s="19"/>
      <c r="F3" s="19"/>
      <c r="G3" s="19"/>
      <c r="H3" s="19"/>
      <c r="I3" s="20"/>
    </row>
    <row r="4" ht="46.63008" customHeight="1">
      <c r="A4" s="21" t="s">
        <v>28</v>
      </c>
      <c r="B4" s="22" t="s">
        <v>68</v>
      </c>
      <c r="C4" s="22" t="s">
        <v>70</v>
      </c>
      <c r="D4" s="22" t="s">
        <v>177</v>
      </c>
      <c r="E4" s="22" t="s">
        <v>72</v>
      </c>
      <c r="F4" s="22" t="s">
        <v>73</v>
      </c>
      <c r="G4" s="24"/>
      <c r="H4" s="25" t="s">
        <v>75</v>
      </c>
      <c r="I4" s="97"/>
    </row>
    <row r="5" ht="25.9056" customHeight="1">
      <c r="A5" s="26" t="s">
        <v>32</v>
      </c>
      <c r="B5" s="27" t="s">
        <v>211</v>
      </c>
      <c r="C5" s="58" t="s">
        <v>212</v>
      </c>
      <c r="D5" s="59" t="s">
        <v>76</v>
      </c>
      <c r="E5" s="59" t="s">
        <v>76</v>
      </c>
      <c r="F5" s="103">
        <f>ROUND(IF(OR(ISERROR(F6),F6=""),0,F6)+IF(OR(ISERROR(F7),F7=""),0,F7)+IF(OR(ISERROR(F8),F8=""),0,F8)+IF(OR(ISERROR(F9),F9=""),0,F9)+IF(OR(ISERROR(F10),F10=""),0,F10)+IF(OR(ISERROR(F11),F11=""),0,F11)+IF(OR(ISERROR(F12),F12=""),0,F12)+IF(OR(ISERROR(F13),F13=""),0,F13)+IF(OR(ISERROR(F14),F14=""),0,F14)+IF(OR(ISERROR(F15),F15=""),0,F15),2)</f>
      </c>
      <c r="G5" s="60"/>
      <c r="H5" s="61"/>
      <c r="I5" s="98"/>
    </row>
    <row r="6" ht="25.16544" customHeight="1">
      <c r="A6" s="26" t="s">
        <v>34</v>
      </c>
      <c r="B6" s="27" t="s">
        <v>213</v>
      </c>
      <c r="C6" s="58" t="s">
        <v>212</v>
      </c>
      <c r="D6" s="59" t="s">
        <v>76</v>
      </c>
      <c r="E6" s="104"/>
      <c r="F6" s="103">
        <f>ROUND(IF(OR(ISERROR(D6),D6=""),0,D6)*IF(OR(ISERROR(E6),E6=""),0,E6),2)</f>
      </c>
      <c r="G6" s="60"/>
      <c r="H6" s="61" t="s">
        <v>214</v>
      </c>
      <c r="I6" s="98"/>
    </row>
    <row r="7" ht="37.74816" customHeight="1">
      <c r="A7" s="26" t="s">
        <v>40</v>
      </c>
      <c r="B7" s="27" t="s">
        <v>215</v>
      </c>
      <c r="C7" s="58" t="s">
        <v>212</v>
      </c>
      <c r="D7" s="59" t="s">
        <v>76</v>
      </c>
      <c r="E7" s="104"/>
      <c r="F7" s="103">
        <f>ROUND(IF(OR(ISERROR(D7),D7=""),0,D7)*IF(OR(ISERROR(E7),E7=""),0,E7),2)</f>
      </c>
      <c r="G7" s="60"/>
      <c r="H7" s="61" t="s">
        <v>216</v>
      </c>
      <c r="I7" s="98"/>
    </row>
    <row r="8" ht="25.16544" customHeight="1">
      <c r="A8" s="26" t="s">
        <v>44</v>
      </c>
      <c r="B8" s="27" t="s">
        <v>217</v>
      </c>
      <c r="C8" s="58" t="s">
        <v>212</v>
      </c>
      <c r="D8" s="59" t="s">
        <v>76</v>
      </c>
      <c r="E8" s="104"/>
      <c r="F8" s="103">
        <f>ROUND(IF(OR(ISERROR(D8),D8=""),0,D8)*IF(OR(ISERROR(E8),E8=""),0,E8),2)</f>
      </c>
      <c r="G8" s="60"/>
      <c r="H8" s="61" t="s">
        <v>218</v>
      </c>
      <c r="I8" s="98"/>
    </row>
    <row r="9" ht="37.74816" customHeight="1">
      <c r="A9" s="26" t="s">
        <v>48</v>
      </c>
      <c r="B9" s="27" t="s">
        <v>219</v>
      </c>
      <c r="C9" s="58" t="s">
        <v>212</v>
      </c>
      <c r="D9" s="59" t="s">
        <v>76</v>
      </c>
      <c r="E9" s="104"/>
      <c r="F9" s="103">
        <f>ROUND(IF(OR(ISERROR(D9),D9=""),0,D9)*IF(OR(ISERROR(E9),E9=""),0,E9),2)</f>
      </c>
      <c r="G9" s="60"/>
      <c r="H9" s="61" t="s">
        <v>220</v>
      </c>
      <c r="I9" s="98"/>
    </row>
    <row r="10" ht="17.02368" customHeight="1">
      <c r="A10" s="26" t="s">
        <v>185</v>
      </c>
      <c r="B10" s="27" t="s">
        <v>221</v>
      </c>
      <c r="C10" s="58" t="s">
        <v>212</v>
      </c>
      <c r="D10" s="59" t="s">
        <v>76</v>
      </c>
      <c r="E10" s="104"/>
      <c r="F10" s="103">
        <f>ROUND(IF(OR(ISERROR(D10),D10=""),0,D10)*IF(OR(ISERROR(E10),E10=""),0,E10),2)</f>
      </c>
      <c r="G10" s="60"/>
      <c r="H10" s="61" t="s">
        <v>222</v>
      </c>
      <c r="I10" s="98"/>
    </row>
    <row r="11" ht="17.76384" customHeight="1">
      <c r="A11" s="26" t="s">
        <v>195</v>
      </c>
      <c r="B11" s="27" t="s">
        <v>223</v>
      </c>
      <c r="C11" s="58" t="s">
        <v>212</v>
      </c>
      <c r="D11" s="59" t="s">
        <v>76</v>
      </c>
      <c r="E11" s="104"/>
      <c r="F11" s="103">
        <f>ROUND(IF(OR(ISERROR(D11),D11=""),0,D11)*IF(OR(ISERROR(E11),E11=""),0,E11),2)</f>
      </c>
      <c r="G11" s="60"/>
      <c r="H11" s="61"/>
      <c r="I11" s="98"/>
    </row>
    <row r="12" ht="17.76384" customHeight="1">
      <c r="A12" s="26" t="s">
        <v>224</v>
      </c>
      <c r="B12" s="27" t="s">
        <v>225</v>
      </c>
      <c r="C12" s="58" t="s">
        <v>212</v>
      </c>
      <c r="D12" s="59" t="s">
        <v>76</v>
      </c>
      <c r="E12" s="104"/>
      <c r="F12" s="103">
        <f>ROUND(IF(OR(ISERROR(D12),D12=""),0,D12)*IF(OR(ISERROR(E12),E12=""),0,E12),2)</f>
      </c>
      <c r="G12" s="60"/>
      <c r="H12" s="61"/>
      <c r="I12" s="98"/>
    </row>
    <row r="13" ht="25.16544" customHeight="1">
      <c r="A13" s="26" t="s">
        <v>226</v>
      </c>
      <c r="B13" s="27" t="s">
        <v>227</v>
      </c>
      <c r="C13" s="58" t="s">
        <v>212</v>
      </c>
      <c r="D13" s="59" t="s">
        <v>76</v>
      </c>
      <c r="E13" s="104"/>
      <c r="F13" s="103">
        <f>ROUND(IF(OR(ISERROR(D13),D13=""),0,D13)*IF(OR(ISERROR(E13),E13=""),0,E13),2)</f>
      </c>
      <c r="G13" s="60"/>
      <c r="H13" s="61"/>
      <c r="I13" s="98"/>
    </row>
    <row r="14" ht="25.16544" customHeight="1">
      <c r="A14" s="26" t="s">
        <v>228</v>
      </c>
      <c r="B14" s="27" t="s">
        <v>229</v>
      </c>
      <c r="C14" s="58" t="s">
        <v>212</v>
      </c>
      <c r="D14" s="59" t="s">
        <v>76</v>
      </c>
      <c r="E14" s="104"/>
      <c r="F14" s="103">
        <f>ROUND(IF(OR(ISERROR(D14),D14=""),0,D14)*IF(OR(ISERROR(E14),E14=""),0,E14),2)</f>
      </c>
      <c r="G14" s="60"/>
      <c r="H14" s="61" t="s">
        <v>230</v>
      </c>
      <c r="I14" s="98"/>
    </row>
    <row r="15" ht="37.74816" customHeight="1">
      <c r="A15" s="26" t="s">
        <v>231</v>
      </c>
      <c r="B15" s="27" t="s">
        <v>232</v>
      </c>
      <c r="C15" s="58" t="s">
        <v>212</v>
      </c>
      <c r="D15" s="59" t="s">
        <v>76</v>
      </c>
      <c r="E15" s="104"/>
      <c r="F15" s="103">
        <f>ROUND(IF(OR(ISERROR(D15),D15=""),0,D15)*IF(OR(ISERROR(E15),E15=""),0,E15),2)</f>
      </c>
      <c r="G15" s="60"/>
      <c r="H15" s="61" t="s">
        <v>233</v>
      </c>
      <c r="I15" s="98"/>
    </row>
    <row r="16" ht="25.16544" customHeight="1">
      <c r="A16" s="26" t="s">
        <v>52</v>
      </c>
      <c r="B16" s="27" t="s">
        <v>234</v>
      </c>
      <c r="C16" s="58" t="s">
        <v>212</v>
      </c>
      <c r="D16" s="59" t="s">
        <v>76</v>
      </c>
      <c r="E16" s="59" t="s">
        <v>76</v>
      </c>
      <c r="F16" s="103">
        <f>ROUND(IF(OR(ISERROR(F17),F17=""),0,F17)+IF(OR(ISERROR(F18),F18=""),0,F18),2)</f>
      </c>
      <c r="G16" s="60"/>
      <c r="H16" s="61"/>
      <c r="I16" s="98"/>
    </row>
    <row r="17" ht="25.16544" customHeight="1">
      <c r="A17" s="26" t="s">
        <v>34</v>
      </c>
      <c r="B17" s="27" t="s">
        <v>235</v>
      </c>
      <c r="C17" s="58" t="s">
        <v>212</v>
      </c>
      <c r="D17" s="59" t="s">
        <v>76</v>
      </c>
      <c r="E17" s="104"/>
      <c r="F17" s="103">
        <f>ROUND(IF(OR(ISERROR(D17),D17=""),0,D17)*IF(OR(ISERROR(E17),E17=""),0,E17),2)</f>
      </c>
      <c r="G17" s="60"/>
      <c r="H17" s="61" t="s">
        <v>236</v>
      </c>
      <c r="I17" s="98"/>
    </row>
    <row r="18" ht="17.76384" customHeight="1">
      <c r="A18" s="26" t="s">
        <v>40</v>
      </c>
      <c r="B18" s="27" t="s">
        <v>237</v>
      </c>
      <c r="C18" s="58" t="s">
        <v>212</v>
      </c>
      <c r="D18" s="59" t="s">
        <v>76</v>
      </c>
      <c r="E18" s="104"/>
      <c r="F18" s="103">
        <f>ROUND(IF(OR(ISERROR(D18),D18=""),0,D18)*IF(OR(ISERROR(E18),E18=""),0,E18),2)</f>
      </c>
      <c r="G18" s="60"/>
      <c r="H18" s="61"/>
      <c r="I18" s="98"/>
    </row>
    <row r="19" ht="25.16544" customHeight="1">
      <c r="A19" s="26" t="s">
        <v>54</v>
      </c>
      <c r="B19" s="27" t="s">
        <v>238</v>
      </c>
      <c r="C19" s="58" t="s">
        <v>212</v>
      </c>
      <c r="D19" s="59" t="s">
        <v>76</v>
      </c>
      <c r="E19" s="59" t="s">
        <v>76</v>
      </c>
      <c r="F19" s="103">
        <f>ROUND(IF(OR(ISERROR(F20),F20=""),0,F20)+IF(OR(ISERROR(F21),F21=""),0,F21),2)</f>
      </c>
      <c r="G19" s="60"/>
      <c r="H19" s="61"/>
      <c r="I19" s="98"/>
    </row>
    <row r="20" ht="25.9056" customHeight="1">
      <c r="A20" s="26" t="s">
        <v>34</v>
      </c>
      <c r="B20" s="27" t="s">
        <v>239</v>
      </c>
      <c r="C20" s="58" t="s">
        <v>212</v>
      </c>
      <c r="D20" s="59" t="s">
        <v>76</v>
      </c>
      <c r="E20" s="104"/>
      <c r="F20" s="103">
        <f>ROUND(IF(OR(ISERROR(D20),D20=""),0,D20)*IF(OR(ISERROR(E20),E20=""),0,E20),2)</f>
      </c>
      <c r="G20" s="60"/>
      <c r="H20" s="61"/>
      <c r="I20" s="98"/>
    </row>
    <row r="21" ht="17.02368" customHeight="1">
      <c r="A21" s="26" t="s">
        <v>40</v>
      </c>
      <c r="B21" s="27" t="s">
        <v>240</v>
      </c>
      <c r="C21" s="58" t="s">
        <v>212</v>
      </c>
      <c r="D21" s="59" t="s">
        <v>76</v>
      </c>
      <c r="E21" s="104"/>
      <c r="F21" s="103">
        <f>ROUND(IF(OR(ISERROR(D21),D21=""),0,D21)*IF(OR(ISERROR(E21),E21=""),0,E21),2)</f>
      </c>
      <c r="G21" s="60"/>
      <c r="H21" s="61"/>
      <c r="I21" s="98"/>
    </row>
    <row r="22" ht="61.43328" customHeight="1">
      <c r="A22" s="26" t="s">
        <v>56</v>
      </c>
      <c r="B22" s="27" t="s">
        <v>241</v>
      </c>
      <c r="C22" s="58" t="s">
        <v>212</v>
      </c>
      <c r="D22" s="59" t="s">
        <v>76</v>
      </c>
      <c r="E22" s="104"/>
      <c r="F22" s="103">
        <f>ROUND(IF(OR(ISERROR(D22),D22=""),0,D22)*IF(OR(ISERROR(E22),E22=""),0,E22),2)</f>
      </c>
      <c r="G22" s="60"/>
      <c r="H22" s="61" t="s">
        <v>242</v>
      </c>
      <c r="I22" s="98"/>
    </row>
    <row r="23" ht="37.74816" customHeight="1">
      <c r="A23" s="26" t="s">
        <v>58</v>
      </c>
      <c r="B23" s="27" t="s">
        <v>243</v>
      </c>
      <c r="C23" s="58" t="s">
        <v>212</v>
      </c>
      <c r="D23" s="59" t="s">
        <v>76</v>
      </c>
      <c r="E23" s="104"/>
      <c r="F23" s="103">
        <f>ROUND(IF(OR(ISERROR(D23),D23=""),0,D23)*IF(OR(ISERROR(E23),E23=""),0,E23),2)</f>
      </c>
      <c r="G23" s="60"/>
      <c r="H23" s="61" t="s">
        <v>244</v>
      </c>
      <c r="I23" s="98"/>
    </row>
    <row r="24" ht="72.53568" customHeight="1">
      <c r="A24" s="26" t="s">
        <v>245</v>
      </c>
      <c r="B24" s="27" t="s">
        <v>246</v>
      </c>
      <c r="C24" s="58" t="s">
        <v>212</v>
      </c>
      <c r="D24" s="59" t="s">
        <v>76</v>
      </c>
      <c r="E24" s="104"/>
      <c r="F24" s="103">
        <f>ROUND(IF(OR(ISERROR(D24),D24=""),0,D24)*IF(OR(ISERROR(E24),E24=""),0,E24),2)</f>
      </c>
      <c r="G24" s="60"/>
      <c r="H24" s="61" t="s">
        <v>247</v>
      </c>
      <c r="I24" s="98"/>
    </row>
    <row r="25" ht="37.74816" customHeight="1">
      <c r="A25" s="26" t="s">
        <v>248</v>
      </c>
      <c r="B25" s="27" t="s">
        <v>249</v>
      </c>
      <c r="C25" s="58" t="s">
        <v>212</v>
      </c>
      <c r="D25" s="59" t="s">
        <v>76</v>
      </c>
      <c r="E25" s="104"/>
      <c r="F25" s="103">
        <f>ROUND(IF(OR(ISERROR(D25),D25=""),0,D25)*IF(OR(ISERROR(E25),E25=""),0,E25),2)</f>
      </c>
      <c r="G25" s="60"/>
      <c r="H25" s="61"/>
      <c r="I25" s="98"/>
    </row>
    <row r="26" ht="25.16544" customHeight="1">
      <c r="A26" s="84" t="s">
        <v>250</v>
      </c>
      <c r="B26" s="78" t="s">
        <v>251</v>
      </c>
      <c r="C26" s="37" t="s">
        <v>212</v>
      </c>
      <c r="D26" s="79" t="s">
        <v>76</v>
      </c>
      <c r="E26" s="106"/>
      <c r="F26" s="105">
        <f>ROUND(IF(OR(ISERROR(D26),D26=""),0,D26)*IF(OR(ISERROR(E26),E26=""),0,E26),2)</f>
      </c>
      <c r="G26" s="80"/>
      <c r="H26" s="85"/>
      <c r="I26" s="99"/>
    </row>
    <row r="27" ht="0.74016" customHeight="1">
      <c r="A27" s="83"/>
      <c r="B27" s="83"/>
      <c r="C27" s="83"/>
      <c r="D27" s="83"/>
      <c r="E27" s="83"/>
      <c r="F27" s="83"/>
      <c r="G27" s="83"/>
      <c r="H27" s="83"/>
      <c r="I27" s="83"/>
    </row>
    <row r="28" ht="5.92128" customHeight="1"/>
    <row r="29" ht="23.68512" customHeight="1">
      <c r="G29" s="41" t="s">
        <v>61</v>
      </c>
      <c r="H29" s="41"/>
      <c r="I29" s="41"/>
    </row>
    <row r="30" ht="34.78752" customHeight="1">
      <c r="A30" s="16" t="s">
        <v>209</v>
      </c>
      <c r="B30" s="16"/>
      <c r="C30" s="16"/>
      <c r="D30" s="16"/>
      <c r="E30" s="16"/>
      <c r="F30" s="16"/>
      <c r="G30" s="16"/>
      <c r="H30" s="16"/>
      <c r="I30" s="16"/>
    </row>
    <row r="31" ht="13.32288" customHeight="1">
      <c r="A31" s="17" t="s">
        <v>25</v>
      </c>
      <c r="B31" s="17"/>
      <c r="C31" s="17"/>
      <c r="D31" s="17"/>
      <c r="E31" s="17"/>
      <c r="F31" s="17"/>
      <c r="G31" s="17"/>
      <c r="H31" s="17"/>
      <c r="I31" s="18" t="s">
        <v>252</v>
      </c>
    </row>
    <row r="32" ht="13.32288" customHeight="1">
      <c r="A32" s="19" t="s">
        <v>27</v>
      </c>
      <c r="B32" s="19"/>
      <c r="C32" s="19"/>
      <c r="D32" s="19"/>
      <c r="E32" s="19"/>
      <c r="F32" s="19"/>
      <c r="G32" s="19"/>
      <c r="H32" s="19"/>
      <c r="I32" s="20"/>
    </row>
    <row r="33" ht="46.63008" customHeight="1">
      <c r="A33" s="21" t="s">
        <v>28</v>
      </c>
      <c r="B33" s="22" t="s">
        <v>68</v>
      </c>
      <c r="C33" s="22" t="s">
        <v>70</v>
      </c>
      <c r="D33" s="22" t="s">
        <v>177</v>
      </c>
      <c r="E33" s="22" t="s">
        <v>72</v>
      </c>
      <c r="F33" s="22" t="s">
        <v>73</v>
      </c>
      <c r="G33" s="24"/>
      <c r="H33" s="25" t="s">
        <v>75</v>
      </c>
      <c r="I33" s="97"/>
    </row>
    <row r="34" ht="25.9056" customHeight="1">
      <c r="A34" s="26" t="s">
        <v>253</v>
      </c>
      <c r="B34" s="27" t="s">
        <v>254</v>
      </c>
      <c r="C34" s="58" t="s">
        <v>212</v>
      </c>
      <c r="D34" s="59" t="s">
        <v>76</v>
      </c>
      <c r="E34" s="59" t="s">
        <v>76</v>
      </c>
      <c r="F34" s="103">
        <f>ROUND(IF(OR(ISERROR(F35),F35=""),0,F35)+IF(OR(ISERROR(F36),F36=""),0,F36)+IF(OR(ISERROR(F37),F37=""),0,F37),2)</f>
      </c>
      <c r="G34" s="60"/>
      <c r="H34" s="61"/>
      <c r="I34" s="98"/>
    </row>
    <row r="35" ht="17.02368" customHeight="1">
      <c r="A35" s="26" t="s">
        <v>34</v>
      </c>
      <c r="B35" s="27" t="s">
        <v>255</v>
      </c>
      <c r="C35" s="58" t="s">
        <v>212</v>
      </c>
      <c r="D35" s="59" t="s">
        <v>76</v>
      </c>
      <c r="E35" s="104"/>
      <c r="F35" s="103">
        <f>ROUND(IF(OR(ISERROR(D35),D35=""),0,D35)*IF(OR(ISERROR(E35),E35=""),0,E35),2)</f>
      </c>
      <c r="G35" s="60"/>
      <c r="H35" s="61" t="s">
        <v>256</v>
      </c>
      <c r="I35" s="98"/>
    </row>
    <row r="36" ht="49.59072" customHeight="1">
      <c r="A36" s="26" t="s">
        <v>40</v>
      </c>
      <c r="B36" s="27" t="s">
        <v>257</v>
      </c>
      <c r="C36" s="58" t="s">
        <v>212</v>
      </c>
      <c r="D36" s="59" t="s">
        <v>76</v>
      </c>
      <c r="E36" s="104"/>
      <c r="F36" s="103">
        <f>ROUND(IF(OR(ISERROR(D36),D36=""),0,D36)*IF(OR(ISERROR(E36),E36=""),0,E36),2)</f>
      </c>
      <c r="G36" s="60"/>
      <c r="H36" s="61" t="s">
        <v>258</v>
      </c>
      <c r="I36" s="98"/>
    </row>
    <row r="37" ht="37.74816" customHeight="1">
      <c r="A37" s="26" t="s">
        <v>44</v>
      </c>
      <c r="B37" s="27" t="s">
        <v>259</v>
      </c>
      <c r="C37" s="58" t="s">
        <v>212</v>
      </c>
      <c r="D37" s="59" t="s">
        <v>76</v>
      </c>
      <c r="E37" s="104"/>
      <c r="F37" s="103">
        <f>ROUND(IF(OR(ISERROR(D37),D37=""),0,D37)*IF(OR(ISERROR(E37),E37=""),0,E37),2)</f>
      </c>
      <c r="G37" s="60"/>
      <c r="H37" s="61" t="s">
        <v>260</v>
      </c>
      <c r="I37" s="98"/>
    </row>
    <row r="38" ht="25.16544" customHeight="1">
      <c r="A38" s="26" t="s">
        <v>261</v>
      </c>
      <c r="B38" s="27" t="s">
        <v>262</v>
      </c>
      <c r="C38" s="58" t="s">
        <v>212</v>
      </c>
      <c r="D38" s="59" t="s">
        <v>76</v>
      </c>
      <c r="E38" s="104"/>
      <c r="F38" s="103">
        <f>ROUND(IF(OR(ISERROR(D38),D38=""),0,D38)*IF(OR(ISERROR(E38),E38=""),0,E38),2)</f>
      </c>
      <c r="G38" s="60"/>
      <c r="H38" s="61" t="s">
        <v>263</v>
      </c>
      <c r="I38" s="98"/>
    </row>
    <row r="39" ht="17.76384" customHeight="1">
      <c r="A39" s="26"/>
      <c r="B39" s="27" t="s">
        <v>264</v>
      </c>
      <c r="C39" s="58"/>
      <c r="D39" s="59" t="s">
        <v>76</v>
      </c>
      <c r="E39" s="59" t="s">
        <v>76</v>
      </c>
      <c r="F39" s="103">
        <f>ROUND(IF(OR(ISERROR(F5),F5=""),0,F5)+IF(OR(ISERROR(F16),F16=""),0,F16)+IF(OR(ISERROR(F19),F19=""),0,F19)+IF(OR(ISERROR(F22),F22=""),0,F22)+IF(OR(ISERROR(F23),F23=""),0,F23)+IF(OR(ISERROR(F24),F24=""),0,F24)+IF(OR(ISERROR(F25),F25=""),0,F25)+IF(OR(ISERROR(F26),F26=""),0,F26)+IF(OR(ISERROR(F34),F34=""),0,F34)+IF(OR(ISERROR(F38),F38=""),0,F38),2)</f>
      </c>
      <c r="G39" s="60"/>
      <c r="H39" s="61"/>
      <c r="I39" s="98"/>
    </row>
    <row r="40" ht="17.02368" customHeight="1">
      <c r="A40" s="30"/>
      <c r="B40" s="31"/>
      <c r="C40" s="58"/>
      <c r="D40" s="59"/>
      <c r="E40" s="59"/>
      <c r="F40" s="59"/>
      <c r="G40" s="60"/>
      <c r="H40" s="86"/>
      <c r="I40" s="100"/>
    </row>
    <row r="41" ht="17.76384" customHeight="1">
      <c r="A41" s="33"/>
      <c r="B41" s="31"/>
      <c r="C41" s="58"/>
      <c r="D41" s="59"/>
      <c r="E41" s="59"/>
      <c r="F41" s="59"/>
      <c r="G41" s="60"/>
      <c r="H41" s="87"/>
      <c r="I41" s="101"/>
    </row>
    <row r="42" ht="17.02368" customHeight="1">
      <c r="A42" s="33"/>
      <c r="B42" s="31"/>
      <c r="C42" s="58"/>
      <c r="D42" s="59"/>
      <c r="E42" s="59"/>
      <c r="F42" s="59"/>
      <c r="G42" s="60"/>
      <c r="H42" s="87"/>
      <c r="I42" s="101"/>
    </row>
    <row r="43" ht="17.76384" customHeight="1">
      <c r="A43" s="33"/>
      <c r="B43" s="31"/>
      <c r="C43" s="58"/>
      <c r="D43" s="59"/>
      <c r="E43" s="59"/>
      <c r="F43" s="59"/>
      <c r="G43" s="60"/>
      <c r="H43" s="87"/>
      <c r="I43" s="101"/>
    </row>
    <row r="44" ht="17.76384" customHeight="1">
      <c r="A44" s="33"/>
      <c r="B44" s="31"/>
      <c r="C44" s="58"/>
      <c r="D44" s="59"/>
      <c r="E44" s="59"/>
      <c r="F44" s="59"/>
      <c r="G44" s="60"/>
      <c r="H44" s="87"/>
      <c r="I44" s="101"/>
    </row>
    <row r="45" ht="17.02368" customHeight="1">
      <c r="A45" s="33"/>
      <c r="B45" s="31"/>
      <c r="C45" s="58"/>
      <c r="D45" s="59"/>
      <c r="E45" s="59"/>
      <c r="F45" s="59"/>
      <c r="G45" s="60"/>
      <c r="H45" s="87"/>
      <c r="I45" s="101"/>
    </row>
    <row r="46" ht="17.76384" customHeight="1">
      <c r="A46" s="33"/>
      <c r="B46" s="31"/>
      <c r="C46" s="58"/>
      <c r="D46" s="59"/>
      <c r="E46" s="59"/>
      <c r="F46" s="59"/>
      <c r="G46" s="60"/>
      <c r="H46" s="87"/>
      <c r="I46" s="101"/>
    </row>
    <row r="47" ht="17.76384" customHeight="1">
      <c r="A47" s="33"/>
      <c r="B47" s="31"/>
      <c r="C47" s="58"/>
      <c r="D47" s="59"/>
      <c r="E47" s="59"/>
      <c r="F47" s="59"/>
      <c r="G47" s="60"/>
      <c r="H47" s="87"/>
      <c r="I47" s="101"/>
    </row>
    <row r="48" ht="17.02368" customHeight="1">
      <c r="A48" s="33"/>
      <c r="B48" s="31"/>
      <c r="C48" s="58"/>
      <c r="D48" s="59"/>
      <c r="E48" s="59"/>
      <c r="F48" s="59"/>
      <c r="G48" s="60"/>
      <c r="H48" s="87"/>
      <c r="I48" s="101"/>
    </row>
    <row r="49" ht="17.76384" customHeight="1">
      <c r="A49" s="33"/>
      <c r="B49" s="31"/>
      <c r="C49" s="58"/>
      <c r="D49" s="59"/>
      <c r="E49" s="59"/>
      <c r="F49" s="59"/>
      <c r="G49" s="60"/>
      <c r="H49" s="87"/>
      <c r="I49" s="101"/>
    </row>
    <row r="50" ht="17.02368" customHeight="1">
      <c r="A50" s="33"/>
      <c r="B50" s="31"/>
      <c r="C50" s="58"/>
      <c r="D50" s="59"/>
      <c r="E50" s="59"/>
      <c r="F50" s="59"/>
      <c r="G50" s="60"/>
      <c r="H50" s="87"/>
      <c r="I50" s="101"/>
    </row>
    <row r="51" ht="17.76384" customHeight="1">
      <c r="A51" s="33"/>
      <c r="B51" s="31"/>
      <c r="C51" s="58"/>
      <c r="D51" s="59"/>
      <c r="E51" s="59"/>
      <c r="F51" s="59"/>
      <c r="G51" s="60"/>
      <c r="H51" s="87"/>
      <c r="I51" s="101"/>
    </row>
    <row r="52" ht="17.76384" customHeight="1">
      <c r="A52" s="33"/>
      <c r="B52" s="31"/>
      <c r="C52" s="58"/>
      <c r="D52" s="59"/>
      <c r="E52" s="59"/>
      <c r="F52" s="59"/>
      <c r="G52" s="60"/>
      <c r="H52" s="87"/>
      <c r="I52" s="101"/>
    </row>
    <row r="53" ht="17.02368" customHeight="1">
      <c r="A53" s="33"/>
      <c r="B53" s="31"/>
      <c r="C53" s="58"/>
      <c r="D53" s="59"/>
      <c r="E53" s="59"/>
      <c r="F53" s="59"/>
      <c r="G53" s="60"/>
      <c r="H53" s="87"/>
      <c r="I53" s="101"/>
    </row>
    <row r="54" ht="17.76384" customHeight="1">
      <c r="A54" s="33"/>
      <c r="B54" s="31"/>
      <c r="C54" s="58"/>
      <c r="D54" s="59"/>
      <c r="E54" s="59"/>
      <c r="F54" s="59"/>
      <c r="G54" s="60"/>
      <c r="H54" s="87"/>
      <c r="I54" s="101"/>
    </row>
    <row r="55" ht="17.02368" customHeight="1">
      <c r="A55" s="33"/>
      <c r="B55" s="31"/>
      <c r="C55" s="58"/>
      <c r="D55" s="59"/>
      <c r="E55" s="59"/>
      <c r="F55" s="59"/>
      <c r="G55" s="60"/>
      <c r="H55" s="87"/>
      <c r="I55" s="101"/>
    </row>
    <row r="56" ht="17.76384" customHeight="1">
      <c r="A56" s="33"/>
      <c r="B56" s="31"/>
      <c r="C56" s="58"/>
      <c r="D56" s="59"/>
      <c r="E56" s="59"/>
      <c r="F56" s="59"/>
      <c r="G56" s="60"/>
      <c r="H56" s="87"/>
      <c r="I56" s="101"/>
    </row>
    <row r="57" ht="17.76384" customHeight="1">
      <c r="A57" s="33"/>
      <c r="B57" s="31"/>
      <c r="C57" s="58"/>
      <c r="D57" s="59"/>
      <c r="E57" s="59"/>
      <c r="F57" s="59"/>
      <c r="G57" s="60"/>
      <c r="H57" s="87"/>
      <c r="I57" s="101"/>
    </row>
    <row r="58" ht="17.02368" customHeight="1">
      <c r="A58" s="33"/>
      <c r="B58" s="31"/>
      <c r="C58" s="58"/>
      <c r="D58" s="59"/>
      <c r="E58" s="59"/>
      <c r="F58" s="59"/>
      <c r="G58" s="60"/>
      <c r="H58" s="87"/>
      <c r="I58" s="101"/>
    </row>
    <row r="59" ht="17.76384" customHeight="1">
      <c r="A59" s="33"/>
      <c r="B59" s="31"/>
      <c r="C59" s="58"/>
      <c r="D59" s="59"/>
      <c r="E59" s="59"/>
      <c r="F59" s="59"/>
      <c r="G59" s="60"/>
      <c r="H59" s="87"/>
      <c r="I59" s="101"/>
    </row>
    <row r="60" ht="17.76384" customHeight="1">
      <c r="A60" s="33"/>
      <c r="B60" s="31"/>
      <c r="C60" s="58"/>
      <c r="D60" s="59"/>
      <c r="E60" s="59"/>
      <c r="F60" s="59"/>
      <c r="G60" s="60"/>
      <c r="H60" s="87"/>
      <c r="I60" s="101"/>
    </row>
    <row r="61" ht="17.02368" customHeight="1">
      <c r="A61" s="33"/>
      <c r="B61" s="31"/>
      <c r="C61" s="58"/>
      <c r="D61" s="59"/>
      <c r="E61" s="59"/>
      <c r="F61" s="59"/>
      <c r="G61" s="60"/>
      <c r="H61" s="87"/>
      <c r="I61" s="101"/>
    </row>
    <row r="62" ht="17.76384" customHeight="1">
      <c r="A62" s="33"/>
      <c r="B62" s="31"/>
      <c r="C62" s="58"/>
      <c r="D62" s="59"/>
      <c r="E62" s="59"/>
      <c r="F62" s="59"/>
      <c r="G62" s="60"/>
      <c r="H62" s="87"/>
      <c r="I62" s="101"/>
    </row>
    <row r="63" ht="17.02368" customHeight="1">
      <c r="A63" s="33"/>
      <c r="B63" s="31"/>
      <c r="C63" s="58"/>
      <c r="D63" s="59"/>
      <c r="E63" s="59"/>
      <c r="F63" s="59"/>
      <c r="G63" s="60"/>
      <c r="H63" s="87"/>
      <c r="I63" s="101"/>
    </row>
    <row r="64" ht="17.76384" customHeight="1">
      <c r="A64" s="33"/>
      <c r="B64" s="31"/>
      <c r="C64" s="58"/>
      <c r="D64" s="59"/>
      <c r="E64" s="59"/>
      <c r="F64" s="59"/>
      <c r="G64" s="60"/>
      <c r="H64" s="87"/>
      <c r="I64" s="101"/>
    </row>
    <row r="65" ht="17.76384" customHeight="1">
      <c r="A65" s="33"/>
      <c r="B65" s="31"/>
      <c r="C65" s="58"/>
      <c r="D65" s="59"/>
      <c r="E65" s="59"/>
      <c r="F65" s="59"/>
      <c r="G65" s="60"/>
      <c r="H65" s="87"/>
      <c r="I65" s="101"/>
    </row>
    <row r="66" ht="17.02368" customHeight="1">
      <c r="A66" s="33"/>
      <c r="B66" s="31"/>
      <c r="C66" s="58"/>
      <c r="D66" s="59"/>
      <c r="E66" s="59"/>
      <c r="F66" s="59"/>
      <c r="G66" s="60"/>
      <c r="H66" s="87"/>
      <c r="I66" s="101"/>
    </row>
    <row r="67" ht="17.76384" customHeight="1">
      <c r="A67" s="33"/>
      <c r="B67" s="77"/>
      <c r="C67" s="37"/>
      <c r="D67" s="79"/>
      <c r="E67" s="79"/>
      <c r="F67" s="79"/>
      <c r="G67" s="80"/>
      <c r="H67" s="88"/>
      <c r="I67" s="102"/>
    </row>
    <row r="68" ht="7.4016" customHeight="1">
      <c r="A68" s="82"/>
      <c r="B68" s="83"/>
      <c r="C68" s="83"/>
      <c r="D68" s="83"/>
      <c r="E68" s="83"/>
      <c r="F68" s="83"/>
      <c r="G68" s="83"/>
      <c r="H68" s="83"/>
      <c r="I68" s="83"/>
    </row>
    <row r="69" ht="23.68512" customHeight="1">
      <c r="G69" s="41" t="s">
        <v>61</v>
      </c>
      <c r="H69" s="41"/>
      <c r="I69" s="41"/>
    </row>
  </sheetData>
  <mergeCells>
    <mergeCell ref="A1:I1"/>
    <mergeCell ref="A2:H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A27:I27"/>
    <mergeCell ref="G29:I29"/>
    <mergeCell ref="A30:I30"/>
    <mergeCell ref="A31:H31"/>
    <mergeCell ref="A32:H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F52:G52"/>
    <mergeCell ref="H52:I52"/>
    <mergeCell ref="F53:G53"/>
    <mergeCell ref="H53:I53"/>
    <mergeCell ref="F54:G54"/>
    <mergeCell ref="H54:I54"/>
    <mergeCell ref="F55:G55"/>
    <mergeCell ref="H55:I55"/>
    <mergeCell ref="F56:G56"/>
    <mergeCell ref="H56:I56"/>
    <mergeCell ref="F57:G57"/>
    <mergeCell ref="H57:I57"/>
    <mergeCell ref="F58:G58"/>
    <mergeCell ref="H58:I58"/>
    <mergeCell ref="F59:G59"/>
    <mergeCell ref="H59:I59"/>
    <mergeCell ref="F60:G60"/>
    <mergeCell ref="H60:I60"/>
    <mergeCell ref="F61:G61"/>
    <mergeCell ref="H61:I61"/>
    <mergeCell ref="F62:G62"/>
    <mergeCell ref="H62:I62"/>
    <mergeCell ref="F63:G63"/>
    <mergeCell ref="H63:I63"/>
    <mergeCell ref="F64:G64"/>
    <mergeCell ref="H64:I64"/>
    <mergeCell ref="F65:G65"/>
    <mergeCell ref="H65:I65"/>
    <mergeCell ref="F66:G66"/>
    <mergeCell ref="H66:I66"/>
    <mergeCell ref="F67:G67"/>
    <mergeCell ref="H67:I67"/>
    <mergeCell ref="A68:I68"/>
    <mergeCell ref="G69:I69"/>
  </mergeCells>
  <pageMargins left="0.590551181102362" right="0.393700787401575" top="0.393700787401575" bottom="0.47244094488189" header="0" footer="0"/>
  <pageSetup fitToHeight="0" orientation="portrait"/>
  <headerFooter/>
  <rowBreaks count="1" manualBreakCount="1">
    <brk id="29" max="1048575" man="1"/>
  </rowBreaks>
</worksheet>
</file>

<file path=xl/worksheets/sheet2.xml><?xml version="1.0" encoding="utf-8"?>
<worksheet xmlns="http://schemas.openxmlformats.org/spreadsheetml/2006/main" xmlns:r="http://schemas.openxmlformats.org/officeDocument/2006/relationships">
  <dimension ref="A2:J20"/>
  <sheetViews>
    <sheetView workbookViewId="0" view="pageBreakPreview">
      <selection activeCell="A1" sqref="A1"/>
    </sheetView>
  </sheetViews>
  <sheetFormatPr defaultRowHeight="15"/>
  <cols>
    <col min="1" max="1" width="3.08095418871123" customWidth="1"/>
    <col min="2" max="2" width="0.898611638374108" customWidth="1"/>
    <col min="3" max="3" width="20.2829484090156" customWidth="1"/>
    <col min="4" max="4" width="1.02698472957041" customWidth="1"/>
    <col min="5" max="5" width="6.03353528622615" customWidth="1"/>
    <col min="6" max="6" width="33.3770037110383" customWidth="1"/>
    <col min="7" max="7" width="11.1684589340782" customWidth="1"/>
    <col min="8" max="8" width="8.98611638374108" customWidth="1"/>
    <col min="9" max="9" width="4.10793891828163" customWidth="1"/>
    <col min="10" max="10" width="3.08095418871123" customWidth="1"/>
    <col min="11" max="11" width="3.97956582708533" customWidth="1"/>
  </cols>
  <sheetData>
    <row r="1" ht="64.39392" customHeight="1"/>
    <row r="2" ht="46.63008" customHeight="1">
      <c r="F2" s="11" t="s">
        <v>14</v>
      </c>
    </row>
    <row r="3" ht="40.7088" customHeight="1"/>
    <row r="4" ht="28.86624" customHeight="1">
      <c r="B4" s="12" t="s">
        <v>15</v>
      </c>
      <c r="C4" s="12"/>
      <c r="D4" s="12"/>
      <c r="E4" s="9" t="s">
        <v>0</v>
      </c>
      <c r="F4" s="13"/>
      <c r="G4" s="13"/>
    </row>
    <row r="5" ht="5.18112" customHeight="1">
      <c r="E5" s="9"/>
      <c r="F5" s="9"/>
      <c r="G5" s="9"/>
    </row>
    <row r="6" ht="46.63008" customHeight="1">
      <c r="E6" s="4"/>
      <c r="F6" s="4"/>
      <c r="G6" s="4"/>
    </row>
    <row r="7" ht="28.86624" customHeight="1">
      <c r="B7" s="12" t="s">
        <v>16</v>
      </c>
      <c r="C7" s="12"/>
      <c r="D7" s="12"/>
      <c r="E7" s="9" t="s">
        <v>4</v>
      </c>
      <c r="F7" s="9"/>
      <c r="G7" s="9"/>
    </row>
    <row r="8" ht="46.63008" customHeight="1">
      <c r="E8" s="4"/>
      <c r="F8" s="4"/>
      <c r="G8" s="4"/>
    </row>
    <row r="9" ht="29.6064" customHeight="1">
      <c r="B9" s="12" t="s">
        <v>17</v>
      </c>
      <c r="C9" s="12"/>
      <c r="D9" s="12"/>
      <c r="E9" s="110">
        <f>ROUND('5 表1-2建筑工程分类分项工程量清单'!I93+'6 表1-3设备采购和安装工程分类分项工程量清单'!I5+'7 表1-4措施项目清单'!H14+'8 表1-5其他项目清单'!C6+'9 表1-6零星工作项目清单'!H8,2)</f>
      </c>
      <c r="F9" s="9"/>
      <c r="G9" s="9"/>
      <c r="H9" s="14" t="s">
        <v>18</v>
      </c>
    </row>
    <row r="10" ht="46.63008" customHeight="1">
      <c r="E10" s="4"/>
      <c r="F10" s="4"/>
      <c r="G10" s="4"/>
    </row>
    <row r="11" ht="28.86624" customHeight="1">
      <c r="B11" s="12" t="s">
        <v>19</v>
      </c>
      <c r="C11" s="12"/>
      <c r="D11" s="12"/>
      <c r="E11" s="110">
        <f>IF(TRIM(E9) = "", "", IF(E9 = 0, "", IF(E9 &lt; 0, "负",) &amp; IF(INT(E9), TEXT(INT(ABS(E9)), "[dbnum2]") &amp; "元",) &amp; IF(INT(ABS(E9) * 10) - INT(ABS(E9)) * 10, TEXT(INT(ABS(E9) * 10) - INT(ABS(E9)) * 10, "[dbnum2]") &amp; "角", IF(INT(ABS(E9)) = ABS(E9),, IF(ABS(E9) &lt; 0.1,, "零"))) &amp; IF(ROUND(ABS(E9) * 100 - INT(ABS(E9) * 10) * 10,), TEXT(ROUND(ABS(E9) * 100 - INT(ABS(E9) * 10) * 10,), "[dbnum2]") &amp; "分", ""))&amp; IF(INT(E9)=E9,"整",""))</f>
      </c>
      <c r="F11" s="9"/>
      <c r="G11" s="9"/>
      <c r="H11" s="14" t="s">
        <v>18</v>
      </c>
    </row>
    <row r="12" ht="58.47264" customHeight="1">
      <c r="E12" s="4"/>
      <c r="F12" s="4"/>
      <c r="G12" s="4"/>
    </row>
    <row r="13" ht="28.86624" customHeight="1">
      <c r="B13" s="12" t="s">
        <v>20</v>
      </c>
      <c r="C13" s="12"/>
      <c r="D13" s="12"/>
      <c r="E13" s="9"/>
      <c r="F13" s="9"/>
      <c r="G13" s="9"/>
      <c r="H13" s="14" t="s">
        <v>6</v>
      </c>
      <c r="I13" s="14"/>
    </row>
    <row r="14" ht="64.39392" customHeight="1">
      <c r="E14" s="4"/>
      <c r="F14" s="4"/>
      <c r="G14" s="4"/>
    </row>
    <row r="15" ht="17.02368" customHeight="1">
      <c r="C15" s="15" t="s">
        <v>21</v>
      </c>
    </row>
    <row r="16" ht="5.92128" customHeight="1">
      <c r="B16" s="12" t="s">
        <v>22</v>
      </c>
      <c r="C16" s="12"/>
      <c r="D16" s="12"/>
      <c r="E16" s="9"/>
      <c r="F16" s="13"/>
      <c r="G16" s="13"/>
      <c r="H16" s="14" t="s">
        <v>8</v>
      </c>
      <c r="I16" s="14"/>
      <c r="J16" s="14"/>
    </row>
    <row r="17" ht="23.68512" customHeight="1">
      <c r="B17" s="12"/>
      <c r="C17" s="12"/>
      <c r="D17" s="12"/>
      <c r="E17" s="9"/>
      <c r="F17" s="9"/>
      <c r="G17" s="9"/>
      <c r="H17" s="14"/>
      <c r="I17" s="14"/>
      <c r="J17" s="14"/>
    </row>
    <row r="18" ht="37.74816" customHeight="1">
      <c r="E18" s="4"/>
      <c r="F18" s="4"/>
      <c r="G18" s="4"/>
    </row>
    <row r="19" ht="37.74816" customHeight="1"/>
    <row r="20" ht="28.86624" customHeight="1">
      <c r="B20" s="12" t="s">
        <v>23</v>
      </c>
      <c r="C20" s="12"/>
      <c r="D20" s="12"/>
      <c r="E20" s="9" t="s">
        <v>13</v>
      </c>
      <c r="F20" s="9"/>
      <c r="G20" s="9"/>
    </row>
  </sheetData>
  <mergeCells>
    <mergeCell ref="B4:D4"/>
    <mergeCell ref="E4:G5"/>
    <mergeCell ref="B7:D7"/>
    <mergeCell ref="E7:G7"/>
    <mergeCell ref="B9:D9"/>
    <mergeCell ref="E9:G9"/>
    <mergeCell ref="B11:D11"/>
    <mergeCell ref="E11:G11"/>
    <mergeCell ref="B13:D13"/>
    <mergeCell ref="E13:G13"/>
    <mergeCell ref="H13:I13"/>
    <mergeCell ref="B16:D17"/>
    <mergeCell ref="E16:G17"/>
    <mergeCell ref="H16:J17"/>
    <mergeCell ref="B20:D20"/>
    <mergeCell ref="E20:G20"/>
  </mergeCells>
  <pageMargins left="0.393700787401575" right="0.393700787401575" top="0.393700787401575" bottom="0.393700787401575" header="0" footer="0"/>
  <pageSetup fitToHeight="0" orientation="portrait"/>
  <headerFooter/>
</worksheet>
</file>

<file path=xl/worksheets/sheet3.xml><?xml version="1.0" encoding="utf-8"?>
<worksheet xmlns="http://schemas.openxmlformats.org/spreadsheetml/2006/main" xmlns:r="http://schemas.openxmlformats.org/officeDocument/2006/relationships">
  <dimension ref="A1:F43"/>
  <sheetViews>
    <sheetView workbookViewId="0" view="pageBreakPreview">
      <selection activeCell="A1" sqref="A1"/>
    </sheetView>
  </sheetViews>
  <sheetFormatPr defaultRowHeight="15"/>
  <cols>
    <col min="1" max="1" width="7.95913165417067" customWidth="1"/>
    <col min="2" max="2" width="18.2289789498748" customWidth="1"/>
    <col min="3" max="3" width="31.964899707879" customWidth="1"/>
    <col min="4" max="4" width="16.6885018555191" customWidth="1"/>
    <col min="5" max="5" width="0.898611638374108" customWidth="1"/>
    <col min="6" max="6" width="17.7154865850896" customWidth="1"/>
  </cols>
  <sheetData>
    <row r="1" ht="34.78752" customHeight="1">
      <c r="A1" s="16" t="s">
        <v>24</v>
      </c>
      <c r="B1" s="16"/>
      <c r="C1" s="16"/>
      <c r="D1" s="16"/>
      <c r="E1" s="16"/>
      <c r="F1" s="16"/>
    </row>
    <row r="2" ht="13.32288" customHeight="1">
      <c r="A2" s="17" t="s">
        <v>25</v>
      </c>
      <c r="B2" s="17"/>
      <c r="C2" s="17"/>
      <c r="D2" s="17"/>
      <c r="E2" s="18" t="s">
        <v>26</v>
      </c>
      <c r="F2" s="18"/>
    </row>
    <row r="3" ht="13.32288" customHeight="1">
      <c r="A3" s="19" t="s">
        <v>27</v>
      </c>
      <c r="B3" s="19"/>
      <c r="C3" s="19"/>
      <c r="D3" s="19"/>
      <c r="E3" s="20"/>
      <c r="F3" s="20"/>
    </row>
    <row r="4" ht="46.63008" customHeight="1">
      <c r="A4" s="21" t="s">
        <v>28</v>
      </c>
      <c r="B4" s="22" t="s">
        <v>29</v>
      </c>
      <c r="C4" s="22" t="s">
        <v>30</v>
      </c>
      <c r="D4" s="23"/>
      <c r="E4" s="24"/>
      <c r="F4" s="25" t="s">
        <v>31</v>
      </c>
    </row>
    <row r="5" ht="17.76384" customHeight="1">
      <c r="A5" s="26" t="s">
        <v>32</v>
      </c>
      <c r="B5" s="27"/>
      <c r="C5" s="27" t="s">
        <v>33</v>
      </c>
      <c r="D5" s="28"/>
      <c r="E5" s="29"/>
      <c r="F5" s="108">
        <f>ROUND(IF(OR(ISERROR('5 表1-2建筑工程分类分项工程量清单'!I93),'5 表1-2建筑工程分类分项工程量清单'!I93=""),0,'5 表1-2建筑工程分类分项工程量清单'!I93),2)</f>
      </c>
    </row>
    <row r="6" ht="17.76384" customHeight="1">
      <c r="A6" s="26" t="s">
        <v>34</v>
      </c>
      <c r="B6" s="27" t="s">
        <v>35</v>
      </c>
      <c r="C6" s="27" t="s">
        <v>36</v>
      </c>
      <c r="D6" s="28"/>
      <c r="E6" s="29"/>
      <c r="F6" s="108">
        <f>ROUND(IF(OR(ISERROR('5 表1-2建筑工程分类分项工程量清单'!I5),'5 表1-2建筑工程分类分项工程量清单'!I5=""),0,'5 表1-2建筑工程分类分项工程量清单'!I5),2)</f>
      </c>
    </row>
    <row r="7" ht="17.02368" customHeight="1">
      <c r="A7" s="26" t="s">
        <v>37</v>
      </c>
      <c r="B7" s="27" t="s">
        <v>38</v>
      </c>
      <c r="C7" s="27" t="s">
        <v>39</v>
      </c>
      <c r="D7" s="28"/>
      <c r="E7" s="29"/>
      <c r="F7" s="108">
        <f>ROUND(IF(OR(ISERROR('5 表1-2建筑工程分类分项工程量清单'!I6),'5 表1-2建筑工程分类分项工程量清单'!I6=""),0,'5 表1-2建筑工程分类分项工程量清单'!I6),2)</f>
      </c>
    </row>
    <row r="8" ht="17.76384" customHeight="1">
      <c r="A8" s="26" t="s">
        <v>40</v>
      </c>
      <c r="B8" s="27" t="s">
        <v>35</v>
      </c>
      <c r="C8" s="27" t="s">
        <v>41</v>
      </c>
      <c r="D8" s="28"/>
      <c r="E8" s="29"/>
      <c r="F8" s="108">
        <f>ROUND(IF(OR(ISERROR('5 表1-2建筑工程分类分项工程量清单'!I21),'5 表1-2建筑工程分类分项工程量清单'!I21=""),0,'5 表1-2建筑工程分类分项工程量清单'!I21),2)</f>
      </c>
    </row>
    <row r="9" ht="17.76384" customHeight="1">
      <c r="A9" s="26" t="s">
        <v>42</v>
      </c>
      <c r="B9" s="27" t="s">
        <v>38</v>
      </c>
      <c r="C9" s="27" t="s">
        <v>43</v>
      </c>
      <c r="D9" s="28"/>
      <c r="E9" s="29"/>
      <c r="F9" s="108">
        <f>ROUND(IF(OR(ISERROR('5 表1-2建筑工程分类分项工程量清单'!I22),'5 表1-2建筑工程分类分项工程量清单'!I22=""),0,'5 表1-2建筑工程分类分项工程量清单'!I22),2)</f>
      </c>
    </row>
    <row r="10" ht="17.02368" customHeight="1">
      <c r="A10" s="26" t="s">
        <v>44</v>
      </c>
      <c r="B10" s="27" t="s">
        <v>35</v>
      </c>
      <c r="C10" s="27" t="s">
        <v>45</v>
      </c>
      <c r="D10" s="28"/>
      <c r="E10" s="29"/>
      <c r="F10" s="108">
        <f>ROUND(IF(OR(ISERROR('5 表1-2建筑工程分类分项工程量清单'!I45),'5 表1-2建筑工程分类分项工程量清单'!I45=""),0,'5 表1-2建筑工程分类分项工程量清单'!I45),2)</f>
      </c>
    </row>
    <row r="11" ht="17.76384" customHeight="1">
      <c r="A11" s="26" t="s">
        <v>46</v>
      </c>
      <c r="B11" s="27" t="s">
        <v>38</v>
      </c>
      <c r="C11" s="27" t="s">
        <v>47</v>
      </c>
      <c r="D11" s="28"/>
      <c r="E11" s="29"/>
      <c r="F11" s="108">
        <f>ROUND(IF(OR(ISERROR('5 表1-2建筑工程分类分项工程量清单'!I46),'5 表1-2建筑工程分类分项工程量清单'!I46=""),0,'5 表1-2建筑工程分类分项工程量清单'!I46),2)</f>
      </c>
    </row>
    <row r="12" ht="17.02368" customHeight="1">
      <c r="A12" s="26" t="s">
        <v>48</v>
      </c>
      <c r="B12" s="27" t="s">
        <v>35</v>
      </c>
      <c r="C12" s="27" t="s">
        <v>49</v>
      </c>
      <c r="D12" s="28"/>
      <c r="E12" s="29"/>
      <c r="F12" s="108">
        <f>ROUND(IF(OR(ISERROR('5 表1-2建筑工程分类分项工程量清单'!I67),'5 表1-2建筑工程分类分项工程量清单'!I67=""),0,'5 表1-2建筑工程分类分项工程量清单'!I67),2)</f>
      </c>
    </row>
    <row r="13" ht="17.76384" customHeight="1">
      <c r="A13" s="26" t="s">
        <v>50</v>
      </c>
      <c r="B13" s="27" t="s">
        <v>38</v>
      </c>
      <c r="C13" s="27" t="s">
        <v>51</v>
      </c>
      <c r="D13" s="28"/>
      <c r="E13" s="29"/>
      <c r="F13" s="108">
        <f>ROUND(IF(OR(ISERROR('5 表1-2建筑工程分类分项工程量清单'!I68),'5 表1-2建筑工程分类分项工程量清单'!I68=""),0,'5 表1-2建筑工程分类分项工程量清单'!I68),2)</f>
      </c>
    </row>
    <row r="14" ht="17.76384" customHeight="1">
      <c r="A14" s="26" t="s">
        <v>52</v>
      </c>
      <c r="B14" s="27"/>
      <c r="C14" s="27" t="s">
        <v>53</v>
      </c>
      <c r="D14" s="28"/>
      <c r="E14" s="29"/>
      <c r="F14" s="108">
        <f>ROUND(IF(OR(ISERROR('6 表1-3设备采购和安装工程分类分项工程量清单'!I5),'6 表1-3设备采购和安装工程分类分项工程量清单'!I5=""),0,'6 表1-3设备采购和安装工程分类分项工程量清单'!I5),2)</f>
      </c>
    </row>
    <row r="15" ht="17.02368" customHeight="1">
      <c r="A15" s="26" t="s">
        <v>54</v>
      </c>
      <c r="B15" s="27"/>
      <c r="C15" s="27" t="s">
        <v>55</v>
      </c>
      <c r="D15" s="28"/>
      <c r="E15" s="29"/>
      <c r="F15" s="108">
        <f>ROUND(IF(OR(ISERROR('7 表1-4措施项目清单'!H14),'7 表1-4措施项目清单'!H14=""),0,'7 表1-4措施项目清单'!H14),2)</f>
      </c>
    </row>
    <row r="16" ht="17.76384" customHeight="1">
      <c r="A16" s="26" t="s">
        <v>56</v>
      </c>
      <c r="B16" s="27"/>
      <c r="C16" s="27" t="s">
        <v>57</v>
      </c>
      <c r="D16" s="28"/>
      <c r="E16" s="29"/>
      <c r="F16" s="108">
        <f>ROUND(IF(OR(ISERROR('8 表1-5其他项目清单'!C6),'8 表1-5其他项目清单'!C6=""),0,'8 表1-5其他项目清单'!C6),2)</f>
      </c>
    </row>
    <row r="17" ht="17.76384" customHeight="1">
      <c r="A17" s="26" t="s">
        <v>58</v>
      </c>
      <c r="B17" s="27"/>
      <c r="C17" s="27" t="s">
        <v>59</v>
      </c>
      <c r="D17" s="28"/>
      <c r="E17" s="29"/>
      <c r="F17" s="108">
        <f>ROUND(IF(OR(ISERROR('9 表1-6零星工作项目清单'!H8),'9 表1-6零星工作项目清单'!H8=""),0,'9 表1-6零星工作项目清单'!H8),2)</f>
      </c>
    </row>
    <row r="18" ht="17.02368" customHeight="1">
      <c r="A18" s="30"/>
      <c r="B18" s="31"/>
      <c r="C18" s="27"/>
      <c r="D18" s="28"/>
      <c r="E18" s="29"/>
      <c r="F18" s="32"/>
    </row>
    <row r="19" ht="17.76384" customHeight="1">
      <c r="A19" s="33"/>
      <c r="B19" s="31"/>
      <c r="C19" s="27"/>
      <c r="D19" s="28"/>
      <c r="E19" s="29"/>
      <c r="F19" s="34"/>
    </row>
    <row r="20" ht="17.02368" customHeight="1">
      <c r="A20" s="33"/>
      <c r="B20" s="31"/>
      <c r="C20" s="27"/>
      <c r="D20" s="28"/>
      <c r="E20" s="29"/>
      <c r="F20" s="34"/>
    </row>
    <row r="21" ht="17.76384" customHeight="1">
      <c r="A21" s="33"/>
      <c r="B21" s="31"/>
      <c r="C21" s="27"/>
      <c r="D21" s="28"/>
      <c r="E21" s="29"/>
      <c r="F21" s="34"/>
    </row>
    <row r="22" ht="17.76384" customHeight="1">
      <c r="A22" s="33"/>
      <c r="B22" s="31"/>
      <c r="C22" s="27"/>
      <c r="D22" s="28"/>
      <c r="E22" s="29"/>
      <c r="F22" s="34"/>
    </row>
    <row r="23" ht="17.02368" customHeight="1">
      <c r="A23" s="33"/>
      <c r="B23" s="31"/>
      <c r="C23" s="27"/>
      <c r="D23" s="28"/>
      <c r="E23" s="29"/>
      <c r="F23" s="34"/>
    </row>
    <row r="24" ht="17.76384" customHeight="1">
      <c r="A24" s="33"/>
      <c r="B24" s="31"/>
      <c r="C24" s="27"/>
      <c r="D24" s="28"/>
      <c r="E24" s="29"/>
      <c r="F24" s="34"/>
    </row>
    <row r="25" ht="17.76384" customHeight="1">
      <c r="A25" s="33"/>
      <c r="B25" s="31"/>
      <c r="C25" s="27"/>
      <c r="D25" s="28"/>
      <c r="E25" s="29"/>
      <c r="F25" s="34"/>
    </row>
    <row r="26" ht="17.02368" customHeight="1">
      <c r="A26" s="33"/>
      <c r="B26" s="31"/>
      <c r="C26" s="27"/>
      <c r="D26" s="28"/>
      <c r="E26" s="29"/>
      <c r="F26" s="34"/>
    </row>
    <row r="27" ht="17.76384" customHeight="1">
      <c r="A27" s="33"/>
      <c r="B27" s="31"/>
      <c r="C27" s="27"/>
      <c r="D27" s="28"/>
      <c r="E27" s="29"/>
      <c r="F27" s="34"/>
    </row>
    <row r="28" ht="17.02368" customHeight="1">
      <c r="A28" s="33"/>
      <c r="B28" s="31"/>
      <c r="C28" s="27"/>
      <c r="D28" s="28"/>
      <c r="E28" s="29"/>
      <c r="F28" s="34"/>
    </row>
    <row r="29" ht="17.76384" customHeight="1">
      <c r="A29" s="33"/>
      <c r="B29" s="31"/>
      <c r="C29" s="27"/>
      <c r="D29" s="28"/>
      <c r="E29" s="29"/>
      <c r="F29" s="34"/>
    </row>
    <row r="30" ht="17.76384" customHeight="1">
      <c r="A30" s="33"/>
      <c r="B30" s="31"/>
      <c r="C30" s="27"/>
      <c r="D30" s="28"/>
      <c r="E30" s="29"/>
      <c r="F30" s="34"/>
    </row>
    <row r="31" ht="17.02368" customHeight="1">
      <c r="A31" s="33"/>
      <c r="B31" s="31"/>
      <c r="C31" s="27"/>
      <c r="D31" s="28"/>
      <c r="E31" s="29"/>
      <c r="F31" s="34"/>
    </row>
    <row r="32" ht="17.76384" customHeight="1">
      <c r="A32" s="33"/>
      <c r="B32" s="31"/>
      <c r="C32" s="27"/>
      <c r="D32" s="28"/>
      <c r="E32" s="29"/>
      <c r="F32" s="34"/>
    </row>
    <row r="33" ht="17.02368" customHeight="1">
      <c r="A33" s="33"/>
      <c r="B33" s="31"/>
      <c r="C33" s="27"/>
      <c r="D33" s="28"/>
      <c r="E33" s="29"/>
      <c r="F33" s="34"/>
    </row>
    <row r="34" ht="17.76384" customHeight="1">
      <c r="A34" s="33"/>
      <c r="B34" s="31"/>
      <c r="C34" s="27"/>
      <c r="D34" s="28"/>
      <c r="E34" s="29"/>
      <c r="F34" s="34"/>
    </row>
    <row r="35" ht="17.76384" customHeight="1">
      <c r="A35" s="33"/>
      <c r="B35" s="31"/>
      <c r="C35" s="27"/>
      <c r="D35" s="28"/>
      <c r="E35" s="29"/>
      <c r="F35" s="34"/>
    </row>
    <row r="36" ht="17.02368" customHeight="1">
      <c r="A36" s="33"/>
      <c r="B36" s="31"/>
      <c r="C36" s="27"/>
      <c r="D36" s="28"/>
      <c r="E36" s="29"/>
      <c r="F36" s="34"/>
    </row>
    <row r="37" ht="17.76384" customHeight="1">
      <c r="A37" s="33"/>
      <c r="B37" s="31"/>
      <c r="C37" s="27"/>
      <c r="D37" s="28"/>
      <c r="E37" s="29"/>
      <c r="F37" s="34"/>
    </row>
    <row r="38" ht="17.76384" customHeight="1">
      <c r="A38" s="33"/>
      <c r="B38" s="31"/>
      <c r="C38" s="27"/>
      <c r="D38" s="28"/>
      <c r="E38" s="29"/>
      <c r="F38" s="34"/>
    </row>
    <row r="39" ht="17.02368" customHeight="1">
      <c r="A39" s="33"/>
      <c r="B39" s="31"/>
      <c r="C39" s="27"/>
      <c r="D39" s="28"/>
      <c r="E39" s="29"/>
      <c r="F39" s="34"/>
    </row>
    <row r="40" ht="17.76384" customHeight="1">
      <c r="A40" s="33"/>
      <c r="B40" s="31"/>
      <c r="C40" s="27"/>
      <c r="D40" s="28"/>
      <c r="E40" s="29"/>
      <c r="F40" s="34"/>
    </row>
    <row r="41" ht="23.68512" customHeight="1">
      <c r="A41" s="35"/>
      <c r="B41" s="36"/>
      <c r="C41" s="37" t="s">
        <v>60</v>
      </c>
      <c r="D41" s="38"/>
      <c r="E41" s="39"/>
      <c r="F41" s="109">
        <f>ROUND(IF(OR(ISERROR(F6),F6=""),0,F6)+IF(OR(ISERROR(F8),F8=""),0,F8)+IF(OR(ISERROR(F10),F10=""),0,F10)+IF(OR(ISERROR(F12),F12=""),0,F12),2)</f>
      </c>
    </row>
    <row r="42" ht="16.28352" customHeight="1">
      <c r="A42" s="40"/>
      <c r="B42" s="40"/>
      <c r="C42" s="40"/>
      <c r="D42" s="40"/>
      <c r="E42" s="40"/>
      <c r="F42" s="40"/>
    </row>
    <row r="43" ht="23.68512" customHeight="1">
      <c r="D43" s="41" t="s">
        <v>61</v>
      </c>
      <c r="E43" s="41"/>
      <c r="F43" s="41"/>
    </row>
  </sheetData>
  <mergeCells>
    <mergeCell ref="A1:F1"/>
    <mergeCell ref="A2:D2"/>
    <mergeCell ref="E2:F2"/>
    <mergeCell ref="A3:D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D43:F43"/>
  </mergeCells>
  <pageMargins left="0.590551181102362" right="0.393700787401575" top="0.393700787401575" bottom="0.47244094488189" header="0" footer="0"/>
  <pageSetup fitToHeight="0" orientation="portrait"/>
  <headerFooter/>
</worksheet>
</file>

<file path=xl/worksheets/sheet4.xml><?xml version="1.0" encoding="utf-8"?>
<worksheet xmlns="http://schemas.openxmlformats.org/spreadsheetml/2006/main" xmlns:r="http://schemas.openxmlformats.org/officeDocument/2006/relationships">
  <dimension ref="A2:G17"/>
  <sheetViews>
    <sheetView workbookViewId="0" view="pageBreakPreview" showGridLines="0">
      <selection activeCell="A1" sqref="A1"/>
    </sheetView>
  </sheetViews>
  <sheetFormatPr defaultRowHeight="15"/>
  <cols>
    <col min="1" max="1" width="13.0940553020227" customWidth="1"/>
    <col min="2" max="2" width="52.6329673904834" customWidth="1"/>
    <col min="3" max="3" width="8.60099711015217" customWidth="1"/>
    <col min="4" max="4" width="1.54047709435561" customWidth="1"/>
    <col min="5" max="5" width="17.073621129108" customWidth="1"/>
    <col min="6" max="6" width="0.513492364785204" customWidth="1"/>
    <col min="7" max="7" width="0.513492364785204" customWidth="1"/>
  </cols>
  <sheetData>
    <row r="1" ht="22.94496" customHeight="1"/>
    <row r="2" ht="35.52768" customHeight="1">
      <c r="A2" s="42" t="s">
        <v>62</v>
      </c>
      <c r="B2" s="42"/>
      <c r="C2" s="42"/>
      <c r="D2" s="42"/>
      <c r="E2" s="42"/>
      <c r="F2" s="42"/>
      <c r="G2" s="42"/>
    </row>
    <row r="3" ht="28.86624" customHeight="1"/>
    <row r="4" ht="23.68512" customHeight="1">
      <c r="A4" s="43" t="s">
        <v>3</v>
      </c>
      <c r="B4" s="44" t="s">
        <v>4</v>
      </c>
      <c r="C4" s="44"/>
    </row>
    <row r="5" ht="5.18112" customHeight="1"/>
    <row r="6" ht="23.68512" customHeight="1">
      <c r="A6" s="43" t="s">
        <v>63</v>
      </c>
      <c r="B6" s="45" t="s">
        <v>0</v>
      </c>
      <c r="C6" s="44"/>
      <c r="E6" s="12" t="s">
        <v>26</v>
      </c>
    </row>
    <row r="7" ht="11.1024" customHeight="1">
      <c r="A7" s="46"/>
      <c r="B7" s="45"/>
      <c r="C7" s="45"/>
      <c r="D7" s="46"/>
      <c r="E7" s="46"/>
      <c r="F7" s="46"/>
    </row>
    <row r="8" ht="74.016" customHeight="1">
      <c r="A8" s="47" t="s">
        <v>64</v>
      </c>
      <c r="B8" s="48"/>
      <c r="C8" s="48"/>
      <c r="D8" s="48"/>
      <c r="E8" s="48"/>
      <c r="F8" s="49"/>
      <c r="G8" s="50"/>
    </row>
    <row r="9" ht="74.016" customHeight="1">
      <c r="A9" s="51"/>
      <c r="B9" s="52"/>
      <c r="C9" s="52"/>
      <c r="D9" s="52"/>
      <c r="E9" s="52"/>
      <c r="F9" s="53"/>
      <c r="G9" s="50"/>
    </row>
    <row r="10" ht="74.016" customHeight="1">
      <c r="A10" s="51"/>
      <c r="B10" s="52"/>
      <c r="C10" s="52"/>
      <c r="D10" s="52"/>
      <c r="E10" s="52"/>
      <c r="F10" s="53"/>
      <c r="G10" s="50"/>
    </row>
    <row r="11" ht="74.016" customHeight="1">
      <c r="A11" s="51"/>
      <c r="B11" s="52"/>
      <c r="C11" s="52"/>
      <c r="D11" s="52"/>
      <c r="E11" s="52"/>
      <c r="F11" s="53"/>
      <c r="G11" s="50"/>
    </row>
    <row r="12" ht="74.016" customHeight="1">
      <c r="A12" s="51"/>
      <c r="B12" s="52"/>
      <c r="C12" s="52"/>
      <c r="D12" s="52"/>
      <c r="E12" s="52"/>
      <c r="F12" s="53"/>
      <c r="G12" s="50"/>
    </row>
    <row r="13" ht="74.016" customHeight="1">
      <c r="A13" s="51"/>
      <c r="B13" s="52"/>
      <c r="C13" s="52"/>
      <c r="D13" s="52"/>
      <c r="E13" s="52"/>
      <c r="F13" s="53"/>
      <c r="G13" s="50"/>
    </row>
    <row r="14" ht="65.13408" customHeight="1">
      <c r="A14" s="51"/>
      <c r="B14" s="52"/>
      <c r="C14" s="52"/>
      <c r="D14" s="52"/>
      <c r="E14" s="52"/>
      <c r="F14" s="53"/>
      <c r="G14" s="50"/>
    </row>
    <row r="15" ht="64.39392" customHeight="1">
      <c r="A15" s="54"/>
      <c r="B15" s="55"/>
      <c r="C15" s="55"/>
      <c r="D15" s="55"/>
      <c r="E15" s="55"/>
      <c r="F15" s="56"/>
      <c r="G15" s="50"/>
    </row>
    <row r="16" ht="47.37024" customHeight="1">
      <c r="A16" s="4"/>
      <c r="B16" s="4"/>
      <c r="C16" s="4"/>
      <c r="D16" s="4"/>
      <c r="E16" s="4"/>
      <c r="F16" s="4"/>
    </row>
    <row r="17" ht="29.6064" customHeight="1">
      <c r="C17" s="57" t="s">
        <v>61</v>
      </c>
      <c r="D17" s="57"/>
      <c r="E17" s="57"/>
      <c r="F17" s="57"/>
    </row>
  </sheetData>
  <mergeCells>
    <mergeCell ref="A2:G2"/>
    <mergeCell ref="B4:C4"/>
    <mergeCell ref="B6:C7"/>
    <mergeCell ref="A8:F15"/>
    <mergeCell ref="C17:F17"/>
  </mergeCells>
  <pageMargins left="0.590551181102362" right="0.393700787401575" top="0.393700787401575" bottom="0.47244094488189" header="0" footer="0"/>
  <pageSetup fitToHeight="0" orientation="portrait"/>
  <headerFooter/>
</worksheet>
</file>

<file path=xl/worksheets/sheet5.xml><?xml version="1.0" encoding="utf-8"?>
<worksheet xmlns="http://schemas.openxmlformats.org/spreadsheetml/2006/main" xmlns:r="http://schemas.openxmlformats.org/officeDocument/2006/relationships">
  <dimension ref="A1:L112"/>
  <sheetViews>
    <sheetView workbookViewId="0" view="pageBreakPreview">
      <selection activeCell="A1" sqref="A1"/>
    </sheetView>
  </sheetViews>
  <sheetFormatPr defaultRowHeight="15"/>
  <cols>
    <col min="1" max="1" width="6.16190837742245" customWidth="1"/>
    <col min="2" max="2" width="12.3238167548449" customWidth="1"/>
    <col min="3" max="3" width="15.0196516699672" customWidth="1"/>
    <col min="4" max="4" width="15.0196516699672" customWidth="1"/>
    <col min="5" max="5" width="6.16190837742245" customWidth="1"/>
    <col min="6" max="6" width="3.46607346230013" customWidth="1"/>
    <col min="7" max="7" width="4.49305819187054" customWidth="1"/>
    <col min="8" max="8" width="7.95913165417067" customWidth="1"/>
    <col min="9" max="9" width="9.140625" customWidth="1"/>
    <col min="10" max="10" width="3.72281964469273" customWidth="1"/>
    <col min="11" max="11" width="7.95913165417067" customWidth="1"/>
    <col min="12" max="12" width="6.93214692460026" customWidth="1"/>
  </cols>
  <sheetData>
    <row r="1" ht="34.78752" customHeight="1">
      <c r="A1" s="16" t="s">
        <v>65</v>
      </c>
      <c r="B1" s="16"/>
      <c r="C1" s="16"/>
      <c r="D1" s="16"/>
      <c r="E1" s="16"/>
      <c r="F1" s="16"/>
      <c r="G1" s="16"/>
      <c r="H1" s="16"/>
      <c r="I1" s="16"/>
      <c r="J1" s="16"/>
      <c r="K1" s="16"/>
      <c r="L1" s="16"/>
    </row>
    <row r="2" ht="13.32288" customHeight="1">
      <c r="A2" s="17" t="s">
        <v>25</v>
      </c>
      <c r="B2" s="17"/>
      <c r="C2" s="17"/>
      <c r="D2" s="17"/>
      <c r="E2" s="17"/>
      <c r="F2" s="17"/>
      <c r="G2" s="17"/>
      <c r="H2" s="17"/>
      <c r="I2" s="17"/>
      <c r="J2" s="18" t="s">
        <v>66</v>
      </c>
      <c r="K2" s="18"/>
      <c r="L2" s="18"/>
    </row>
    <row r="3" ht="13.32288" customHeight="1">
      <c r="A3" s="19" t="s">
        <v>27</v>
      </c>
      <c r="B3" s="19"/>
      <c r="C3" s="19"/>
      <c r="D3" s="19"/>
      <c r="E3" s="19"/>
      <c r="F3" s="19"/>
      <c r="G3" s="19"/>
      <c r="H3" s="19"/>
      <c r="I3" s="19"/>
      <c r="J3" s="20"/>
      <c r="K3" s="20"/>
      <c r="L3" s="20"/>
    </row>
    <row r="4" ht="46.63008" customHeight="1">
      <c r="A4" s="21" t="s">
        <v>28</v>
      </c>
      <c r="B4" s="22" t="s">
        <v>67</v>
      </c>
      <c r="C4" s="22" t="s">
        <v>68</v>
      </c>
      <c r="D4" s="22" t="s">
        <v>69</v>
      </c>
      <c r="E4" s="22" t="s">
        <v>70</v>
      </c>
      <c r="F4" s="22" t="s">
        <v>71</v>
      </c>
      <c r="G4" s="24"/>
      <c r="H4" s="22" t="s">
        <v>72</v>
      </c>
      <c r="I4" s="22" t="s">
        <v>73</v>
      </c>
      <c r="J4" s="24"/>
      <c r="K4" s="22" t="s">
        <v>74</v>
      </c>
      <c r="L4" s="25" t="s">
        <v>75</v>
      </c>
    </row>
    <row r="5" ht="17.76384" customHeight="1">
      <c r="A5" s="26" t="s">
        <v>34</v>
      </c>
      <c r="B5" s="27" t="s">
        <v>35</v>
      </c>
      <c r="C5" s="27" t="s">
        <v>36</v>
      </c>
      <c r="D5" s="27"/>
      <c r="E5" s="58"/>
      <c r="F5" s="59" t="s">
        <v>34</v>
      </c>
      <c r="G5" s="60"/>
      <c r="H5" s="59" t="s">
        <v>76</v>
      </c>
      <c r="I5" s="103">
        <f>ROUND(IF(OR(ISERROR(I6),I6=""),0,I6),2)</f>
      </c>
      <c r="J5" s="60"/>
      <c r="K5" s="27"/>
      <c r="L5" s="61"/>
    </row>
    <row r="6" ht="17.76384" customHeight="1">
      <c r="A6" s="26" t="s">
        <v>37</v>
      </c>
      <c r="B6" s="27" t="s">
        <v>38</v>
      </c>
      <c r="C6" s="27" t="s">
        <v>39</v>
      </c>
      <c r="D6" s="27"/>
      <c r="E6" s="58"/>
      <c r="F6" s="59" t="s">
        <v>34</v>
      </c>
      <c r="G6" s="60"/>
      <c r="H6" s="59" t="s">
        <v>76</v>
      </c>
      <c r="I6" s="103">
        <f>ROUND(IF(OR(ISERROR(I7),I7=""),0,I7)+IF(OR(ISERROR(I10),I10=""),0,I10)+IF(OR(ISERROR(I15),I15=""),0,I15),2)</f>
      </c>
      <c r="J6" s="60"/>
      <c r="K6" s="27"/>
      <c r="L6" s="61"/>
    </row>
    <row r="7" ht="17.02368" customHeight="1">
      <c r="A7" s="26" t="s">
        <v>77</v>
      </c>
      <c r="B7" s="27" t="s">
        <v>78</v>
      </c>
      <c r="C7" s="27" t="s">
        <v>79</v>
      </c>
      <c r="D7" s="27"/>
      <c r="E7" s="58"/>
      <c r="F7" s="59" t="s">
        <v>34</v>
      </c>
      <c r="G7" s="60"/>
      <c r="H7" s="59" t="s">
        <v>76</v>
      </c>
      <c r="I7" s="103">
        <f>ROUND(IF(OR(ISERROR(I8),I8=""),0,I8),2)</f>
      </c>
      <c r="J7" s="60"/>
      <c r="K7" s="27"/>
      <c r="L7" s="61"/>
    </row>
    <row r="8" ht="25.9056" customHeight="1">
      <c r="A8" s="26" t="s">
        <v>80</v>
      </c>
      <c r="B8" s="27" t="s">
        <v>81</v>
      </c>
      <c r="C8" s="27" t="s">
        <v>82</v>
      </c>
      <c r="D8" s="27"/>
      <c r="E8" s="58"/>
      <c r="F8" s="59" t="s">
        <v>34</v>
      </c>
      <c r="G8" s="60"/>
      <c r="H8" s="59" t="s">
        <v>76</v>
      </c>
      <c r="I8" s="103">
        <f>ROUND(IF(OR(ISERROR(I9),I9=""),0,I9),2)</f>
      </c>
      <c r="J8" s="60"/>
      <c r="K8" s="27"/>
      <c r="L8" s="61"/>
    </row>
    <row r="9" ht="72.53568" customHeight="1">
      <c r="A9" s="26" t="s">
        <v>83</v>
      </c>
      <c r="B9" s="27" t="s">
        <v>84</v>
      </c>
      <c r="C9" s="27" t="s">
        <v>85</v>
      </c>
      <c r="D9" s="27" t="s">
        <v>86</v>
      </c>
      <c r="E9" s="58" t="s">
        <v>87</v>
      </c>
      <c r="F9" s="59" t="s">
        <v>88</v>
      </c>
      <c r="G9" s="60"/>
      <c r="H9" s="104"/>
      <c r="I9" s="103">
        <f>ROUND(IF(OR(ISERROR(F9),F9=""),0,F9)*IF(OR(ISERROR(H9),H9=""),0,H9),2)</f>
      </c>
      <c r="J9" s="60"/>
      <c r="K9" s="27"/>
      <c r="L9" s="61"/>
    </row>
    <row r="10" ht="17.76384" customHeight="1">
      <c r="A10" s="26" t="s">
        <v>89</v>
      </c>
      <c r="B10" s="27" t="s">
        <v>90</v>
      </c>
      <c r="C10" s="27" t="s">
        <v>91</v>
      </c>
      <c r="D10" s="27"/>
      <c r="E10" s="58"/>
      <c r="F10" s="59" t="s">
        <v>34</v>
      </c>
      <c r="G10" s="60"/>
      <c r="H10" s="59" t="s">
        <v>76</v>
      </c>
      <c r="I10" s="103">
        <f>ROUND(IF(OR(ISERROR(I11),I11=""),0,I11),2)</f>
      </c>
      <c r="J10" s="60"/>
      <c r="K10" s="27"/>
      <c r="L10" s="61"/>
    </row>
    <row r="11" ht="25.16544" customHeight="1">
      <c r="A11" s="26" t="s">
        <v>92</v>
      </c>
      <c r="B11" s="27" t="s">
        <v>93</v>
      </c>
      <c r="C11" s="27" t="s">
        <v>94</v>
      </c>
      <c r="D11" s="27"/>
      <c r="E11" s="58"/>
      <c r="F11" s="59" t="s">
        <v>34</v>
      </c>
      <c r="G11" s="60"/>
      <c r="H11" s="59" t="s">
        <v>76</v>
      </c>
      <c r="I11" s="103">
        <f>ROUND(IF(OR(ISERROR(I12),I12=""),0,I12),2)</f>
      </c>
      <c r="J11" s="60"/>
      <c r="K11" s="27"/>
      <c r="L11" s="61"/>
    </row>
    <row r="12" ht="74.016" customHeight="1">
      <c r="A12" s="26" t="s">
        <v>95</v>
      </c>
      <c r="B12" s="27" t="s">
        <v>96</v>
      </c>
      <c r="C12" s="27" t="s">
        <v>97</v>
      </c>
      <c r="D12" s="27" t="s">
        <v>98</v>
      </c>
      <c r="E12" s="58" t="s">
        <v>99</v>
      </c>
      <c r="F12" s="59" t="s">
        <v>100</v>
      </c>
      <c r="G12" s="62"/>
      <c r="H12" s="104"/>
      <c r="I12" s="103">
        <f>ROUND(IF(OR(ISERROR(F12),F12=""),0,F12)*IF(OR(ISERROR(H12),H12=""),0,H12),2)</f>
      </c>
      <c r="J12" s="62"/>
      <c r="K12" s="27"/>
      <c r="L12" s="61"/>
    </row>
    <row r="13" ht="41.44896" customHeight="1">
      <c r="A13" s="63"/>
      <c r="B13" s="64"/>
      <c r="C13" s="64"/>
      <c r="D13" s="64"/>
      <c r="E13" s="65"/>
      <c r="F13" s="66"/>
      <c r="G13" s="67"/>
      <c r="H13" s="68"/>
      <c r="I13" s="66"/>
      <c r="J13" s="67"/>
      <c r="K13" s="64"/>
      <c r="L13" s="69"/>
    </row>
    <row r="14" ht="40.7088" customHeight="1">
      <c r="A14" s="70"/>
      <c r="B14" s="71"/>
      <c r="C14" s="71"/>
      <c r="D14" s="71"/>
      <c r="E14" s="72"/>
      <c r="F14" s="73"/>
      <c r="G14" s="74"/>
      <c r="H14" s="75"/>
      <c r="I14" s="73"/>
      <c r="J14" s="74"/>
      <c r="K14" s="71"/>
      <c r="L14" s="76"/>
    </row>
    <row r="15" ht="17.02368" customHeight="1">
      <c r="A15" s="26" t="s">
        <v>101</v>
      </c>
      <c r="B15" s="27" t="s">
        <v>102</v>
      </c>
      <c r="C15" s="27" t="s">
        <v>103</v>
      </c>
      <c r="D15" s="27"/>
      <c r="E15" s="58"/>
      <c r="F15" s="59" t="s">
        <v>34</v>
      </c>
      <c r="G15" s="60"/>
      <c r="H15" s="59" t="s">
        <v>76</v>
      </c>
      <c r="I15" s="103">
        <f>ROUND(IF(OR(ISERROR(I16),I16=""),0,I16),2)</f>
      </c>
      <c r="J15" s="60"/>
      <c r="K15" s="27"/>
      <c r="L15" s="61"/>
    </row>
    <row r="16" ht="25.16544" customHeight="1">
      <c r="A16" s="26" t="s">
        <v>104</v>
      </c>
      <c r="B16" s="27" t="s">
        <v>105</v>
      </c>
      <c r="C16" s="27" t="s">
        <v>106</v>
      </c>
      <c r="D16" s="27"/>
      <c r="E16" s="58"/>
      <c r="F16" s="59" t="s">
        <v>34</v>
      </c>
      <c r="G16" s="60"/>
      <c r="H16" s="59" t="s">
        <v>76</v>
      </c>
      <c r="I16" s="103">
        <f>ROUND(IF(OR(ISERROR(I17),I17=""),0,I17)+IF(OR(ISERROR(I19),I19=""),0,I19),2)</f>
      </c>
      <c r="J16" s="60"/>
      <c r="K16" s="27"/>
      <c r="L16" s="61"/>
    </row>
    <row r="17" ht="42.92928" customHeight="1">
      <c r="A17" s="26" t="s">
        <v>107</v>
      </c>
      <c r="B17" s="27" t="s">
        <v>108</v>
      </c>
      <c r="C17" s="27" t="s">
        <v>109</v>
      </c>
      <c r="D17" s="27" t="s">
        <v>110</v>
      </c>
      <c r="E17" s="58"/>
      <c r="F17" s="59" t="s">
        <v>111</v>
      </c>
      <c r="G17" s="62"/>
      <c r="H17" s="104"/>
      <c r="I17" s="103">
        <f>ROUND(IF(OR(ISERROR(F17),F17=""),0,F17)*IF(OR(ISERROR(H17),H17=""),0,H17),2)</f>
      </c>
      <c r="J17" s="62"/>
      <c r="K17" s="27"/>
      <c r="L17" s="61"/>
    </row>
    <row r="18" ht="42.18912" customHeight="1">
      <c r="A18" s="70"/>
      <c r="B18" s="71"/>
      <c r="C18" s="71"/>
      <c r="D18" s="71"/>
      <c r="E18" s="72"/>
      <c r="F18" s="73"/>
      <c r="G18" s="74"/>
      <c r="H18" s="75"/>
      <c r="I18" s="73"/>
      <c r="J18" s="74"/>
      <c r="K18" s="71"/>
      <c r="L18" s="76"/>
    </row>
    <row r="19" ht="42.92928" customHeight="1">
      <c r="A19" s="26" t="s">
        <v>112</v>
      </c>
      <c r="B19" s="27" t="s">
        <v>113</v>
      </c>
      <c r="C19" s="27" t="s">
        <v>114</v>
      </c>
      <c r="D19" s="27" t="s">
        <v>115</v>
      </c>
      <c r="E19" s="58" t="s">
        <v>87</v>
      </c>
      <c r="F19" s="59" t="s">
        <v>116</v>
      </c>
      <c r="G19" s="62"/>
      <c r="H19" s="104"/>
      <c r="I19" s="103">
        <f>ROUND(IF(OR(ISERROR(F19),F19=""),0,F19)*IF(OR(ISERROR(H19),H19=""),0,H19),2)</f>
      </c>
      <c r="J19" s="62"/>
      <c r="K19" s="27"/>
      <c r="L19" s="61"/>
    </row>
    <row r="20" ht="42.18912" customHeight="1">
      <c r="A20" s="70"/>
      <c r="B20" s="71"/>
      <c r="C20" s="71"/>
      <c r="D20" s="71"/>
      <c r="E20" s="72"/>
      <c r="F20" s="73"/>
      <c r="G20" s="74"/>
      <c r="H20" s="75"/>
      <c r="I20" s="73"/>
      <c r="J20" s="74"/>
      <c r="K20" s="71"/>
      <c r="L20" s="76"/>
    </row>
    <row r="21" ht="17.02368" customHeight="1">
      <c r="A21" s="26" t="s">
        <v>40</v>
      </c>
      <c r="B21" s="27" t="s">
        <v>35</v>
      </c>
      <c r="C21" s="27" t="s">
        <v>41</v>
      </c>
      <c r="D21" s="27"/>
      <c r="E21" s="58"/>
      <c r="F21" s="59" t="s">
        <v>34</v>
      </c>
      <c r="G21" s="60"/>
      <c r="H21" s="59" t="s">
        <v>76</v>
      </c>
      <c r="I21" s="103">
        <f>ROUND(IF(OR(ISERROR(I22),I22=""),0,I22),2)</f>
      </c>
      <c r="J21" s="60"/>
      <c r="K21" s="27"/>
      <c r="L21" s="61"/>
    </row>
    <row r="22" ht="17.76384" customHeight="1">
      <c r="A22" s="26" t="s">
        <v>42</v>
      </c>
      <c r="B22" s="27" t="s">
        <v>38</v>
      </c>
      <c r="C22" s="27" t="s">
        <v>43</v>
      </c>
      <c r="D22" s="27"/>
      <c r="E22" s="58"/>
      <c r="F22" s="59" t="s">
        <v>34</v>
      </c>
      <c r="G22" s="60"/>
      <c r="H22" s="59" t="s">
        <v>76</v>
      </c>
      <c r="I22" s="103">
        <f>ROUND(IF(OR(ISERROR(I23),I23=""),0,I23)+IF(OR(ISERROR(I34),I34=""),0,I34)+IF(OR(ISERROR(I39),I39=""),0,I39),2)</f>
      </c>
      <c r="J22" s="60"/>
      <c r="K22" s="27"/>
      <c r="L22" s="61"/>
    </row>
    <row r="23" ht="17.02368" customHeight="1">
      <c r="A23" s="26" t="s">
        <v>117</v>
      </c>
      <c r="B23" s="27" t="s">
        <v>78</v>
      </c>
      <c r="C23" s="27" t="s">
        <v>79</v>
      </c>
      <c r="D23" s="27"/>
      <c r="E23" s="58"/>
      <c r="F23" s="59" t="s">
        <v>34</v>
      </c>
      <c r="G23" s="60"/>
      <c r="H23" s="59" t="s">
        <v>76</v>
      </c>
      <c r="I23" s="103">
        <f>ROUND(IF(OR(ISERROR(I24),I24=""),0,I24),2)</f>
      </c>
      <c r="J23" s="60"/>
      <c r="K23" s="27"/>
      <c r="L23" s="61"/>
    </row>
    <row r="24" ht="25.9056" customHeight="1">
      <c r="A24" s="26" t="s">
        <v>118</v>
      </c>
      <c r="B24" s="27" t="s">
        <v>81</v>
      </c>
      <c r="C24" s="27" t="s">
        <v>82</v>
      </c>
      <c r="D24" s="27"/>
      <c r="E24" s="58"/>
      <c r="F24" s="59" t="s">
        <v>34</v>
      </c>
      <c r="G24" s="60"/>
      <c r="H24" s="59" t="s">
        <v>76</v>
      </c>
      <c r="I24" s="103">
        <f>ROUND(IF(OR(ISERROR(I33),I33=""),0,I33),2)</f>
      </c>
      <c r="J24" s="60"/>
      <c r="K24" s="27"/>
      <c r="L24" s="61"/>
    </row>
    <row r="25" ht="17.02368" customHeight="1">
      <c r="A25" s="30"/>
      <c r="B25" s="77"/>
      <c r="C25" s="78"/>
      <c r="D25" s="78"/>
      <c r="E25" s="37"/>
      <c r="F25" s="79"/>
      <c r="G25" s="80"/>
      <c r="H25" s="79"/>
      <c r="I25" s="79"/>
      <c r="J25" s="80"/>
      <c r="K25" s="78"/>
      <c r="L25" s="81"/>
    </row>
    <row r="26" ht="0.74016" customHeight="1">
      <c r="A26" s="82"/>
      <c r="B26" s="83"/>
      <c r="C26" s="83"/>
      <c r="D26" s="83"/>
      <c r="E26" s="83"/>
      <c r="F26" s="83"/>
      <c r="G26" s="83"/>
      <c r="H26" s="83"/>
      <c r="I26" s="83"/>
      <c r="J26" s="83"/>
      <c r="K26" s="83"/>
      <c r="L26" s="83"/>
    </row>
    <row r="27" ht="11.84256" customHeight="1"/>
    <row r="28" ht="23.68512" customHeight="1">
      <c r="G28" s="41" t="s">
        <v>61</v>
      </c>
      <c r="H28" s="41"/>
      <c r="I28" s="41"/>
      <c r="J28" s="41"/>
      <c r="K28" s="41"/>
      <c r="L28" s="41"/>
    </row>
    <row r="29" ht="34.78752" customHeight="1">
      <c r="A29" s="16" t="s">
        <v>65</v>
      </c>
      <c r="B29" s="16"/>
      <c r="C29" s="16"/>
      <c r="D29" s="16"/>
      <c r="E29" s="16"/>
      <c r="F29" s="16"/>
      <c r="G29" s="16"/>
      <c r="H29" s="16"/>
      <c r="I29" s="16"/>
      <c r="J29" s="16"/>
      <c r="K29" s="16"/>
      <c r="L29" s="16"/>
    </row>
    <row r="30" ht="13.32288" customHeight="1">
      <c r="A30" s="17" t="s">
        <v>25</v>
      </c>
      <c r="B30" s="17"/>
      <c r="C30" s="17"/>
      <c r="D30" s="17"/>
      <c r="E30" s="17"/>
      <c r="F30" s="17"/>
      <c r="G30" s="17"/>
      <c r="H30" s="17"/>
      <c r="I30" s="17"/>
      <c r="J30" s="18" t="s">
        <v>119</v>
      </c>
      <c r="K30" s="18"/>
      <c r="L30" s="18"/>
    </row>
    <row r="31" ht="13.32288" customHeight="1">
      <c r="A31" s="19" t="s">
        <v>27</v>
      </c>
      <c r="B31" s="19"/>
      <c r="C31" s="19"/>
      <c r="D31" s="19"/>
      <c r="E31" s="19"/>
      <c r="F31" s="19"/>
      <c r="G31" s="19"/>
      <c r="H31" s="19"/>
      <c r="I31" s="19"/>
      <c r="J31" s="20"/>
      <c r="K31" s="20"/>
      <c r="L31" s="20"/>
    </row>
    <row r="32" ht="46.63008" customHeight="1">
      <c r="A32" s="21" t="s">
        <v>28</v>
      </c>
      <c r="B32" s="22" t="s">
        <v>67</v>
      </c>
      <c r="C32" s="22" t="s">
        <v>68</v>
      </c>
      <c r="D32" s="22" t="s">
        <v>69</v>
      </c>
      <c r="E32" s="22" t="s">
        <v>70</v>
      </c>
      <c r="F32" s="22" t="s">
        <v>71</v>
      </c>
      <c r="G32" s="24"/>
      <c r="H32" s="22" t="s">
        <v>72</v>
      </c>
      <c r="I32" s="22" t="s">
        <v>73</v>
      </c>
      <c r="J32" s="24"/>
      <c r="K32" s="22" t="s">
        <v>74</v>
      </c>
      <c r="L32" s="25" t="s">
        <v>75</v>
      </c>
    </row>
    <row r="33" ht="73.27584" customHeight="1">
      <c r="A33" s="26" t="s">
        <v>120</v>
      </c>
      <c r="B33" s="27" t="s">
        <v>121</v>
      </c>
      <c r="C33" s="27" t="s">
        <v>85</v>
      </c>
      <c r="D33" s="27" t="s">
        <v>86</v>
      </c>
      <c r="E33" s="58" t="s">
        <v>87</v>
      </c>
      <c r="F33" s="59" t="s">
        <v>122</v>
      </c>
      <c r="G33" s="60"/>
      <c r="H33" s="104"/>
      <c r="I33" s="103">
        <f>ROUND(IF(OR(ISERROR(F33),F33=""),0,F33)*IF(OR(ISERROR(H33),H33=""),0,H33),2)</f>
      </c>
      <c r="J33" s="60"/>
      <c r="K33" s="27"/>
      <c r="L33" s="61"/>
    </row>
    <row r="34" ht="17.76384" customHeight="1">
      <c r="A34" s="26" t="s">
        <v>123</v>
      </c>
      <c r="B34" s="27" t="s">
        <v>90</v>
      </c>
      <c r="C34" s="27" t="s">
        <v>91</v>
      </c>
      <c r="D34" s="27"/>
      <c r="E34" s="58"/>
      <c r="F34" s="59" t="s">
        <v>34</v>
      </c>
      <c r="G34" s="60"/>
      <c r="H34" s="59" t="s">
        <v>76</v>
      </c>
      <c r="I34" s="103">
        <f>ROUND(IF(OR(ISERROR(I35),I35=""),0,I35),2)</f>
      </c>
      <c r="J34" s="60"/>
      <c r="K34" s="27"/>
      <c r="L34" s="61"/>
    </row>
    <row r="35" ht="25.16544" customHeight="1">
      <c r="A35" s="26" t="s">
        <v>124</v>
      </c>
      <c r="B35" s="27" t="s">
        <v>93</v>
      </c>
      <c r="C35" s="27" t="s">
        <v>94</v>
      </c>
      <c r="D35" s="27"/>
      <c r="E35" s="58"/>
      <c r="F35" s="59" t="s">
        <v>34</v>
      </c>
      <c r="G35" s="60"/>
      <c r="H35" s="59" t="s">
        <v>76</v>
      </c>
      <c r="I35" s="103">
        <f>ROUND(IF(OR(ISERROR(I36),I36=""),0,I36),2)</f>
      </c>
      <c r="J35" s="60"/>
      <c r="K35" s="27"/>
      <c r="L35" s="61"/>
    </row>
    <row r="36" ht="74.016" customHeight="1">
      <c r="A36" s="26" t="s">
        <v>125</v>
      </c>
      <c r="B36" s="27" t="s">
        <v>126</v>
      </c>
      <c r="C36" s="27" t="s">
        <v>97</v>
      </c>
      <c r="D36" s="27" t="s">
        <v>98</v>
      </c>
      <c r="E36" s="58" t="s">
        <v>99</v>
      </c>
      <c r="F36" s="59" t="s">
        <v>127</v>
      </c>
      <c r="G36" s="62"/>
      <c r="H36" s="104"/>
      <c r="I36" s="103">
        <f>ROUND(IF(OR(ISERROR(F36),F36=""),0,F36)*IF(OR(ISERROR(H36),H36=""),0,H36),2)</f>
      </c>
      <c r="J36" s="62"/>
      <c r="K36" s="27"/>
      <c r="L36" s="61"/>
    </row>
    <row r="37" ht="40.7088" customHeight="1">
      <c r="A37" s="63"/>
      <c r="B37" s="64"/>
      <c r="C37" s="64"/>
      <c r="D37" s="64"/>
      <c r="E37" s="65"/>
      <c r="F37" s="66"/>
      <c r="G37" s="67"/>
      <c r="H37" s="68"/>
      <c r="I37" s="66"/>
      <c r="J37" s="67"/>
      <c r="K37" s="64"/>
      <c r="L37" s="69"/>
    </row>
    <row r="38" ht="40.7088" customHeight="1">
      <c r="A38" s="70"/>
      <c r="B38" s="71"/>
      <c r="C38" s="71"/>
      <c r="D38" s="71"/>
      <c r="E38" s="72"/>
      <c r="F38" s="73"/>
      <c r="G38" s="74"/>
      <c r="H38" s="75"/>
      <c r="I38" s="73"/>
      <c r="J38" s="74"/>
      <c r="K38" s="71"/>
      <c r="L38" s="76"/>
    </row>
    <row r="39" ht="17.76384" customHeight="1">
      <c r="A39" s="26" t="s">
        <v>128</v>
      </c>
      <c r="B39" s="27" t="s">
        <v>102</v>
      </c>
      <c r="C39" s="27" t="s">
        <v>103</v>
      </c>
      <c r="D39" s="27"/>
      <c r="E39" s="58"/>
      <c r="F39" s="59" t="s">
        <v>34</v>
      </c>
      <c r="G39" s="60"/>
      <c r="H39" s="59" t="s">
        <v>76</v>
      </c>
      <c r="I39" s="103">
        <f>ROUND(IF(OR(ISERROR(I40),I40=""),0,I40),2)</f>
      </c>
      <c r="J39" s="60"/>
      <c r="K39" s="27"/>
      <c r="L39" s="61"/>
    </row>
    <row r="40" ht="25.16544" customHeight="1">
      <c r="A40" s="26" t="s">
        <v>129</v>
      </c>
      <c r="B40" s="27" t="s">
        <v>105</v>
      </c>
      <c r="C40" s="27" t="s">
        <v>106</v>
      </c>
      <c r="D40" s="27"/>
      <c r="E40" s="58"/>
      <c r="F40" s="59" t="s">
        <v>34</v>
      </c>
      <c r="G40" s="60"/>
      <c r="H40" s="59" t="s">
        <v>76</v>
      </c>
      <c r="I40" s="103">
        <f>ROUND(IF(OR(ISERROR(I41),I41=""),0,I41)+IF(OR(ISERROR(I43),I43=""),0,I43),2)</f>
      </c>
      <c r="J40" s="60"/>
      <c r="K40" s="27"/>
      <c r="L40" s="61"/>
    </row>
    <row r="41" ht="42.92928" customHeight="1">
      <c r="A41" s="26" t="s">
        <v>130</v>
      </c>
      <c r="B41" s="27" t="s">
        <v>131</v>
      </c>
      <c r="C41" s="27" t="s">
        <v>109</v>
      </c>
      <c r="D41" s="27" t="s">
        <v>110</v>
      </c>
      <c r="E41" s="58"/>
      <c r="F41" s="59" t="s">
        <v>132</v>
      </c>
      <c r="G41" s="62"/>
      <c r="H41" s="104"/>
      <c r="I41" s="103">
        <f>ROUND(IF(OR(ISERROR(F41),F41=""),0,F41)*IF(OR(ISERROR(H41),H41=""),0,H41),2)</f>
      </c>
      <c r="J41" s="62"/>
      <c r="K41" s="27"/>
      <c r="L41" s="61"/>
    </row>
    <row r="42" ht="42.18912" customHeight="1">
      <c r="A42" s="70"/>
      <c r="B42" s="71"/>
      <c r="C42" s="71"/>
      <c r="D42" s="71"/>
      <c r="E42" s="72"/>
      <c r="F42" s="73"/>
      <c r="G42" s="74"/>
      <c r="H42" s="75"/>
      <c r="I42" s="73"/>
      <c r="J42" s="74"/>
      <c r="K42" s="71"/>
      <c r="L42" s="76"/>
    </row>
    <row r="43" ht="42.18912" customHeight="1">
      <c r="A43" s="26" t="s">
        <v>133</v>
      </c>
      <c r="B43" s="27" t="s">
        <v>134</v>
      </c>
      <c r="C43" s="27" t="s">
        <v>114</v>
      </c>
      <c r="D43" s="27" t="s">
        <v>115</v>
      </c>
      <c r="E43" s="58" t="s">
        <v>87</v>
      </c>
      <c r="F43" s="59" t="s">
        <v>135</v>
      </c>
      <c r="G43" s="62"/>
      <c r="H43" s="104"/>
      <c r="I43" s="103">
        <f>ROUND(IF(OR(ISERROR(F43),F43=""),0,F43)*IF(OR(ISERROR(H43),H43=""),0,H43),2)</f>
      </c>
      <c r="J43" s="62"/>
      <c r="K43" s="27"/>
      <c r="L43" s="61"/>
    </row>
    <row r="44" ht="42.18912" customHeight="1">
      <c r="A44" s="70"/>
      <c r="B44" s="71"/>
      <c r="C44" s="71"/>
      <c r="D44" s="71"/>
      <c r="E44" s="72"/>
      <c r="F44" s="73"/>
      <c r="G44" s="74"/>
      <c r="H44" s="75"/>
      <c r="I44" s="73"/>
      <c r="J44" s="74"/>
      <c r="K44" s="71"/>
      <c r="L44" s="76"/>
    </row>
    <row r="45" ht="17.76384" customHeight="1">
      <c r="A45" s="26" t="s">
        <v>44</v>
      </c>
      <c r="B45" s="27" t="s">
        <v>35</v>
      </c>
      <c r="C45" s="27" t="s">
        <v>45</v>
      </c>
      <c r="D45" s="27"/>
      <c r="E45" s="58"/>
      <c r="F45" s="59" t="s">
        <v>34</v>
      </c>
      <c r="G45" s="60"/>
      <c r="H45" s="59" t="s">
        <v>76</v>
      </c>
      <c r="I45" s="103">
        <f>ROUND(IF(OR(ISERROR(I46),I46=""),0,I46),2)</f>
      </c>
      <c r="J45" s="60"/>
      <c r="K45" s="27"/>
      <c r="L45" s="61"/>
    </row>
    <row r="46" ht="17.76384" customHeight="1">
      <c r="A46" s="26" t="s">
        <v>46</v>
      </c>
      <c r="B46" s="27" t="s">
        <v>38</v>
      </c>
      <c r="C46" s="27" t="s">
        <v>47</v>
      </c>
      <c r="D46" s="27"/>
      <c r="E46" s="58"/>
      <c r="F46" s="59" t="s">
        <v>34</v>
      </c>
      <c r="G46" s="60"/>
      <c r="H46" s="59" t="s">
        <v>76</v>
      </c>
      <c r="I46" s="103">
        <f>ROUND(IF(OR(ISERROR(I47),I47=""),0,I47)+IF(OR(ISERROR(I50),I50=""),0,I50)+IF(OR(ISERROR(I61),I61=""),0,I61),2)</f>
      </c>
      <c r="J46" s="60"/>
      <c r="K46" s="27"/>
      <c r="L46" s="61"/>
    </row>
    <row r="47" ht="17.02368" customHeight="1">
      <c r="A47" s="26" t="s">
        <v>136</v>
      </c>
      <c r="B47" s="27" t="s">
        <v>78</v>
      </c>
      <c r="C47" s="27" t="s">
        <v>79</v>
      </c>
      <c r="D47" s="27"/>
      <c r="E47" s="58"/>
      <c r="F47" s="59" t="s">
        <v>34</v>
      </c>
      <c r="G47" s="60"/>
      <c r="H47" s="59" t="s">
        <v>76</v>
      </c>
      <c r="I47" s="103">
        <f>ROUND(IF(OR(ISERROR(I48),I48=""),0,I48),2)</f>
      </c>
      <c r="J47" s="60"/>
      <c r="K47" s="27"/>
      <c r="L47" s="61"/>
    </row>
    <row r="48" ht="25.9056" customHeight="1">
      <c r="A48" s="26" t="s">
        <v>137</v>
      </c>
      <c r="B48" s="27" t="s">
        <v>81</v>
      </c>
      <c r="C48" s="27" t="s">
        <v>82</v>
      </c>
      <c r="D48" s="27"/>
      <c r="E48" s="58"/>
      <c r="F48" s="59" t="s">
        <v>34</v>
      </c>
      <c r="G48" s="60"/>
      <c r="H48" s="59" t="s">
        <v>76</v>
      </c>
      <c r="I48" s="103">
        <f>ROUND(IF(OR(ISERROR(I49),I49=""),0,I49),2)</f>
      </c>
      <c r="J48" s="60"/>
      <c r="K48" s="27"/>
      <c r="L48" s="61"/>
    </row>
    <row r="49" ht="72.53568" customHeight="1">
      <c r="A49" s="26" t="s">
        <v>138</v>
      </c>
      <c r="B49" s="27" t="s">
        <v>139</v>
      </c>
      <c r="C49" s="27" t="s">
        <v>85</v>
      </c>
      <c r="D49" s="27" t="s">
        <v>86</v>
      </c>
      <c r="E49" s="58" t="s">
        <v>87</v>
      </c>
      <c r="F49" s="59" t="s">
        <v>140</v>
      </c>
      <c r="G49" s="60"/>
      <c r="H49" s="104"/>
      <c r="I49" s="103">
        <f>ROUND(IF(OR(ISERROR(F49),F49=""),0,F49)*IF(OR(ISERROR(H49),H49=""),0,H49),2)</f>
      </c>
      <c r="J49" s="60"/>
      <c r="K49" s="27"/>
      <c r="L49" s="61"/>
    </row>
    <row r="50" ht="17.76384" customHeight="1">
      <c r="A50" s="84" t="s">
        <v>141</v>
      </c>
      <c r="B50" s="78" t="s">
        <v>90</v>
      </c>
      <c r="C50" s="78" t="s">
        <v>91</v>
      </c>
      <c r="D50" s="78"/>
      <c r="E50" s="37"/>
      <c r="F50" s="79" t="s">
        <v>34</v>
      </c>
      <c r="G50" s="80"/>
      <c r="H50" s="79" t="s">
        <v>76</v>
      </c>
      <c r="I50" s="105">
        <f>ROUND(IF(OR(ISERROR(I57),I57=""),0,I57),2)</f>
      </c>
      <c r="J50" s="80"/>
      <c r="K50" s="78"/>
      <c r="L50" s="85"/>
    </row>
    <row r="51" ht="17.02368" customHeight="1">
      <c r="A51" s="83"/>
      <c r="B51" s="83"/>
      <c r="C51" s="83"/>
      <c r="D51" s="83"/>
      <c r="E51" s="83"/>
      <c r="F51" s="83"/>
      <c r="G51" s="83"/>
      <c r="H51" s="83"/>
      <c r="I51" s="83"/>
      <c r="J51" s="83"/>
      <c r="K51" s="83"/>
      <c r="L51" s="83"/>
    </row>
    <row r="52" ht="23.68512" customHeight="1">
      <c r="G52" s="41" t="s">
        <v>61</v>
      </c>
      <c r="H52" s="41"/>
      <c r="I52" s="41"/>
      <c r="J52" s="41"/>
      <c r="K52" s="41"/>
      <c r="L52" s="41"/>
    </row>
    <row r="53" ht="34.78752" customHeight="1">
      <c r="A53" s="16" t="s">
        <v>65</v>
      </c>
      <c r="B53" s="16"/>
      <c r="C53" s="16"/>
      <c r="D53" s="16"/>
      <c r="E53" s="16"/>
      <c r="F53" s="16"/>
      <c r="G53" s="16"/>
      <c r="H53" s="16"/>
      <c r="I53" s="16"/>
      <c r="J53" s="16"/>
      <c r="K53" s="16"/>
      <c r="L53" s="16"/>
    </row>
    <row r="54" ht="13.32288" customHeight="1">
      <c r="A54" s="17" t="s">
        <v>25</v>
      </c>
      <c r="B54" s="17"/>
      <c r="C54" s="17"/>
      <c r="D54" s="17"/>
      <c r="E54" s="17"/>
      <c r="F54" s="17"/>
      <c r="G54" s="17"/>
      <c r="H54" s="17"/>
      <c r="I54" s="17"/>
      <c r="J54" s="18" t="s">
        <v>142</v>
      </c>
      <c r="K54" s="18"/>
      <c r="L54" s="18"/>
    </row>
    <row r="55" ht="13.32288" customHeight="1">
      <c r="A55" s="19" t="s">
        <v>27</v>
      </c>
      <c r="B55" s="19"/>
      <c r="C55" s="19"/>
      <c r="D55" s="19"/>
      <c r="E55" s="19"/>
      <c r="F55" s="19"/>
      <c r="G55" s="19"/>
      <c r="H55" s="19"/>
      <c r="I55" s="19"/>
      <c r="J55" s="20"/>
      <c r="K55" s="20"/>
      <c r="L55" s="20"/>
    </row>
    <row r="56" ht="46.63008" customHeight="1">
      <c r="A56" s="21" t="s">
        <v>28</v>
      </c>
      <c r="B56" s="22" t="s">
        <v>67</v>
      </c>
      <c r="C56" s="22" t="s">
        <v>68</v>
      </c>
      <c r="D56" s="22" t="s">
        <v>69</v>
      </c>
      <c r="E56" s="22" t="s">
        <v>70</v>
      </c>
      <c r="F56" s="22" t="s">
        <v>71</v>
      </c>
      <c r="G56" s="24"/>
      <c r="H56" s="22" t="s">
        <v>72</v>
      </c>
      <c r="I56" s="22" t="s">
        <v>73</v>
      </c>
      <c r="J56" s="24"/>
      <c r="K56" s="22" t="s">
        <v>74</v>
      </c>
      <c r="L56" s="25" t="s">
        <v>75</v>
      </c>
    </row>
    <row r="57" ht="25.9056" customHeight="1">
      <c r="A57" s="26" t="s">
        <v>143</v>
      </c>
      <c r="B57" s="27" t="s">
        <v>93</v>
      </c>
      <c r="C57" s="27" t="s">
        <v>94</v>
      </c>
      <c r="D57" s="27"/>
      <c r="E57" s="58"/>
      <c r="F57" s="59" t="s">
        <v>34</v>
      </c>
      <c r="G57" s="60"/>
      <c r="H57" s="59" t="s">
        <v>76</v>
      </c>
      <c r="I57" s="103">
        <f>ROUND(IF(OR(ISERROR(I58),I58=""),0,I58),2)</f>
      </c>
      <c r="J57" s="60"/>
      <c r="K57" s="27"/>
      <c r="L57" s="61"/>
    </row>
    <row r="58" ht="74.016" customHeight="1">
      <c r="A58" s="26" t="s">
        <v>144</v>
      </c>
      <c r="B58" s="27" t="s">
        <v>145</v>
      </c>
      <c r="C58" s="27" t="s">
        <v>97</v>
      </c>
      <c r="D58" s="27" t="s">
        <v>98</v>
      </c>
      <c r="E58" s="58" t="s">
        <v>99</v>
      </c>
      <c r="F58" s="59" t="s">
        <v>146</v>
      </c>
      <c r="G58" s="62"/>
      <c r="H58" s="104"/>
      <c r="I58" s="103">
        <f>ROUND(IF(OR(ISERROR(F58),F58=""),0,F58)*IF(OR(ISERROR(H58),H58=""),0,H58),2)</f>
      </c>
      <c r="J58" s="62"/>
      <c r="K58" s="27"/>
      <c r="L58" s="61"/>
    </row>
    <row r="59" ht="40.7088" customHeight="1">
      <c r="A59" s="63"/>
      <c r="B59" s="64"/>
      <c r="C59" s="64"/>
      <c r="D59" s="64"/>
      <c r="E59" s="65"/>
      <c r="F59" s="66"/>
      <c r="G59" s="67"/>
      <c r="H59" s="68"/>
      <c r="I59" s="66"/>
      <c r="J59" s="67"/>
      <c r="K59" s="64"/>
      <c r="L59" s="69"/>
    </row>
    <row r="60" ht="40.7088" customHeight="1">
      <c r="A60" s="70"/>
      <c r="B60" s="71"/>
      <c r="C60" s="71"/>
      <c r="D60" s="71"/>
      <c r="E60" s="72"/>
      <c r="F60" s="73"/>
      <c r="G60" s="74"/>
      <c r="H60" s="75"/>
      <c r="I60" s="73"/>
      <c r="J60" s="74"/>
      <c r="K60" s="71"/>
      <c r="L60" s="76"/>
    </row>
    <row r="61" ht="17.76384" customHeight="1">
      <c r="A61" s="26" t="s">
        <v>147</v>
      </c>
      <c r="B61" s="27" t="s">
        <v>102</v>
      </c>
      <c r="C61" s="27" t="s">
        <v>103</v>
      </c>
      <c r="D61" s="27"/>
      <c r="E61" s="58"/>
      <c r="F61" s="59" t="s">
        <v>34</v>
      </c>
      <c r="G61" s="60"/>
      <c r="H61" s="59" t="s">
        <v>76</v>
      </c>
      <c r="I61" s="103">
        <f>ROUND(IF(OR(ISERROR(I62),I62=""),0,I62),2)</f>
      </c>
      <c r="J61" s="60"/>
      <c r="K61" s="27"/>
      <c r="L61" s="61"/>
    </row>
    <row r="62" ht="25.16544" customHeight="1">
      <c r="A62" s="26" t="s">
        <v>148</v>
      </c>
      <c r="B62" s="27" t="s">
        <v>105</v>
      </c>
      <c r="C62" s="27" t="s">
        <v>106</v>
      </c>
      <c r="D62" s="27"/>
      <c r="E62" s="58"/>
      <c r="F62" s="59" t="s">
        <v>34</v>
      </c>
      <c r="G62" s="60"/>
      <c r="H62" s="59" t="s">
        <v>76</v>
      </c>
      <c r="I62" s="103">
        <f>ROUND(IF(OR(ISERROR(I63),I63=""),0,I63)+IF(OR(ISERROR(I65),I65=""),0,I65),2)</f>
      </c>
      <c r="J62" s="60"/>
      <c r="K62" s="27"/>
      <c r="L62" s="61"/>
    </row>
    <row r="63" ht="42.92928" customHeight="1">
      <c r="A63" s="26" t="s">
        <v>149</v>
      </c>
      <c r="B63" s="27" t="s">
        <v>150</v>
      </c>
      <c r="C63" s="27" t="s">
        <v>109</v>
      </c>
      <c r="D63" s="27" t="s">
        <v>110</v>
      </c>
      <c r="E63" s="58"/>
      <c r="F63" s="59" t="s">
        <v>151</v>
      </c>
      <c r="G63" s="62"/>
      <c r="H63" s="104"/>
      <c r="I63" s="103">
        <f>ROUND(IF(OR(ISERROR(F63),F63=""),0,F63)*IF(OR(ISERROR(H63),H63=""),0,H63),2)</f>
      </c>
      <c r="J63" s="62"/>
      <c r="K63" s="27"/>
      <c r="L63" s="61"/>
    </row>
    <row r="64" ht="42.18912" customHeight="1">
      <c r="A64" s="70"/>
      <c r="B64" s="71"/>
      <c r="C64" s="71"/>
      <c r="D64" s="71"/>
      <c r="E64" s="72"/>
      <c r="F64" s="73"/>
      <c r="G64" s="74"/>
      <c r="H64" s="75"/>
      <c r="I64" s="73"/>
      <c r="J64" s="74"/>
      <c r="K64" s="71"/>
      <c r="L64" s="76"/>
    </row>
    <row r="65" ht="42.18912" customHeight="1">
      <c r="A65" s="26" t="s">
        <v>152</v>
      </c>
      <c r="B65" s="27" t="s">
        <v>153</v>
      </c>
      <c r="C65" s="27" t="s">
        <v>114</v>
      </c>
      <c r="D65" s="27" t="s">
        <v>115</v>
      </c>
      <c r="E65" s="58" t="s">
        <v>87</v>
      </c>
      <c r="F65" s="59" t="s">
        <v>135</v>
      </c>
      <c r="G65" s="62"/>
      <c r="H65" s="104"/>
      <c r="I65" s="103">
        <f>ROUND(IF(OR(ISERROR(F65),F65=""),0,F65)*IF(OR(ISERROR(H65),H65=""),0,H65),2)</f>
      </c>
      <c r="J65" s="62"/>
      <c r="K65" s="27"/>
      <c r="L65" s="61"/>
    </row>
    <row r="66" ht="42.18912" customHeight="1">
      <c r="A66" s="70"/>
      <c r="B66" s="71"/>
      <c r="C66" s="71"/>
      <c r="D66" s="71"/>
      <c r="E66" s="72"/>
      <c r="F66" s="73"/>
      <c r="G66" s="74"/>
      <c r="H66" s="75"/>
      <c r="I66" s="73"/>
      <c r="J66" s="74"/>
      <c r="K66" s="71"/>
      <c r="L66" s="76"/>
    </row>
    <row r="67" ht="17.76384" customHeight="1">
      <c r="A67" s="26" t="s">
        <v>48</v>
      </c>
      <c r="B67" s="27" t="s">
        <v>35</v>
      </c>
      <c r="C67" s="27" t="s">
        <v>49</v>
      </c>
      <c r="D67" s="27"/>
      <c r="E67" s="58"/>
      <c r="F67" s="59" t="s">
        <v>34</v>
      </c>
      <c r="G67" s="60"/>
      <c r="H67" s="59" t="s">
        <v>76</v>
      </c>
      <c r="I67" s="103">
        <f>ROUND(IF(OR(ISERROR(I68),I68=""),0,I68),2)</f>
      </c>
      <c r="J67" s="60"/>
      <c r="K67" s="27"/>
      <c r="L67" s="61"/>
    </row>
    <row r="68" ht="17.76384" customHeight="1">
      <c r="A68" s="26" t="s">
        <v>50</v>
      </c>
      <c r="B68" s="27" t="s">
        <v>38</v>
      </c>
      <c r="C68" s="27" t="s">
        <v>51</v>
      </c>
      <c r="D68" s="27"/>
      <c r="E68" s="58"/>
      <c r="F68" s="59" t="s">
        <v>34</v>
      </c>
      <c r="G68" s="60"/>
      <c r="H68" s="59" t="s">
        <v>76</v>
      </c>
      <c r="I68" s="103">
        <f>ROUND(IF(OR(ISERROR(I69),I69=""),0,I69)+IF(OR(ISERROR(I72),I72=""),0,I72)+IF(OR(ISERROR(I88),I88=""),0,I88),2)</f>
      </c>
      <c r="J68" s="60"/>
      <c r="K68" s="27"/>
      <c r="L68" s="61"/>
    </row>
    <row r="69" ht="17.02368" customHeight="1">
      <c r="A69" s="26" t="s">
        <v>154</v>
      </c>
      <c r="B69" s="27" t="s">
        <v>78</v>
      </c>
      <c r="C69" s="27" t="s">
        <v>79</v>
      </c>
      <c r="D69" s="27"/>
      <c r="E69" s="58"/>
      <c r="F69" s="59" t="s">
        <v>34</v>
      </c>
      <c r="G69" s="60"/>
      <c r="H69" s="59" t="s">
        <v>76</v>
      </c>
      <c r="I69" s="103">
        <f>ROUND(IF(OR(ISERROR(I70),I70=""),0,I70),2)</f>
      </c>
      <c r="J69" s="60"/>
      <c r="K69" s="27"/>
      <c r="L69" s="61"/>
    </row>
    <row r="70" ht="25.16544" customHeight="1">
      <c r="A70" s="26" t="s">
        <v>155</v>
      </c>
      <c r="B70" s="27" t="s">
        <v>81</v>
      </c>
      <c r="C70" s="27" t="s">
        <v>82</v>
      </c>
      <c r="D70" s="27"/>
      <c r="E70" s="58"/>
      <c r="F70" s="59" t="s">
        <v>34</v>
      </c>
      <c r="G70" s="60"/>
      <c r="H70" s="59" t="s">
        <v>76</v>
      </c>
      <c r="I70" s="103">
        <f>ROUND(IF(OR(ISERROR(I71),I71=""),0,I71),2)</f>
      </c>
      <c r="J70" s="60"/>
      <c r="K70" s="27"/>
      <c r="L70" s="61"/>
    </row>
    <row r="71" ht="73.27584" customHeight="1">
      <c r="A71" s="26" t="s">
        <v>156</v>
      </c>
      <c r="B71" s="27" t="s">
        <v>157</v>
      </c>
      <c r="C71" s="27" t="s">
        <v>85</v>
      </c>
      <c r="D71" s="27" t="s">
        <v>86</v>
      </c>
      <c r="E71" s="58" t="s">
        <v>87</v>
      </c>
      <c r="F71" s="59" t="s">
        <v>158</v>
      </c>
      <c r="G71" s="60"/>
      <c r="H71" s="104"/>
      <c r="I71" s="103">
        <f>ROUND(IF(OR(ISERROR(F71),F71=""),0,F71)*IF(OR(ISERROR(H71),H71=""),0,H71),2)</f>
      </c>
      <c r="J71" s="60"/>
      <c r="K71" s="27"/>
      <c r="L71" s="61"/>
    </row>
    <row r="72" ht="17.76384" customHeight="1">
      <c r="A72" s="26" t="s">
        <v>159</v>
      </c>
      <c r="B72" s="27" t="s">
        <v>90</v>
      </c>
      <c r="C72" s="27" t="s">
        <v>91</v>
      </c>
      <c r="D72" s="27"/>
      <c r="E72" s="58"/>
      <c r="F72" s="59" t="s">
        <v>34</v>
      </c>
      <c r="G72" s="60"/>
      <c r="H72" s="59" t="s">
        <v>76</v>
      </c>
      <c r="I72" s="103">
        <f>ROUND(IF(OR(ISERROR(I73),I73=""),0,I73),2)</f>
      </c>
      <c r="J72" s="60"/>
      <c r="K72" s="27"/>
      <c r="L72" s="61"/>
    </row>
    <row r="73" ht="25.16544" customHeight="1">
      <c r="A73" s="26" t="s">
        <v>160</v>
      </c>
      <c r="B73" s="27" t="s">
        <v>93</v>
      </c>
      <c r="C73" s="27" t="s">
        <v>94</v>
      </c>
      <c r="D73" s="27"/>
      <c r="E73" s="58"/>
      <c r="F73" s="59" t="s">
        <v>34</v>
      </c>
      <c r="G73" s="60"/>
      <c r="H73" s="59" t="s">
        <v>76</v>
      </c>
      <c r="I73" s="103">
        <f>ROUND(IF(OR(ISERROR(I85),I85=""),0,I85),2)</f>
      </c>
      <c r="J73" s="60"/>
      <c r="K73" s="27"/>
      <c r="L73" s="61"/>
    </row>
    <row r="74" ht="17.02368" customHeight="1">
      <c r="A74" s="30"/>
      <c r="B74" s="31"/>
      <c r="C74" s="27"/>
      <c r="D74" s="27"/>
      <c r="E74" s="58"/>
      <c r="F74" s="59"/>
      <c r="G74" s="60"/>
      <c r="H74" s="59"/>
      <c r="I74" s="59"/>
      <c r="J74" s="60"/>
      <c r="K74" s="27"/>
      <c r="L74" s="86"/>
    </row>
    <row r="75" ht="17.76384" customHeight="1">
      <c r="A75" s="33"/>
      <c r="B75" s="31"/>
      <c r="C75" s="27"/>
      <c r="D75" s="27"/>
      <c r="E75" s="58"/>
      <c r="F75" s="59"/>
      <c r="G75" s="60"/>
      <c r="H75" s="59"/>
      <c r="I75" s="59"/>
      <c r="J75" s="60"/>
      <c r="K75" s="27"/>
      <c r="L75" s="87"/>
    </row>
    <row r="76" ht="17.76384" customHeight="1">
      <c r="A76" s="33"/>
      <c r="B76" s="31"/>
      <c r="C76" s="27"/>
      <c r="D76" s="27"/>
      <c r="E76" s="58"/>
      <c r="F76" s="59"/>
      <c r="G76" s="60"/>
      <c r="H76" s="59"/>
      <c r="I76" s="59"/>
      <c r="J76" s="60"/>
      <c r="K76" s="27"/>
      <c r="L76" s="87"/>
    </row>
    <row r="77" ht="17.02368" customHeight="1">
      <c r="A77" s="33"/>
      <c r="B77" s="77"/>
      <c r="C77" s="78"/>
      <c r="D77" s="78"/>
      <c r="E77" s="37"/>
      <c r="F77" s="79"/>
      <c r="G77" s="80"/>
      <c r="H77" s="79"/>
      <c r="I77" s="79"/>
      <c r="J77" s="80"/>
      <c r="K77" s="78"/>
      <c r="L77" s="88"/>
    </row>
    <row r="78" ht="0.74016" customHeight="1">
      <c r="A78" s="82"/>
      <c r="B78" s="83"/>
      <c r="C78" s="83"/>
      <c r="D78" s="83"/>
      <c r="E78" s="83"/>
      <c r="F78" s="83"/>
      <c r="G78" s="83"/>
      <c r="H78" s="83"/>
      <c r="I78" s="83"/>
      <c r="J78" s="83"/>
      <c r="K78" s="83"/>
      <c r="L78" s="83"/>
    </row>
    <row r="79" ht="11.84256" customHeight="1"/>
    <row r="80" ht="23.68512" customHeight="1">
      <c r="G80" s="41" t="s">
        <v>61</v>
      </c>
      <c r="H80" s="41"/>
      <c r="I80" s="41"/>
      <c r="J80" s="41"/>
      <c r="K80" s="41"/>
      <c r="L80" s="41"/>
    </row>
    <row r="81" ht="34.78752" customHeight="1">
      <c r="A81" s="16" t="s">
        <v>65</v>
      </c>
      <c r="B81" s="16"/>
      <c r="C81" s="16"/>
      <c r="D81" s="16"/>
      <c r="E81" s="16"/>
      <c r="F81" s="16"/>
      <c r="G81" s="16"/>
      <c r="H81" s="16"/>
      <c r="I81" s="16"/>
      <c r="J81" s="16"/>
      <c r="K81" s="16"/>
      <c r="L81" s="16"/>
    </row>
    <row r="82" ht="13.32288" customHeight="1">
      <c r="A82" s="17" t="s">
        <v>25</v>
      </c>
      <c r="B82" s="17"/>
      <c r="C82" s="17"/>
      <c r="D82" s="17"/>
      <c r="E82" s="17"/>
      <c r="F82" s="17"/>
      <c r="G82" s="17"/>
      <c r="H82" s="17"/>
      <c r="I82" s="17"/>
      <c r="J82" s="18" t="s">
        <v>161</v>
      </c>
      <c r="K82" s="18"/>
      <c r="L82" s="18"/>
    </row>
    <row r="83" ht="13.32288" customHeight="1">
      <c r="A83" s="19" t="s">
        <v>27</v>
      </c>
      <c r="B83" s="19"/>
      <c r="C83" s="19"/>
      <c r="D83" s="19"/>
      <c r="E83" s="19"/>
      <c r="F83" s="19"/>
      <c r="G83" s="19"/>
      <c r="H83" s="19"/>
      <c r="I83" s="19"/>
      <c r="J83" s="20"/>
      <c r="K83" s="20"/>
      <c r="L83" s="20"/>
    </row>
    <row r="84" ht="46.63008" customHeight="1">
      <c r="A84" s="21" t="s">
        <v>28</v>
      </c>
      <c r="B84" s="22" t="s">
        <v>67</v>
      </c>
      <c r="C84" s="22" t="s">
        <v>68</v>
      </c>
      <c r="D84" s="22" t="s">
        <v>69</v>
      </c>
      <c r="E84" s="22" t="s">
        <v>70</v>
      </c>
      <c r="F84" s="22" t="s">
        <v>71</v>
      </c>
      <c r="G84" s="24"/>
      <c r="H84" s="22" t="s">
        <v>72</v>
      </c>
      <c r="I84" s="22" t="s">
        <v>73</v>
      </c>
      <c r="J84" s="24"/>
      <c r="K84" s="22" t="s">
        <v>74</v>
      </c>
      <c r="L84" s="25" t="s">
        <v>75</v>
      </c>
    </row>
    <row r="85" ht="74.016" customHeight="1">
      <c r="A85" s="26" t="s">
        <v>162</v>
      </c>
      <c r="B85" s="27" t="s">
        <v>163</v>
      </c>
      <c r="C85" s="27" t="s">
        <v>97</v>
      </c>
      <c r="D85" s="27" t="s">
        <v>98</v>
      </c>
      <c r="E85" s="58" t="s">
        <v>99</v>
      </c>
      <c r="F85" s="59" t="s">
        <v>164</v>
      </c>
      <c r="G85" s="62"/>
      <c r="H85" s="104"/>
      <c r="I85" s="103">
        <f>ROUND(IF(OR(ISERROR(F85),F85=""),0,F85)*IF(OR(ISERROR(H85),H85=""),0,H85),2)</f>
      </c>
      <c r="J85" s="62"/>
      <c r="K85" s="27"/>
      <c r="L85" s="61"/>
    </row>
    <row r="86" ht="41.44896" customHeight="1">
      <c r="A86" s="63"/>
      <c r="B86" s="64"/>
      <c r="C86" s="64"/>
      <c r="D86" s="64"/>
      <c r="E86" s="65"/>
      <c r="F86" s="66"/>
      <c r="G86" s="67"/>
      <c r="H86" s="68"/>
      <c r="I86" s="66"/>
      <c r="J86" s="67"/>
      <c r="K86" s="64"/>
      <c r="L86" s="69"/>
    </row>
    <row r="87" ht="40.7088" customHeight="1">
      <c r="A87" s="70"/>
      <c r="B87" s="71"/>
      <c r="C87" s="71"/>
      <c r="D87" s="71"/>
      <c r="E87" s="72"/>
      <c r="F87" s="73"/>
      <c r="G87" s="74"/>
      <c r="H87" s="75"/>
      <c r="I87" s="73"/>
      <c r="J87" s="74"/>
      <c r="K87" s="71"/>
      <c r="L87" s="76"/>
    </row>
    <row r="88" ht="17.76384" customHeight="1">
      <c r="A88" s="26" t="s">
        <v>165</v>
      </c>
      <c r="B88" s="27" t="s">
        <v>102</v>
      </c>
      <c r="C88" s="27" t="s">
        <v>103</v>
      </c>
      <c r="D88" s="27"/>
      <c r="E88" s="58"/>
      <c r="F88" s="59" t="s">
        <v>34</v>
      </c>
      <c r="G88" s="60"/>
      <c r="H88" s="59" t="s">
        <v>76</v>
      </c>
      <c r="I88" s="103">
        <f>ROUND(IF(OR(ISERROR(I89),I89=""),0,I89),2)</f>
      </c>
      <c r="J88" s="60"/>
      <c r="K88" s="27"/>
      <c r="L88" s="61"/>
    </row>
    <row r="89" ht="25.16544" customHeight="1">
      <c r="A89" s="26" t="s">
        <v>166</v>
      </c>
      <c r="B89" s="27" t="s">
        <v>105</v>
      </c>
      <c r="C89" s="27" t="s">
        <v>106</v>
      </c>
      <c r="D89" s="27"/>
      <c r="E89" s="58"/>
      <c r="F89" s="59" t="s">
        <v>34</v>
      </c>
      <c r="G89" s="60"/>
      <c r="H89" s="59" t="s">
        <v>76</v>
      </c>
      <c r="I89" s="103">
        <f>ROUND(IF(OR(ISERROR(I90),I90=""),0,I90)+IF(OR(ISERROR(I92),I92=""),0,I92),2)</f>
      </c>
      <c r="J89" s="60"/>
      <c r="K89" s="27"/>
      <c r="L89" s="61"/>
    </row>
    <row r="90" ht="42.92928" customHeight="1">
      <c r="A90" s="26" t="s">
        <v>167</v>
      </c>
      <c r="B90" s="27" t="s">
        <v>168</v>
      </c>
      <c r="C90" s="27" t="s">
        <v>109</v>
      </c>
      <c r="D90" s="27" t="s">
        <v>110</v>
      </c>
      <c r="E90" s="58"/>
      <c r="F90" s="59" t="s">
        <v>169</v>
      </c>
      <c r="G90" s="62"/>
      <c r="H90" s="104"/>
      <c r="I90" s="103">
        <f>ROUND(IF(OR(ISERROR(F90),F90=""),0,F90)*IF(OR(ISERROR(H90),H90=""),0,H90),2)</f>
      </c>
      <c r="J90" s="62"/>
      <c r="K90" s="27"/>
      <c r="L90" s="61"/>
    </row>
    <row r="91" ht="42.18912" customHeight="1">
      <c r="A91" s="70"/>
      <c r="B91" s="71"/>
      <c r="C91" s="71"/>
      <c r="D91" s="71"/>
      <c r="E91" s="72"/>
      <c r="F91" s="73"/>
      <c r="G91" s="74"/>
      <c r="H91" s="75"/>
      <c r="I91" s="73"/>
      <c r="J91" s="74"/>
      <c r="K91" s="71"/>
      <c r="L91" s="76"/>
    </row>
    <row r="92" ht="42.18912" customHeight="1">
      <c r="A92" s="26" t="s">
        <v>170</v>
      </c>
      <c r="B92" s="27" t="s">
        <v>171</v>
      </c>
      <c r="C92" s="27" t="s">
        <v>114</v>
      </c>
      <c r="D92" s="27" t="s">
        <v>115</v>
      </c>
      <c r="E92" s="58" t="s">
        <v>87</v>
      </c>
      <c r="F92" s="59" t="s">
        <v>116</v>
      </c>
      <c r="G92" s="62"/>
      <c r="H92" s="104"/>
      <c r="I92" s="103">
        <f>ROUND(IF(OR(ISERROR(F92),F92=""),0,F92)*IF(OR(ISERROR(H92),H92=""),0,H92),2)</f>
      </c>
      <c r="J92" s="62"/>
      <c r="K92" s="27"/>
      <c r="L92" s="61"/>
    </row>
    <row r="93" ht="42.18912" customHeight="1">
      <c r="A93" s="70"/>
      <c r="B93" s="71"/>
      <c r="C93" s="71" t="s">
        <v>60</v>
      </c>
      <c r="D93" s="71"/>
      <c r="E93" s="72"/>
      <c r="F93" s="73"/>
      <c r="G93" s="74"/>
      <c r="H93" s="75"/>
      <c r="I93" s="107">
        <f>ROUND(IF(OR(ISERROR(I5),I5=""),0,I5)+IF(OR(ISERROR(I21),I21=""),0,I21)+IF(OR(ISERROR(I45),I45=""),0,I45)+IF(OR(ISERROR(I67),I67=""),0,I67),2)</f>
      </c>
      <c r="J93" s="74"/>
      <c r="K93" s="71"/>
      <c r="L93" s="76"/>
    </row>
    <row r="94" ht="17.76384" customHeight="1">
      <c r="A94" s="30"/>
      <c r="B94" s="31"/>
      <c r="C94" s="27"/>
      <c r="D94" s="27"/>
      <c r="E94" s="58"/>
      <c r="F94" s="59"/>
      <c r="G94" s="60"/>
      <c r="H94" s="59"/>
      <c r="I94" s="59"/>
      <c r="J94" s="60"/>
      <c r="K94" s="27"/>
      <c r="L94" s="86"/>
    </row>
    <row r="95" ht="17.02368" customHeight="1">
      <c r="A95" s="33"/>
      <c r="B95" s="31"/>
      <c r="C95" s="27"/>
      <c r="D95" s="27"/>
      <c r="E95" s="58"/>
      <c r="F95" s="59"/>
      <c r="G95" s="60"/>
      <c r="H95" s="59"/>
      <c r="I95" s="59"/>
      <c r="J95" s="60"/>
      <c r="K95" s="27"/>
      <c r="L95" s="87"/>
    </row>
    <row r="96" ht="17.76384" customHeight="1">
      <c r="A96" s="33"/>
      <c r="B96" s="31"/>
      <c r="C96" s="27"/>
      <c r="D96" s="27"/>
      <c r="E96" s="58"/>
      <c r="F96" s="59"/>
      <c r="G96" s="60"/>
      <c r="H96" s="59"/>
      <c r="I96" s="59"/>
      <c r="J96" s="60"/>
      <c r="K96" s="27"/>
      <c r="L96" s="87"/>
    </row>
    <row r="97" ht="17.76384" customHeight="1">
      <c r="A97" s="33"/>
      <c r="B97" s="31"/>
      <c r="C97" s="27"/>
      <c r="D97" s="27"/>
      <c r="E97" s="58"/>
      <c r="F97" s="59"/>
      <c r="G97" s="60"/>
      <c r="H97" s="59"/>
      <c r="I97" s="59"/>
      <c r="J97" s="60"/>
      <c r="K97" s="27"/>
      <c r="L97" s="87"/>
    </row>
    <row r="98" ht="17.02368" customHeight="1">
      <c r="A98" s="33"/>
      <c r="B98" s="31"/>
      <c r="C98" s="27"/>
      <c r="D98" s="27"/>
      <c r="E98" s="58"/>
      <c r="F98" s="59"/>
      <c r="G98" s="60"/>
      <c r="H98" s="59"/>
      <c r="I98" s="59"/>
      <c r="J98" s="60"/>
      <c r="K98" s="27"/>
      <c r="L98" s="87"/>
    </row>
    <row r="99" ht="17.76384" customHeight="1">
      <c r="A99" s="33"/>
      <c r="B99" s="31"/>
      <c r="C99" s="27"/>
      <c r="D99" s="27"/>
      <c r="E99" s="58"/>
      <c r="F99" s="59"/>
      <c r="G99" s="60"/>
      <c r="H99" s="59"/>
      <c r="I99" s="59"/>
      <c r="J99" s="60"/>
      <c r="K99" s="27"/>
      <c r="L99" s="87"/>
    </row>
    <row r="100" ht="17.02368" customHeight="1">
      <c r="A100" s="33"/>
      <c r="B100" s="31"/>
      <c r="C100" s="27"/>
      <c r="D100" s="27"/>
      <c r="E100" s="58"/>
      <c r="F100" s="59"/>
      <c r="G100" s="60"/>
      <c r="H100" s="59"/>
      <c r="I100" s="59"/>
      <c r="J100" s="60"/>
      <c r="K100" s="27"/>
      <c r="L100" s="87"/>
    </row>
    <row r="101" ht="17.76384" customHeight="1">
      <c r="A101" s="33"/>
      <c r="B101" s="31"/>
      <c r="C101" s="27"/>
      <c r="D101" s="27"/>
      <c r="E101" s="58"/>
      <c r="F101" s="59"/>
      <c r="G101" s="60"/>
      <c r="H101" s="59"/>
      <c r="I101" s="59"/>
      <c r="J101" s="60"/>
      <c r="K101" s="27"/>
      <c r="L101" s="87"/>
    </row>
    <row r="102" ht="17.76384" customHeight="1">
      <c r="A102" s="33"/>
      <c r="B102" s="31"/>
      <c r="C102" s="27"/>
      <c r="D102" s="27"/>
      <c r="E102" s="58"/>
      <c r="F102" s="59"/>
      <c r="G102" s="60"/>
      <c r="H102" s="59"/>
      <c r="I102" s="59"/>
      <c r="J102" s="60"/>
      <c r="K102" s="27"/>
      <c r="L102" s="87"/>
    </row>
    <row r="103" ht="17.02368" customHeight="1">
      <c r="A103" s="33"/>
      <c r="B103" s="31"/>
      <c r="C103" s="27"/>
      <c r="D103" s="27"/>
      <c r="E103" s="58"/>
      <c r="F103" s="59"/>
      <c r="G103" s="60"/>
      <c r="H103" s="59"/>
      <c r="I103" s="59"/>
      <c r="J103" s="60"/>
      <c r="K103" s="27"/>
      <c r="L103" s="87"/>
    </row>
    <row r="104" ht="17.76384" customHeight="1">
      <c r="A104" s="33"/>
      <c r="B104" s="31"/>
      <c r="C104" s="27"/>
      <c r="D104" s="27"/>
      <c r="E104" s="58"/>
      <c r="F104" s="59"/>
      <c r="G104" s="60"/>
      <c r="H104" s="59"/>
      <c r="I104" s="59"/>
      <c r="J104" s="60"/>
      <c r="K104" s="27"/>
      <c r="L104" s="87"/>
    </row>
    <row r="105" ht="17.76384" customHeight="1">
      <c r="A105" s="33"/>
      <c r="B105" s="31"/>
      <c r="C105" s="27"/>
      <c r="D105" s="27"/>
      <c r="E105" s="58"/>
      <c r="F105" s="59"/>
      <c r="G105" s="60"/>
      <c r="H105" s="59"/>
      <c r="I105" s="59"/>
      <c r="J105" s="60"/>
      <c r="K105" s="27"/>
      <c r="L105" s="87"/>
    </row>
    <row r="106" ht="17.02368" customHeight="1">
      <c r="A106" s="33"/>
      <c r="B106" s="31"/>
      <c r="C106" s="27"/>
      <c r="D106" s="27"/>
      <c r="E106" s="58"/>
      <c r="F106" s="59"/>
      <c r="G106" s="60"/>
      <c r="H106" s="59"/>
      <c r="I106" s="59"/>
      <c r="J106" s="60"/>
      <c r="K106" s="27"/>
      <c r="L106" s="87"/>
    </row>
    <row r="107" ht="17.76384" customHeight="1">
      <c r="A107" s="33"/>
      <c r="B107" s="31"/>
      <c r="C107" s="27"/>
      <c r="D107" s="27"/>
      <c r="E107" s="58"/>
      <c r="F107" s="59"/>
      <c r="G107" s="60"/>
      <c r="H107" s="59"/>
      <c r="I107" s="59"/>
      <c r="J107" s="60"/>
      <c r="K107" s="27"/>
      <c r="L107" s="87"/>
    </row>
    <row r="108" ht="17.02368" customHeight="1">
      <c r="A108" s="33"/>
      <c r="B108" s="31"/>
      <c r="C108" s="27"/>
      <c r="D108" s="27"/>
      <c r="E108" s="58"/>
      <c r="F108" s="59"/>
      <c r="G108" s="60"/>
      <c r="H108" s="59"/>
      <c r="I108" s="59"/>
      <c r="J108" s="60"/>
      <c r="K108" s="27"/>
      <c r="L108" s="87"/>
    </row>
    <row r="109" ht="17.76384" customHeight="1">
      <c r="A109" s="33"/>
      <c r="B109" s="31"/>
      <c r="C109" s="27"/>
      <c r="D109" s="27"/>
      <c r="E109" s="58"/>
      <c r="F109" s="59"/>
      <c r="G109" s="60"/>
      <c r="H109" s="59"/>
      <c r="I109" s="59"/>
      <c r="J109" s="60"/>
      <c r="K109" s="27"/>
      <c r="L109" s="87"/>
    </row>
    <row r="110" ht="17.76384" customHeight="1">
      <c r="A110" s="33"/>
      <c r="B110" s="77"/>
      <c r="C110" s="78"/>
      <c r="D110" s="78"/>
      <c r="E110" s="37"/>
      <c r="F110" s="79"/>
      <c r="G110" s="80"/>
      <c r="H110" s="79"/>
      <c r="I110" s="79"/>
      <c r="J110" s="80"/>
      <c r="K110" s="78"/>
      <c r="L110" s="88"/>
    </row>
    <row r="111" ht="3.7008" customHeight="1">
      <c r="A111" s="82"/>
      <c r="B111" s="83"/>
      <c r="C111" s="83"/>
      <c r="D111" s="83"/>
      <c r="E111" s="83"/>
      <c r="F111" s="83"/>
      <c r="G111" s="83"/>
      <c r="H111" s="83"/>
      <c r="I111" s="83"/>
      <c r="J111" s="83"/>
      <c r="K111" s="83"/>
      <c r="L111" s="83"/>
    </row>
    <row r="112" ht="23.68512" customHeight="1">
      <c r="G112" s="41" t="s">
        <v>61</v>
      </c>
      <c r="H112" s="41"/>
      <c r="I112" s="41"/>
      <c r="J112" s="41"/>
      <c r="K112" s="41"/>
      <c r="L112" s="41"/>
    </row>
  </sheetData>
  <mergeCells>
    <mergeCell ref="A1:L1"/>
    <mergeCell ref="A2:I2"/>
    <mergeCell ref="J2:L2"/>
    <mergeCell ref="A3:I3"/>
    <mergeCell ref="F4:G4"/>
    <mergeCell ref="I4:J4"/>
    <mergeCell ref="F5:G5"/>
    <mergeCell ref="I5:J5"/>
    <mergeCell ref="F6:G6"/>
    <mergeCell ref="I6:J6"/>
    <mergeCell ref="F7:G7"/>
    <mergeCell ref="I7:J7"/>
    <mergeCell ref="F8:G8"/>
    <mergeCell ref="I8:J8"/>
    <mergeCell ref="F9:G9"/>
    <mergeCell ref="I9:J9"/>
    <mergeCell ref="F10:G10"/>
    <mergeCell ref="I10:J10"/>
    <mergeCell ref="F11:G11"/>
    <mergeCell ref="I11:J11"/>
    <mergeCell ref="A12:A14"/>
    <mergeCell ref="B12:B14"/>
    <mergeCell ref="C12:C14"/>
    <mergeCell ref="D12:D14"/>
    <mergeCell ref="E12:E14"/>
    <mergeCell ref="F12:G14"/>
    <mergeCell ref="H12:H14"/>
    <mergeCell ref="I12:J14"/>
    <mergeCell ref="K12:K14"/>
    <mergeCell ref="L12:L14"/>
    <mergeCell ref="F15:G15"/>
    <mergeCell ref="I15:J15"/>
    <mergeCell ref="F16:G16"/>
    <mergeCell ref="I16:J16"/>
    <mergeCell ref="A17:A18"/>
    <mergeCell ref="B17:B18"/>
    <mergeCell ref="C17:C18"/>
    <mergeCell ref="D17:D18"/>
    <mergeCell ref="E17:E18"/>
    <mergeCell ref="F17:G18"/>
    <mergeCell ref="H17:H18"/>
    <mergeCell ref="I17:J18"/>
    <mergeCell ref="K17:K18"/>
    <mergeCell ref="L17:L18"/>
    <mergeCell ref="A19:A20"/>
    <mergeCell ref="B19:B20"/>
    <mergeCell ref="C19:C20"/>
    <mergeCell ref="D19:D20"/>
    <mergeCell ref="E19:E20"/>
    <mergeCell ref="F19:G20"/>
    <mergeCell ref="H19:H20"/>
    <mergeCell ref="I19:J20"/>
    <mergeCell ref="K19:K20"/>
    <mergeCell ref="L19:L20"/>
    <mergeCell ref="F21:G21"/>
    <mergeCell ref="I21:J21"/>
    <mergeCell ref="F22:G22"/>
    <mergeCell ref="I22:J22"/>
    <mergeCell ref="F23:G23"/>
    <mergeCell ref="I23:J23"/>
    <mergeCell ref="F24:G24"/>
    <mergeCell ref="I24:J24"/>
    <mergeCell ref="F25:G25"/>
    <mergeCell ref="I25:J25"/>
    <mergeCell ref="A26:L26"/>
    <mergeCell ref="G28:L28"/>
    <mergeCell ref="A29:L29"/>
    <mergeCell ref="A30:I30"/>
    <mergeCell ref="J30:L30"/>
    <mergeCell ref="A31:I31"/>
    <mergeCell ref="F32:G32"/>
    <mergeCell ref="I32:J32"/>
    <mergeCell ref="F33:G33"/>
    <mergeCell ref="I33:J33"/>
    <mergeCell ref="F34:G34"/>
    <mergeCell ref="I34:J34"/>
    <mergeCell ref="F35:G35"/>
    <mergeCell ref="I35:J35"/>
    <mergeCell ref="A36:A38"/>
    <mergeCell ref="B36:B38"/>
    <mergeCell ref="C36:C38"/>
    <mergeCell ref="D36:D38"/>
    <mergeCell ref="E36:E38"/>
    <mergeCell ref="F36:G38"/>
    <mergeCell ref="H36:H38"/>
    <mergeCell ref="I36:J38"/>
    <mergeCell ref="K36:K38"/>
    <mergeCell ref="L36:L38"/>
    <mergeCell ref="F39:G39"/>
    <mergeCell ref="I39:J39"/>
    <mergeCell ref="F40:G40"/>
    <mergeCell ref="I40:J40"/>
    <mergeCell ref="A41:A42"/>
    <mergeCell ref="B41:B42"/>
    <mergeCell ref="C41:C42"/>
    <mergeCell ref="D41:D42"/>
    <mergeCell ref="E41:E42"/>
    <mergeCell ref="F41:G42"/>
    <mergeCell ref="H41:H42"/>
    <mergeCell ref="I41:J42"/>
    <mergeCell ref="K41:K42"/>
    <mergeCell ref="L41:L42"/>
    <mergeCell ref="A43:A44"/>
    <mergeCell ref="B43:B44"/>
    <mergeCell ref="C43:C44"/>
    <mergeCell ref="D43:D44"/>
    <mergeCell ref="E43:E44"/>
    <mergeCell ref="F43:G44"/>
    <mergeCell ref="H43:H44"/>
    <mergeCell ref="I43:J44"/>
    <mergeCell ref="K43:K44"/>
    <mergeCell ref="L43:L44"/>
    <mergeCell ref="F45:G45"/>
    <mergeCell ref="I45:J45"/>
    <mergeCell ref="F46:G46"/>
    <mergeCell ref="I46:J46"/>
    <mergeCell ref="F47:G47"/>
    <mergeCell ref="I47:J47"/>
    <mergeCell ref="F48:G48"/>
    <mergeCell ref="I48:J48"/>
    <mergeCell ref="F49:G49"/>
    <mergeCell ref="I49:J49"/>
    <mergeCell ref="F50:G50"/>
    <mergeCell ref="I50:J50"/>
    <mergeCell ref="A51:L51"/>
    <mergeCell ref="G52:L52"/>
    <mergeCell ref="A53:L53"/>
    <mergeCell ref="A54:I54"/>
    <mergeCell ref="J54:L54"/>
    <mergeCell ref="A55:I55"/>
    <mergeCell ref="F56:G56"/>
    <mergeCell ref="I56:J56"/>
    <mergeCell ref="F57:G57"/>
    <mergeCell ref="I57:J57"/>
    <mergeCell ref="A58:A60"/>
    <mergeCell ref="B58:B60"/>
    <mergeCell ref="C58:C60"/>
    <mergeCell ref="D58:D60"/>
    <mergeCell ref="E58:E60"/>
    <mergeCell ref="F58:G60"/>
    <mergeCell ref="H58:H60"/>
    <mergeCell ref="I58:J60"/>
    <mergeCell ref="K58:K60"/>
    <mergeCell ref="L58:L60"/>
    <mergeCell ref="F61:G61"/>
    <mergeCell ref="I61:J61"/>
    <mergeCell ref="F62:G62"/>
    <mergeCell ref="I62:J62"/>
    <mergeCell ref="A63:A64"/>
    <mergeCell ref="B63:B64"/>
    <mergeCell ref="C63:C64"/>
    <mergeCell ref="D63:D64"/>
    <mergeCell ref="E63:E64"/>
    <mergeCell ref="F63:G64"/>
    <mergeCell ref="H63:H64"/>
    <mergeCell ref="I63:J64"/>
    <mergeCell ref="K63:K64"/>
    <mergeCell ref="L63:L64"/>
    <mergeCell ref="A65:A66"/>
    <mergeCell ref="B65:B66"/>
    <mergeCell ref="C65:C66"/>
    <mergeCell ref="D65:D66"/>
    <mergeCell ref="E65:E66"/>
    <mergeCell ref="F65:G66"/>
    <mergeCell ref="H65:H66"/>
    <mergeCell ref="I65:J66"/>
    <mergeCell ref="K65:K66"/>
    <mergeCell ref="L65:L66"/>
    <mergeCell ref="F67:G67"/>
    <mergeCell ref="I67:J67"/>
    <mergeCell ref="F68:G68"/>
    <mergeCell ref="I68:J68"/>
    <mergeCell ref="F69:G69"/>
    <mergeCell ref="I69:J69"/>
    <mergeCell ref="F70:G70"/>
    <mergeCell ref="I70:J70"/>
    <mergeCell ref="F71:G71"/>
    <mergeCell ref="I71:J71"/>
    <mergeCell ref="F72:G72"/>
    <mergeCell ref="I72:J72"/>
    <mergeCell ref="F73:G73"/>
    <mergeCell ref="I73:J73"/>
    <mergeCell ref="F74:G74"/>
    <mergeCell ref="I74:J74"/>
    <mergeCell ref="F75:G75"/>
    <mergeCell ref="I75:J75"/>
    <mergeCell ref="F76:G76"/>
    <mergeCell ref="I76:J76"/>
    <mergeCell ref="F77:G77"/>
    <mergeCell ref="I77:J77"/>
    <mergeCell ref="A78:L78"/>
    <mergeCell ref="G80:L80"/>
    <mergeCell ref="A81:L81"/>
    <mergeCell ref="A82:I82"/>
    <mergeCell ref="J82:L82"/>
    <mergeCell ref="A83:I83"/>
    <mergeCell ref="F84:G84"/>
    <mergeCell ref="I84:J84"/>
    <mergeCell ref="A85:A87"/>
    <mergeCell ref="B85:B87"/>
    <mergeCell ref="C85:C87"/>
    <mergeCell ref="D85:D87"/>
    <mergeCell ref="E85:E87"/>
    <mergeCell ref="F85:G87"/>
    <mergeCell ref="H85:H87"/>
    <mergeCell ref="I85:J87"/>
    <mergeCell ref="K85:K87"/>
    <mergeCell ref="L85:L87"/>
    <mergeCell ref="F88:G88"/>
    <mergeCell ref="I88:J88"/>
    <mergeCell ref="F89:G89"/>
    <mergeCell ref="I89:J89"/>
    <mergeCell ref="A90:A91"/>
    <mergeCell ref="B90:B91"/>
    <mergeCell ref="C90:C91"/>
    <mergeCell ref="D90:D91"/>
    <mergeCell ref="E90:E91"/>
    <mergeCell ref="F90:G91"/>
    <mergeCell ref="H90:H91"/>
    <mergeCell ref="I90:J91"/>
    <mergeCell ref="K90:K91"/>
    <mergeCell ref="L90:L91"/>
    <mergeCell ref="A92:A93"/>
    <mergeCell ref="B92:B93"/>
    <mergeCell ref="C92:C93"/>
    <mergeCell ref="D92:D93"/>
    <mergeCell ref="E92:E93"/>
    <mergeCell ref="F92:G93"/>
    <mergeCell ref="H92:H93"/>
    <mergeCell ref="I92:J93"/>
    <mergeCell ref="K92:K93"/>
    <mergeCell ref="L92:L93"/>
    <mergeCell ref="F94:G94"/>
    <mergeCell ref="I94:J94"/>
    <mergeCell ref="F95:G95"/>
    <mergeCell ref="I95:J95"/>
    <mergeCell ref="F96:G96"/>
    <mergeCell ref="I96:J96"/>
    <mergeCell ref="F97:G97"/>
    <mergeCell ref="I97:J97"/>
    <mergeCell ref="F98:G98"/>
    <mergeCell ref="I98:J98"/>
    <mergeCell ref="F99:G99"/>
    <mergeCell ref="I99:J99"/>
    <mergeCell ref="F100:G100"/>
    <mergeCell ref="I100:J100"/>
    <mergeCell ref="F101:G101"/>
    <mergeCell ref="I101:J101"/>
    <mergeCell ref="F102:G102"/>
    <mergeCell ref="I102:J102"/>
    <mergeCell ref="F103:G103"/>
    <mergeCell ref="I103:J103"/>
    <mergeCell ref="F104:G104"/>
    <mergeCell ref="I104:J104"/>
    <mergeCell ref="F105:G105"/>
    <mergeCell ref="I105:J105"/>
    <mergeCell ref="F106:G106"/>
    <mergeCell ref="I106:J106"/>
    <mergeCell ref="F107:G107"/>
    <mergeCell ref="I107:J107"/>
    <mergeCell ref="F108:G108"/>
    <mergeCell ref="I108:J108"/>
    <mergeCell ref="F109:G109"/>
    <mergeCell ref="I109:J109"/>
    <mergeCell ref="F110:G110"/>
    <mergeCell ref="I110:J110"/>
    <mergeCell ref="A111:L111"/>
    <mergeCell ref="G112:L112"/>
  </mergeCells>
  <pageMargins left="0.590551181102362" right="0.393700787401575" top="0.393700787401575" bottom="0.47244094488189" header="0" footer="0"/>
  <pageSetup fitToHeight="0" orientation="portrait"/>
  <headerFooter/>
  <rowBreaks count="3" manualBreakCount="3">
    <brk id="28" max="1048575" man="1"/>
    <brk id="52" max="1048575" man="1"/>
    <brk id="80" max="1048575" man="1"/>
  </rowBreaks>
</worksheet>
</file>

<file path=xl/worksheets/sheet6.xml><?xml version="1.0" encoding="utf-8"?>
<worksheet xmlns="http://schemas.openxmlformats.org/spreadsheetml/2006/main" xmlns:r="http://schemas.openxmlformats.org/officeDocument/2006/relationships">
  <dimension ref="A1:L44"/>
  <sheetViews>
    <sheetView workbookViewId="0" view="pageBreakPreview">
      <selection activeCell="A1" sqref="A1"/>
    </sheetView>
  </sheetViews>
  <sheetFormatPr defaultRowHeight="15"/>
  <cols>
    <col min="1" max="1" width="7.57401238058176" customWidth="1"/>
    <col min="2" max="2" width="11.4252051164708" customWidth="1"/>
    <col min="3" max="3" width="16.9452480379117" customWidth="1"/>
    <col min="4" max="4" width="16.1750094907339" customWidth="1"/>
    <col min="5" max="5" width="4.74980437426314" customWidth="1"/>
    <col min="6" max="6" width="1.28373091196301" customWidth="1"/>
    <col min="7" max="7" width="4.49305819187054" customWidth="1"/>
    <col min="8" max="8" width="5.64841601263725" customWidth="1"/>
    <col min="9" max="9" width="9.140625" customWidth="1"/>
    <col min="10" max="10" width="0.770238547177807" customWidth="1"/>
    <col min="11" max="11" width="9.11448947493738" customWidth="1"/>
    <col min="12" max="12" width="9.49960874852628" customWidth="1"/>
  </cols>
  <sheetData>
    <row r="1" ht="34.78752" customHeight="1">
      <c r="A1" s="16" t="s">
        <v>172</v>
      </c>
      <c r="B1" s="16"/>
      <c r="C1" s="16"/>
      <c r="D1" s="16"/>
      <c r="E1" s="16"/>
      <c r="F1" s="16"/>
      <c r="G1" s="16"/>
      <c r="H1" s="16"/>
      <c r="I1" s="16"/>
      <c r="J1" s="16"/>
      <c r="K1" s="16"/>
      <c r="L1" s="16"/>
    </row>
    <row r="2" ht="13.32288" customHeight="1">
      <c r="A2" s="17" t="s">
        <v>25</v>
      </c>
      <c r="B2" s="17"/>
      <c r="C2" s="17"/>
      <c r="D2" s="17"/>
      <c r="E2" s="17"/>
      <c r="F2" s="17"/>
      <c r="G2" s="17"/>
      <c r="H2" s="17"/>
      <c r="I2" s="17"/>
      <c r="J2" s="17"/>
      <c r="K2" s="18" t="s">
        <v>26</v>
      </c>
      <c r="L2" s="18"/>
    </row>
    <row r="3" ht="13.32288" customHeight="1">
      <c r="A3" s="19" t="s">
        <v>27</v>
      </c>
      <c r="B3" s="19"/>
      <c r="C3" s="19"/>
      <c r="D3" s="19"/>
      <c r="E3" s="19"/>
      <c r="F3" s="19"/>
      <c r="G3" s="19"/>
      <c r="H3" s="19"/>
      <c r="I3" s="19"/>
      <c r="J3" s="19"/>
      <c r="K3" s="20"/>
      <c r="L3" s="20"/>
    </row>
    <row r="4" ht="46.63008" customHeight="1">
      <c r="A4" s="21" t="s">
        <v>28</v>
      </c>
      <c r="B4" s="22" t="s">
        <v>67</v>
      </c>
      <c r="C4" s="22" t="s">
        <v>68</v>
      </c>
      <c r="D4" s="22" t="s">
        <v>69</v>
      </c>
      <c r="E4" s="22" t="s">
        <v>173</v>
      </c>
      <c r="F4" s="22" t="s">
        <v>174</v>
      </c>
      <c r="G4" s="24"/>
      <c r="H4" s="22" t="s">
        <v>72</v>
      </c>
      <c r="I4" s="22" t="s">
        <v>73</v>
      </c>
      <c r="J4" s="22" t="s">
        <v>74</v>
      </c>
      <c r="K4" s="24"/>
      <c r="L4" s="25" t="s">
        <v>75</v>
      </c>
    </row>
    <row r="5" ht="17.76384" customHeight="1">
      <c r="A5" s="26"/>
      <c r="B5" s="27"/>
      <c r="C5" s="27" t="s">
        <v>60</v>
      </c>
      <c r="D5" s="27"/>
      <c r="E5" s="58"/>
      <c r="F5" s="59" t="s">
        <v>76</v>
      </c>
      <c r="G5" s="60"/>
      <c r="H5" s="59" t="s">
        <v>76</v>
      </c>
      <c r="I5" s="103">
        <v>0</v>
      </c>
      <c r="J5" s="27"/>
      <c r="K5" s="29"/>
      <c r="L5" s="61"/>
    </row>
    <row r="6" ht="17.76384" customHeight="1">
      <c r="A6" s="30"/>
      <c r="B6" s="31"/>
      <c r="C6" s="27"/>
      <c r="D6" s="27"/>
      <c r="E6" s="58"/>
      <c r="F6" s="59"/>
      <c r="G6" s="60"/>
      <c r="H6" s="59"/>
      <c r="I6" s="59"/>
      <c r="J6" s="27"/>
      <c r="K6" s="29"/>
      <c r="L6" s="86"/>
    </row>
    <row r="7" ht="17.02368" customHeight="1">
      <c r="A7" s="33"/>
      <c r="B7" s="31"/>
      <c r="C7" s="27"/>
      <c r="D7" s="27"/>
      <c r="E7" s="58"/>
      <c r="F7" s="59"/>
      <c r="G7" s="60"/>
      <c r="H7" s="59"/>
      <c r="I7" s="59"/>
      <c r="J7" s="27"/>
      <c r="K7" s="29"/>
      <c r="L7" s="87"/>
    </row>
    <row r="8" ht="17.76384" customHeight="1">
      <c r="A8" s="33"/>
      <c r="B8" s="31"/>
      <c r="C8" s="27"/>
      <c r="D8" s="27"/>
      <c r="E8" s="58"/>
      <c r="F8" s="59"/>
      <c r="G8" s="60"/>
      <c r="H8" s="59"/>
      <c r="I8" s="59"/>
      <c r="J8" s="27"/>
      <c r="K8" s="29"/>
      <c r="L8" s="87"/>
    </row>
    <row r="9" ht="17.76384" customHeight="1">
      <c r="A9" s="33"/>
      <c r="B9" s="31"/>
      <c r="C9" s="27"/>
      <c r="D9" s="27"/>
      <c r="E9" s="58"/>
      <c r="F9" s="59"/>
      <c r="G9" s="60"/>
      <c r="H9" s="59"/>
      <c r="I9" s="59"/>
      <c r="J9" s="27"/>
      <c r="K9" s="29"/>
      <c r="L9" s="87"/>
    </row>
    <row r="10" ht="17.02368" customHeight="1">
      <c r="A10" s="33"/>
      <c r="B10" s="31"/>
      <c r="C10" s="27"/>
      <c r="D10" s="27"/>
      <c r="E10" s="58"/>
      <c r="F10" s="59"/>
      <c r="G10" s="60"/>
      <c r="H10" s="59"/>
      <c r="I10" s="59"/>
      <c r="J10" s="27"/>
      <c r="K10" s="29"/>
      <c r="L10" s="87"/>
    </row>
    <row r="11" ht="17.76384" customHeight="1">
      <c r="A11" s="33"/>
      <c r="B11" s="31"/>
      <c r="C11" s="27"/>
      <c r="D11" s="27"/>
      <c r="E11" s="58"/>
      <c r="F11" s="59"/>
      <c r="G11" s="60"/>
      <c r="H11" s="59"/>
      <c r="I11" s="59"/>
      <c r="J11" s="27"/>
      <c r="K11" s="29"/>
      <c r="L11" s="87"/>
    </row>
    <row r="12" ht="17.02368" customHeight="1">
      <c r="A12" s="33"/>
      <c r="B12" s="31"/>
      <c r="C12" s="27"/>
      <c r="D12" s="27"/>
      <c r="E12" s="58"/>
      <c r="F12" s="59"/>
      <c r="G12" s="60"/>
      <c r="H12" s="59"/>
      <c r="I12" s="59"/>
      <c r="J12" s="27"/>
      <c r="K12" s="29"/>
      <c r="L12" s="87"/>
    </row>
    <row r="13" ht="17.76384" customHeight="1">
      <c r="A13" s="33"/>
      <c r="B13" s="31"/>
      <c r="C13" s="27"/>
      <c r="D13" s="27"/>
      <c r="E13" s="58"/>
      <c r="F13" s="59"/>
      <c r="G13" s="60"/>
      <c r="H13" s="59"/>
      <c r="I13" s="59"/>
      <c r="J13" s="27"/>
      <c r="K13" s="29"/>
      <c r="L13" s="87"/>
    </row>
    <row r="14" ht="17.76384" customHeight="1">
      <c r="A14" s="33"/>
      <c r="B14" s="31"/>
      <c r="C14" s="27"/>
      <c r="D14" s="27"/>
      <c r="E14" s="58"/>
      <c r="F14" s="59"/>
      <c r="G14" s="60"/>
      <c r="H14" s="59"/>
      <c r="I14" s="59"/>
      <c r="J14" s="27"/>
      <c r="K14" s="29"/>
      <c r="L14" s="87"/>
    </row>
    <row r="15" ht="17.02368" customHeight="1">
      <c r="A15" s="33"/>
      <c r="B15" s="31"/>
      <c r="C15" s="27"/>
      <c r="D15" s="27"/>
      <c r="E15" s="58"/>
      <c r="F15" s="59"/>
      <c r="G15" s="60"/>
      <c r="H15" s="59"/>
      <c r="I15" s="59"/>
      <c r="J15" s="27"/>
      <c r="K15" s="29"/>
      <c r="L15" s="87"/>
    </row>
    <row r="16" ht="17.76384" customHeight="1">
      <c r="A16" s="33"/>
      <c r="B16" s="31"/>
      <c r="C16" s="27"/>
      <c r="D16" s="27"/>
      <c r="E16" s="58"/>
      <c r="F16" s="59"/>
      <c r="G16" s="60"/>
      <c r="H16" s="59"/>
      <c r="I16" s="59"/>
      <c r="J16" s="27"/>
      <c r="K16" s="29"/>
      <c r="L16" s="87"/>
    </row>
    <row r="17" ht="17.76384" customHeight="1">
      <c r="A17" s="33"/>
      <c r="B17" s="31"/>
      <c r="C17" s="27"/>
      <c r="D17" s="27"/>
      <c r="E17" s="58"/>
      <c r="F17" s="59"/>
      <c r="G17" s="60"/>
      <c r="H17" s="59"/>
      <c r="I17" s="59"/>
      <c r="J17" s="27"/>
      <c r="K17" s="29"/>
      <c r="L17" s="87"/>
    </row>
    <row r="18" ht="17.02368" customHeight="1">
      <c r="A18" s="33"/>
      <c r="B18" s="31"/>
      <c r="C18" s="27"/>
      <c r="D18" s="27"/>
      <c r="E18" s="58"/>
      <c r="F18" s="59"/>
      <c r="G18" s="60"/>
      <c r="H18" s="59"/>
      <c r="I18" s="59"/>
      <c r="J18" s="27"/>
      <c r="K18" s="29"/>
      <c r="L18" s="87"/>
    </row>
    <row r="19" ht="17.76384" customHeight="1">
      <c r="A19" s="33"/>
      <c r="B19" s="31"/>
      <c r="C19" s="27"/>
      <c r="D19" s="27"/>
      <c r="E19" s="58"/>
      <c r="F19" s="59"/>
      <c r="G19" s="60"/>
      <c r="H19" s="59"/>
      <c r="I19" s="59"/>
      <c r="J19" s="27"/>
      <c r="K19" s="29"/>
      <c r="L19" s="87"/>
    </row>
    <row r="20" ht="17.02368" customHeight="1">
      <c r="A20" s="33"/>
      <c r="B20" s="31"/>
      <c r="C20" s="27"/>
      <c r="D20" s="27"/>
      <c r="E20" s="58"/>
      <c r="F20" s="59"/>
      <c r="G20" s="60"/>
      <c r="H20" s="59"/>
      <c r="I20" s="59"/>
      <c r="J20" s="27"/>
      <c r="K20" s="29"/>
      <c r="L20" s="87"/>
    </row>
    <row r="21" ht="17.76384" customHeight="1">
      <c r="A21" s="33"/>
      <c r="B21" s="31"/>
      <c r="C21" s="27"/>
      <c r="D21" s="27"/>
      <c r="E21" s="58"/>
      <c r="F21" s="59"/>
      <c r="G21" s="60"/>
      <c r="H21" s="59"/>
      <c r="I21" s="59"/>
      <c r="J21" s="27"/>
      <c r="K21" s="29"/>
      <c r="L21" s="87"/>
    </row>
    <row r="22" ht="17.76384" customHeight="1">
      <c r="A22" s="33"/>
      <c r="B22" s="31"/>
      <c r="C22" s="27"/>
      <c r="D22" s="27"/>
      <c r="E22" s="58"/>
      <c r="F22" s="59"/>
      <c r="G22" s="60"/>
      <c r="H22" s="59"/>
      <c r="I22" s="59"/>
      <c r="J22" s="27"/>
      <c r="K22" s="29"/>
      <c r="L22" s="87"/>
    </row>
    <row r="23" ht="17.02368" customHeight="1">
      <c r="A23" s="33"/>
      <c r="B23" s="31"/>
      <c r="C23" s="27"/>
      <c r="D23" s="27"/>
      <c r="E23" s="58"/>
      <c r="F23" s="59"/>
      <c r="G23" s="60"/>
      <c r="H23" s="59"/>
      <c r="I23" s="59"/>
      <c r="J23" s="27"/>
      <c r="K23" s="29"/>
      <c r="L23" s="87"/>
    </row>
    <row r="24" ht="17.76384" customHeight="1">
      <c r="A24" s="33"/>
      <c r="B24" s="31"/>
      <c r="C24" s="27"/>
      <c r="D24" s="27"/>
      <c r="E24" s="58"/>
      <c r="F24" s="59"/>
      <c r="G24" s="60"/>
      <c r="H24" s="59"/>
      <c r="I24" s="59"/>
      <c r="J24" s="27"/>
      <c r="K24" s="29"/>
      <c r="L24" s="87"/>
    </row>
    <row r="25" ht="17.76384" customHeight="1">
      <c r="A25" s="33"/>
      <c r="B25" s="31"/>
      <c r="C25" s="27"/>
      <c r="D25" s="27"/>
      <c r="E25" s="58"/>
      <c r="F25" s="59"/>
      <c r="G25" s="60"/>
      <c r="H25" s="59"/>
      <c r="I25" s="59"/>
      <c r="J25" s="27"/>
      <c r="K25" s="29"/>
      <c r="L25" s="87"/>
    </row>
    <row r="26" ht="17.02368" customHeight="1">
      <c r="A26" s="33"/>
      <c r="B26" s="31"/>
      <c r="C26" s="27"/>
      <c r="D26" s="27"/>
      <c r="E26" s="58"/>
      <c r="F26" s="59"/>
      <c r="G26" s="60"/>
      <c r="H26" s="59"/>
      <c r="I26" s="59"/>
      <c r="J26" s="27"/>
      <c r="K26" s="29"/>
      <c r="L26" s="87"/>
    </row>
    <row r="27" ht="17.76384" customHeight="1">
      <c r="A27" s="33"/>
      <c r="B27" s="31"/>
      <c r="C27" s="27"/>
      <c r="D27" s="27"/>
      <c r="E27" s="58"/>
      <c r="F27" s="59"/>
      <c r="G27" s="60"/>
      <c r="H27" s="59"/>
      <c r="I27" s="59"/>
      <c r="J27" s="27"/>
      <c r="K27" s="29"/>
      <c r="L27" s="87"/>
    </row>
    <row r="28" ht="17.02368" customHeight="1">
      <c r="A28" s="33"/>
      <c r="B28" s="31"/>
      <c r="C28" s="27"/>
      <c r="D28" s="27"/>
      <c r="E28" s="58"/>
      <c r="F28" s="59"/>
      <c r="G28" s="60"/>
      <c r="H28" s="59"/>
      <c r="I28" s="59"/>
      <c r="J28" s="27"/>
      <c r="K28" s="29"/>
      <c r="L28" s="87"/>
    </row>
    <row r="29" ht="17.76384" customHeight="1">
      <c r="A29" s="33"/>
      <c r="B29" s="31"/>
      <c r="C29" s="27"/>
      <c r="D29" s="27"/>
      <c r="E29" s="58"/>
      <c r="F29" s="59"/>
      <c r="G29" s="60"/>
      <c r="H29" s="59"/>
      <c r="I29" s="59"/>
      <c r="J29" s="27"/>
      <c r="K29" s="29"/>
      <c r="L29" s="87"/>
    </row>
    <row r="30" ht="17.76384" customHeight="1">
      <c r="A30" s="33"/>
      <c r="B30" s="31"/>
      <c r="C30" s="27"/>
      <c r="D30" s="27"/>
      <c r="E30" s="58"/>
      <c r="F30" s="59"/>
      <c r="G30" s="60"/>
      <c r="H30" s="59"/>
      <c r="I30" s="59"/>
      <c r="J30" s="27"/>
      <c r="K30" s="29"/>
      <c r="L30" s="87"/>
    </row>
    <row r="31" ht="17.02368" customHeight="1">
      <c r="A31" s="33"/>
      <c r="B31" s="31"/>
      <c r="C31" s="27"/>
      <c r="D31" s="27"/>
      <c r="E31" s="58"/>
      <c r="F31" s="59"/>
      <c r="G31" s="60"/>
      <c r="H31" s="59"/>
      <c r="I31" s="59"/>
      <c r="J31" s="27"/>
      <c r="K31" s="29"/>
      <c r="L31" s="87"/>
    </row>
    <row r="32" ht="17.76384" customHeight="1">
      <c r="A32" s="33"/>
      <c r="B32" s="31"/>
      <c r="C32" s="27"/>
      <c r="D32" s="27"/>
      <c r="E32" s="58"/>
      <c r="F32" s="59"/>
      <c r="G32" s="60"/>
      <c r="H32" s="59"/>
      <c r="I32" s="59"/>
      <c r="J32" s="27"/>
      <c r="K32" s="29"/>
      <c r="L32" s="87"/>
    </row>
    <row r="33" ht="17.02368" customHeight="1">
      <c r="A33" s="33"/>
      <c r="B33" s="31"/>
      <c r="C33" s="27"/>
      <c r="D33" s="27"/>
      <c r="E33" s="58"/>
      <c r="F33" s="59"/>
      <c r="G33" s="60"/>
      <c r="H33" s="59"/>
      <c r="I33" s="59"/>
      <c r="J33" s="27"/>
      <c r="K33" s="29"/>
      <c r="L33" s="87"/>
    </row>
    <row r="34" ht="17.76384" customHeight="1">
      <c r="A34" s="33"/>
      <c r="B34" s="31"/>
      <c r="C34" s="27"/>
      <c r="D34" s="27"/>
      <c r="E34" s="58"/>
      <c r="F34" s="59"/>
      <c r="G34" s="60"/>
      <c r="H34" s="59"/>
      <c r="I34" s="59"/>
      <c r="J34" s="27"/>
      <c r="K34" s="29"/>
      <c r="L34" s="87"/>
    </row>
    <row r="35" ht="17.76384" customHeight="1">
      <c r="A35" s="33"/>
      <c r="B35" s="31"/>
      <c r="C35" s="27"/>
      <c r="D35" s="27"/>
      <c r="E35" s="58"/>
      <c r="F35" s="59"/>
      <c r="G35" s="60"/>
      <c r="H35" s="59"/>
      <c r="I35" s="59"/>
      <c r="J35" s="27"/>
      <c r="K35" s="29"/>
      <c r="L35" s="87"/>
    </row>
    <row r="36" ht="17.02368" customHeight="1">
      <c r="A36" s="33"/>
      <c r="B36" s="31"/>
      <c r="C36" s="27"/>
      <c r="D36" s="27"/>
      <c r="E36" s="58"/>
      <c r="F36" s="59"/>
      <c r="G36" s="60"/>
      <c r="H36" s="59"/>
      <c r="I36" s="59"/>
      <c r="J36" s="27"/>
      <c r="K36" s="29"/>
      <c r="L36" s="87"/>
    </row>
    <row r="37" ht="17.76384" customHeight="1">
      <c r="A37" s="33"/>
      <c r="B37" s="31"/>
      <c r="C37" s="27"/>
      <c r="D37" s="27"/>
      <c r="E37" s="58"/>
      <c r="F37" s="59"/>
      <c r="G37" s="60"/>
      <c r="H37" s="59"/>
      <c r="I37" s="59"/>
      <c r="J37" s="27"/>
      <c r="K37" s="29"/>
      <c r="L37" s="87"/>
    </row>
    <row r="38" ht="17.76384" customHeight="1">
      <c r="A38" s="33"/>
      <c r="B38" s="31"/>
      <c r="C38" s="27"/>
      <c r="D38" s="27"/>
      <c r="E38" s="58"/>
      <c r="F38" s="59"/>
      <c r="G38" s="60"/>
      <c r="H38" s="59"/>
      <c r="I38" s="59"/>
      <c r="J38" s="27"/>
      <c r="K38" s="29"/>
      <c r="L38" s="87"/>
    </row>
    <row r="39" ht="17.02368" customHeight="1">
      <c r="A39" s="33"/>
      <c r="B39" s="31"/>
      <c r="C39" s="27"/>
      <c r="D39" s="27"/>
      <c r="E39" s="58"/>
      <c r="F39" s="59"/>
      <c r="G39" s="60"/>
      <c r="H39" s="59"/>
      <c r="I39" s="59"/>
      <c r="J39" s="27"/>
      <c r="K39" s="29"/>
      <c r="L39" s="87"/>
    </row>
    <row r="40" ht="17.76384" customHeight="1">
      <c r="A40" s="33"/>
      <c r="B40" s="31"/>
      <c r="C40" s="27"/>
      <c r="D40" s="27"/>
      <c r="E40" s="58"/>
      <c r="F40" s="59"/>
      <c r="G40" s="60"/>
      <c r="H40" s="59"/>
      <c r="I40" s="59"/>
      <c r="J40" s="27"/>
      <c r="K40" s="29"/>
      <c r="L40" s="87"/>
    </row>
    <row r="41" ht="17.02368" customHeight="1">
      <c r="A41" s="33"/>
      <c r="B41" s="31"/>
      <c r="C41" s="27"/>
      <c r="D41" s="27"/>
      <c r="E41" s="58"/>
      <c r="F41" s="59"/>
      <c r="G41" s="60"/>
      <c r="H41" s="59"/>
      <c r="I41" s="59"/>
      <c r="J41" s="27"/>
      <c r="K41" s="29"/>
      <c r="L41" s="87"/>
    </row>
    <row r="42" ht="17.76384" customHeight="1">
      <c r="A42" s="33"/>
      <c r="B42" s="77"/>
      <c r="C42" s="78"/>
      <c r="D42" s="78"/>
      <c r="E42" s="37"/>
      <c r="F42" s="79"/>
      <c r="G42" s="80"/>
      <c r="H42" s="79"/>
      <c r="I42" s="79"/>
      <c r="J42" s="78"/>
      <c r="K42" s="89"/>
      <c r="L42" s="88"/>
    </row>
    <row r="43" ht="5.18112" customHeight="1">
      <c r="A43" s="82"/>
      <c r="B43" s="83"/>
      <c r="C43" s="83"/>
      <c r="D43" s="83"/>
      <c r="E43" s="83"/>
      <c r="F43" s="83"/>
      <c r="G43" s="83"/>
      <c r="H43" s="83"/>
      <c r="I43" s="83"/>
      <c r="J43" s="83"/>
      <c r="K43" s="83"/>
      <c r="L43" s="83"/>
    </row>
    <row r="44" ht="23.68512" customHeight="1">
      <c r="G44" s="41" t="s">
        <v>61</v>
      </c>
      <c r="H44" s="41"/>
      <c r="I44" s="41"/>
      <c r="J44" s="41"/>
      <c r="K44" s="41"/>
      <c r="L44" s="41"/>
    </row>
  </sheetData>
  <mergeCells>
    <mergeCell ref="A1:L1"/>
    <mergeCell ref="A2:J2"/>
    <mergeCell ref="K2:L2"/>
    <mergeCell ref="A3:J3"/>
    <mergeCell ref="F4:G4"/>
    <mergeCell ref="J4:K4"/>
    <mergeCell ref="F5:G5"/>
    <mergeCell ref="J5:K5"/>
    <mergeCell ref="F6:G6"/>
    <mergeCell ref="J6:K6"/>
    <mergeCell ref="F7:G7"/>
    <mergeCell ref="J7:K7"/>
    <mergeCell ref="F8:G8"/>
    <mergeCell ref="J8:K8"/>
    <mergeCell ref="F9:G9"/>
    <mergeCell ref="J9:K9"/>
    <mergeCell ref="F10:G10"/>
    <mergeCell ref="J10:K10"/>
    <mergeCell ref="F11:G11"/>
    <mergeCell ref="J11:K11"/>
    <mergeCell ref="F12:G12"/>
    <mergeCell ref="J12:K12"/>
    <mergeCell ref="F13:G13"/>
    <mergeCell ref="J13:K13"/>
    <mergeCell ref="F14:G14"/>
    <mergeCell ref="J14:K14"/>
    <mergeCell ref="F15:G15"/>
    <mergeCell ref="J15:K15"/>
    <mergeCell ref="F16:G16"/>
    <mergeCell ref="J16:K16"/>
    <mergeCell ref="F17:G17"/>
    <mergeCell ref="J17:K17"/>
    <mergeCell ref="F18:G18"/>
    <mergeCell ref="J18:K18"/>
    <mergeCell ref="F19:G19"/>
    <mergeCell ref="J19:K19"/>
    <mergeCell ref="F20:G20"/>
    <mergeCell ref="J20:K20"/>
    <mergeCell ref="F21:G21"/>
    <mergeCell ref="J21:K21"/>
    <mergeCell ref="F22:G22"/>
    <mergeCell ref="J22:K22"/>
    <mergeCell ref="F23:G23"/>
    <mergeCell ref="J23:K23"/>
    <mergeCell ref="F24:G24"/>
    <mergeCell ref="J24:K24"/>
    <mergeCell ref="F25:G25"/>
    <mergeCell ref="J25:K25"/>
    <mergeCell ref="F26:G26"/>
    <mergeCell ref="J26:K26"/>
    <mergeCell ref="F27:G27"/>
    <mergeCell ref="J27:K27"/>
    <mergeCell ref="F28:G28"/>
    <mergeCell ref="J28:K28"/>
    <mergeCell ref="F29:G29"/>
    <mergeCell ref="J29:K29"/>
    <mergeCell ref="F30:G30"/>
    <mergeCell ref="J30:K30"/>
    <mergeCell ref="F31:G31"/>
    <mergeCell ref="J31:K31"/>
    <mergeCell ref="F32:G32"/>
    <mergeCell ref="J32:K32"/>
    <mergeCell ref="F33:G33"/>
    <mergeCell ref="J33:K33"/>
    <mergeCell ref="F34:G34"/>
    <mergeCell ref="J34:K34"/>
    <mergeCell ref="F35:G35"/>
    <mergeCell ref="J35:K35"/>
    <mergeCell ref="F36:G36"/>
    <mergeCell ref="J36:K36"/>
    <mergeCell ref="F37:G37"/>
    <mergeCell ref="J37:K37"/>
    <mergeCell ref="F38:G38"/>
    <mergeCell ref="J38:K38"/>
    <mergeCell ref="F39:G39"/>
    <mergeCell ref="J39:K39"/>
    <mergeCell ref="F40:G40"/>
    <mergeCell ref="J40:K40"/>
    <mergeCell ref="F41:G41"/>
    <mergeCell ref="J41:K41"/>
    <mergeCell ref="F42:G42"/>
    <mergeCell ref="J42:K42"/>
    <mergeCell ref="A43:L43"/>
    <mergeCell ref="G44:L44"/>
  </mergeCells>
  <pageMargins left="0.590551181102362" right="0.393700787401575" top="0.393700787401575" bottom="0.47244094488189" header="0" footer="0"/>
  <pageSetup fitToHeight="0" orientation="portrait"/>
  <headerFooter/>
</worksheet>
</file>

<file path=xl/worksheets/sheet7.xml><?xml version="1.0" encoding="utf-8"?>
<worksheet xmlns="http://schemas.openxmlformats.org/spreadsheetml/2006/main" xmlns:r="http://schemas.openxmlformats.org/officeDocument/2006/relationships">
  <dimension ref="A1:J33"/>
  <sheetViews>
    <sheetView workbookViewId="0" view="pageBreakPreview">
      <selection activeCell="A1" sqref="A1"/>
    </sheetView>
  </sheetViews>
  <sheetFormatPr defaultRowHeight="15"/>
  <cols>
    <col min="1" max="1" width="5.00655055665574" customWidth="1"/>
    <col min="2" max="2" width="39.0254197236755" customWidth="1"/>
    <col min="3" max="3" width="12.8373091196301" customWidth="1"/>
    <col min="4" max="4" width="1.28373091196301" customWidth="1"/>
    <col min="5" max="5" width="3.85119273588903" customWidth="1"/>
    <col min="6" max="6" width="5.00655055665574" customWidth="1"/>
    <col min="7" max="7" width="5.13492364785204" customWidth="1"/>
    <col min="8" max="8" width="9.140625" customWidth="1"/>
    <col min="9" max="9" width="2.43908873272972" customWidth="1"/>
    <col min="10" max="10" width="16.1750094907339" customWidth="1"/>
  </cols>
  <sheetData>
    <row r="1" ht="34.78752" customHeight="1">
      <c r="A1" s="16" t="s">
        <v>175</v>
      </c>
      <c r="B1" s="16"/>
      <c r="C1" s="16"/>
      <c r="D1" s="16"/>
      <c r="E1" s="16"/>
      <c r="F1" s="16"/>
      <c r="G1" s="16"/>
      <c r="H1" s="16"/>
      <c r="I1" s="16"/>
      <c r="J1" s="16"/>
    </row>
    <row r="2" ht="17.76384" customHeight="1">
      <c r="A2" s="19" t="s">
        <v>27</v>
      </c>
      <c r="B2" s="19"/>
      <c r="C2" s="19"/>
      <c r="D2" s="19"/>
      <c r="E2" s="19"/>
      <c r="F2" s="19"/>
      <c r="G2" s="19"/>
      <c r="H2" s="19"/>
      <c r="I2" s="90" t="s">
        <v>26</v>
      </c>
      <c r="J2" s="90"/>
    </row>
    <row r="3" ht="46.63008" customHeight="1">
      <c r="A3" s="21" t="s">
        <v>28</v>
      </c>
      <c r="B3" s="22" t="s">
        <v>68</v>
      </c>
      <c r="C3" s="22" t="s">
        <v>69</v>
      </c>
      <c r="D3" s="22" t="s">
        <v>176</v>
      </c>
      <c r="E3" s="24"/>
      <c r="F3" s="22" t="s">
        <v>177</v>
      </c>
      <c r="G3" s="22" t="s">
        <v>72</v>
      </c>
      <c r="H3" s="22" t="s">
        <v>73</v>
      </c>
      <c r="I3" s="24"/>
      <c r="J3" s="25" t="s">
        <v>75</v>
      </c>
    </row>
    <row r="4" ht="25.16544" customHeight="1">
      <c r="A4" s="26" t="s">
        <v>34</v>
      </c>
      <c r="B4" s="27" t="s">
        <v>178</v>
      </c>
      <c r="C4" s="27"/>
      <c r="D4" s="58" t="s">
        <v>179</v>
      </c>
      <c r="E4" s="91"/>
      <c r="F4" s="59" t="s">
        <v>34</v>
      </c>
      <c r="G4" s="104"/>
      <c r="H4" s="103">
        <f>ROUND(IF(OR(ISERROR(F4),F4=""),0,F4)*IF(OR(ISERROR(G4),G4=""),0,G4),2)</f>
      </c>
      <c r="I4" s="60"/>
      <c r="J4" s="61" t="s">
        <v>180</v>
      </c>
    </row>
    <row r="5" ht="66.6144" customHeight="1">
      <c r="A5" s="26" t="s">
        <v>40</v>
      </c>
      <c r="B5" s="27" t="s">
        <v>181</v>
      </c>
      <c r="C5" s="27"/>
      <c r="D5" s="58" t="s">
        <v>179</v>
      </c>
      <c r="E5" s="92"/>
      <c r="F5" s="59" t="s">
        <v>34</v>
      </c>
      <c r="G5" s="103">
        <f>ROUND(IF(OR(ISERROR('10 安全文明措施费分解表'!F39),'10 安全文明措施费分解表'!F39=""),0,'10 安全文明措施费分解表'!F39),2)</f>
      </c>
      <c r="H5" s="103">
        <f>ROUND(IF(OR(ISERROR(F5),F5=""),0,F5)*IF(OR(ISERROR(G5),G5=""),0,G5),2)</f>
      </c>
      <c r="I5" s="62"/>
      <c r="J5" s="61" t="s">
        <v>182</v>
      </c>
    </row>
    <row r="6" ht="65.87424" customHeight="1">
      <c r="A6" s="70"/>
      <c r="B6" s="71"/>
      <c r="C6" s="71"/>
      <c r="D6" s="93"/>
      <c r="E6" s="94"/>
      <c r="F6" s="75"/>
      <c r="G6" s="75"/>
      <c r="H6" s="73"/>
      <c r="I6" s="74"/>
      <c r="J6" s="76"/>
    </row>
    <row r="7" ht="25.16544" customHeight="1">
      <c r="A7" s="26" t="s">
        <v>44</v>
      </c>
      <c r="B7" s="27" t="s">
        <v>183</v>
      </c>
      <c r="C7" s="27"/>
      <c r="D7" s="58" t="s">
        <v>179</v>
      </c>
      <c r="E7" s="91"/>
      <c r="F7" s="59" t="s">
        <v>34</v>
      </c>
      <c r="G7" s="104"/>
      <c r="H7" s="103">
        <f>ROUND(IF(OR(ISERROR(F7),F7=""),0,F7)*IF(OR(ISERROR(G7),G7=""),0,G7),2)</f>
      </c>
      <c r="I7" s="60"/>
      <c r="J7" s="61" t="s">
        <v>180</v>
      </c>
    </row>
    <row r="8" ht="37.74816" customHeight="1">
      <c r="A8" s="26" t="s">
        <v>48</v>
      </c>
      <c r="B8" s="27" t="s">
        <v>184</v>
      </c>
      <c r="C8" s="27"/>
      <c r="D8" s="58" t="s">
        <v>179</v>
      </c>
      <c r="E8" s="91"/>
      <c r="F8" s="59" t="s">
        <v>34</v>
      </c>
      <c r="G8" s="104"/>
      <c r="H8" s="103">
        <f>ROUND(IF(OR(ISERROR(F8),F8=""),0,F8)*IF(OR(ISERROR(G8),G8=""),0,G8),2)</f>
      </c>
      <c r="I8" s="60"/>
      <c r="J8" s="61" t="s">
        <v>180</v>
      </c>
    </row>
    <row r="9" ht="37.74816" customHeight="1">
      <c r="A9" s="26" t="s">
        <v>185</v>
      </c>
      <c r="B9" s="27" t="s">
        <v>186</v>
      </c>
      <c r="C9" s="27"/>
      <c r="D9" s="58" t="s">
        <v>179</v>
      </c>
      <c r="E9" s="91"/>
      <c r="F9" s="59" t="s">
        <v>34</v>
      </c>
      <c r="G9" s="104"/>
      <c r="H9" s="103">
        <f>ROUND(IF(OR(ISERROR(F9),F9=""),0,F9)*IF(OR(ISERROR(G9),G9=""),0,G9),2)</f>
      </c>
      <c r="I9" s="60"/>
      <c r="J9" s="61" t="s">
        <v>187</v>
      </c>
    </row>
    <row r="10" ht="25.16544" customHeight="1">
      <c r="A10" s="26" t="s">
        <v>188</v>
      </c>
      <c r="B10" s="27" t="s">
        <v>189</v>
      </c>
      <c r="C10" s="27"/>
      <c r="D10" s="58" t="s">
        <v>179</v>
      </c>
      <c r="E10" s="91"/>
      <c r="F10" s="59" t="s">
        <v>34</v>
      </c>
      <c r="G10" s="104"/>
      <c r="H10" s="103">
        <f>ROUND(IF(OR(ISERROR(F10),F10=""),0,F10)*IF(OR(ISERROR(G10),G10=""),0,G10),2)</f>
      </c>
      <c r="I10" s="60"/>
      <c r="J10" s="61"/>
    </row>
    <row r="11" ht="25.16544" customHeight="1">
      <c r="A11" s="26" t="s">
        <v>190</v>
      </c>
      <c r="B11" s="27" t="s">
        <v>191</v>
      </c>
      <c r="C11" s="27"/>
      <c r="D11" s="58" t="s">
        <v>179</v>
      </c>
      <c r="E11" s="91"/>
      <c r="F11" s="59" t="s">
        <v>34</v>
      </c>
      <c r="G11" s="104"/>
      <c r="H11" s="103">
        <f>ROUND(IF(OR(ISERROR(F11),F11=""),0,F11)*IF(OR(ISERROR(G11),G11=""),0,G11),2)</f>
      </c>
      <c r="I11" s="60"/>
      <c r="J11" s="61"/>
    </row>
    <row r="12" ht="25.16544" customHeight="1">
      <c r="A12" s="26" t="s">
        <v>192</v>
      </c>
      <c r="B12" s="27" t="s">
        <v>193</v>
      </c>
      <c r="C12" s="27"/>
      <c r="D12" s="58" t="s">
        <v>179</v>
      </c>
      <c r="E12" s="91"/>
      <c r="F12" s="59" t="s">
        <v>34</v>
      </c>
      <c r="G12" s="104"/>
      <c r="H12" s="103">
        <f>ROUND(IF(OR(ISERROR(F12),F12=""),0,F12)*IF(OR(ISERROR(G12),G12=""),0,G12),2)</f>
      </c>
      <c r="I12" s="60"/>
      <c r="J12" s="61" t="s">
        <v>194</v>
      </c>
    </row>
    <row r="13" ht="25.9056" customHeight="1">
      <c r="A13" s="26" t="s">
        <v>195</v>
      </c>
      <c r="B13" s="27" t="s">
        <v>196</v>
      </c>
      <c r="C13" s="27"/>
      <c r="D13" s="58" t="s">
        <v>179</v>
      </c>
      <c r="E13" s="91"/>
      <c r="F13" s="59" t="s">
        <v>34</v>
      </c>
      <c r="G13" s="104"/>
      <c r="H13" s="103">
        <f>ROUND(IF(OR(ISERROR(F13),F13=""),0,F13)*IF(OR(ISERROR(G13),G13=""),0,G13),2)</f>
      </c>
      <c r="I13" s="60"/>
      <c r="J13" s="61" t="s">
        <v>180</v>
      </c>
    </row>
    <row r="14" ht="17.02368" customHeight="1">
      <c r="A14" s="30"/>
      <c r="B14" s="31" t="s">
        <v>60</v>
      </c>
      <c r="C14" s="27"/>
      <c r="D14" s="58"/>
      <c r="E14" s="91"/>
      <c r="F14" s="59"/>
      <c r="G14" s="59"/>
      <c r="H14" s="103">
        <f>ROUND(IF(OR(ISERROR(H4),H4=""),0,H4)+IF(OR(ISERROR(H5),H5=""),0,H5)+IF(OR(ISERROR(H7),H7=""),0,H7)+IF(OR(ISERROR(H8),H8=""),0,H8)+IF(OR(ISERROR(H9),H9=""),0,H9)+IF(OR(ISERROR(H10),H10=""),0,H10)+IF(OR(ISERROR(H11),H11=""),0,H11)+IF(OR(ISERROR(H12),H12=""),0,H12)+IF(OR(ISERROR(H13),H13=""),0,H13),2)</f>
      </c>
      <c r="I14" s="60"/>
      <c r="J14" s="86"/>
    </row>
    <row r="15" ht="17.76384" customHeight="1">
      <c r="A15" s="33"/>
      <c r="B15" s="31"/>
      <c r="C15" s="27"/>
      <c r="D15" s="58"/>
      <c r="E15" s="91"/>
      <c r="F15" s="59"/>
      <c r="G15" s="59"/>
      <c r="H15" s="59"/>
      <c r="I15" s="60"/>
      <c r="J15" s="87"/>
    </row>
    <row r="16" ht="17.76384" customHeight="1">
      <c r="A16" s="33"/>
      <c r="B16" s="31"/>
      <c r="C16" s="27"/>
      <c r="D16" s="58"/>
      <c r="E16" s="91"/>
      <c r="F16" s="59"/>
      <c r="G16" s="59"/>
      <c r="H16" s="59"/>
      <c r="I16" s="60"/>
      <c r="J16" s="87"/>
    </row>
    <row r="17" ht="17.02368" customHeight="1">
      <c r="A17" s="33"/>
      <c r="B17" s="31"/>
      <c r="C17" s="27"/>
      <c r="D17" s="58"/>
      <c r="E17" s="91"/>
      <c r="F17" s="59"/>
      <c r="G17" s="59"/>
      <c r="H17" s="59"/>
      <c r="I17" s="60"/>
      <c r="J17" s="87"/>
    </row>
    <row r="18" ht="17.76384" customHeight="1">
      <c r="A18" s="33"/>
      <c r="B18" s="31"/>
      <c r="C18" s="27"/>
      <c r="D18" s="58"/>
      <c r="E18" s="91"/>
      <c r="F18" s="59"/>
      <c r="G18" s="59"/>
      <c r="H18" s="59"/>
      <c r="I18" s="60"/>
      <c r="J18" s="87"/>
    </row>
    <row r="19" ht="17.02368" customHeight="1">
      <c r="A19" s="33"/>
      <c r="B19" s="31"/>
      <c r="C19" s="27"/>
      <c r="D19" s="58"/>
      <c r="E19" s="91"/>
      <c r="F19" s="59"/>
      <c r="G19" s="59"/>
      <c r="H19" s="59"/>
      <c r="I19" s="60"/>
      <c r="J19" s="87"/>
    </row>
    <row r="20" ht="17.76384" customHeight="1">
      <c r="A20" s="33"/>
      <c r="B20" s="31"/>
      <c r="C20" s="27"/>
      <c r="D20" s="58"/>
      <c r="E20" s="91"/>
      <c r="F20" s="59"/>
      <c r="G20" s="59"/>
      <c r="H20" s="59"/>
      <c r="I20" s="60"/>
      <c r="J20" s="87"/>
    </row>
    <row r="21" ht="17.76384" customHeight="1">
      <c r="A21" s="33"/>
      <c r="B21" s="31"/>
      <c r="C21" s="27"/>
      <c r="D21" s="58"/>
      <c r="E21" s="91"/>
      <c r="F21" s="59"/>
      <c r="G21" s="59"/>
      <c r="H21" s="59"/>
      <c r="I21" s="60"/>
      <c r="J21" s="87"/>
    </row>
    <row r="22" ht="17.02368" customHeight="1">
      <c r="A22" s="33"/>
      <c r="B22" s="31"/>
      <c r="C22" s="27"/>
      <c r="D22" s="58"/>
      <c r="E22" s="91"/>
      <c r="F22" s="59"/>
      <c r="G22" s="59"/>
      <c r="H22" s="59"/>
      <c r="I22" s="60"/>
      <c r="J22" s="87"/>
    </row>
    <row r="23" ht="17.76384" customHeight="1">
      <c r="A23" s="33"/>
      <c r="B23" s="31"/>
      <c r="C23" s="27"/>
      <c r="D23" s="58"/>
      <c r="E23" s="91"/>
      <c r="F23" s="59"/>
      <c r="G23" s="59"/>
      <c r="H23" s="59"/>
      <c r="I23" s="60"/>
      <c r="J23" s="87"/>
    </row>
    <row r="24" ht="17.76384" customHeight="1">
      <c r="A24" s="33"/>
      <c r="B24" s="31"/>
      <c r="C24" s="27"/>
      <c r="D24" s="58"/>
      <c r="E24" s="91"/>
      <c r="F24" s="59"/>
      <c r="G24" s="59"/>
      <c r="H24" s="59"/>
      <c r="I24" s="60"/>
      <c r="J24" s="87"/>
    </row>
    <row r="25" ht="17.02368" customHeight="1">
      <c r="A25" s="33"/>
      <c r="B25" s="31"/>
      <c r="C25" s="27"/>
      <c r="D25" s="58"/>
      <c r="E25" s="91"/>
      <c r="F25" s="59"/>
      <c r="G25" s="59"/>
      <c r="H25" s="59"/>
      <c r="I25" s="60"/>
      <c r="J25" s="87"/>
    </row>
    <row r="26" ht="17.76384" customHeight="1">
      <c r="A26" s="33"/>
      <c r="B26" s="31"/>
      <c r="C26" s="27"/>
      <c r="D26" s="58"/>
      <c r="E26" s="91"/>
      <c r="F26" s="59"/>
      <c r="G26" s="59"/>
      <c r="H26" s="59"/>
      <c r="I26" s="60"/>
      <c r="J26" s="87"/>
    </row>
    <row r="27" ht="17.02368" customHeight="1">
      <c r="A27" s="33"/>
      <c r="B27" s="31"/>
      <c r="C27" s="27"/>
      <c r="D27" s="58"/>
      <c r="E27" s="91"/>
      <c r="F27" s="59"/>
      <c r="G27" s="59"/>
      <c r="H27" s="59"/>
      <c r="I27" s="60"/>
      <c r="J27" s="87"/>
    </row>
    <row r="28" ht="17.76384" customHeight="1">
      <c r="A28" s="33"/>
      <c r="B28" s="31"/>
      <c r="C28" s="27"/>
      <c r="D28" s="58"/>
      <c r="E28" s="91"/>
      <c r="F28" s="59"/>
      <c r="G28" s="59"/>
      <c r="H28" s="59"/>
      <c r="I28" s="60"/>
      <c r="J28" s="87"/>
    </row>
    <row r="29" ht="17.76384" customHeight="1">
      <c r="A29" s="33"/>
      <c r="B29" s="31"/>
      <c r="C29" s="27"/>
      <c r="D29" s="58"/>
      <c r="E29" s="91"/>
      <c r="F29" s="59"/>
      <c r="G29" s="59"/>
      <c r="H29" s="59"/>
      <c r="I29" s="60"/>
      <c r="J29" s="87"/>
    </row>
    <row r="30" ht="17.02368" customHeight="1">
      <c r="A30" s="33"/>
      <c r="B30" s="31"/>
      <c r="C30" s="27"/>
      <c r="D30" s="58"/>
      <c r="E30" s="91"/>
      <c r="F30" s="59"/>
      <c r="G30" s="59"/>
      <c r="H30" s="59"/>
      <c r="I30" s="60"/>
      <c r="J30" s="87"/>
    </row>
    <row r="31" ht="17.76384" customHeight="1">
      <c r="A31" s="33"/>
      <c r="B31" s="77"/>
      <c r="C31" s="78"/>
      <c r="D31" s="37"/>
      <c r="E31" s="39"/>
      <c r="F31" s="79"/>
      <c r="G31" s="79"/>
      <c r="H31" s="79"/>
      <c r="I31" s="80"/>
      <c r="J31" s="88"/>
    </row>
    <row r="32" ht="4.44096" customHeight="1">
      <c r="A32" s="82"/>
      <c r="B32" s="83"/>
      <c r="C32" s="83"/>
      <c r="D32" s="83"/>
      <c r="E32" s="83"/>
      <c r="F32" s="83"/>
      <c r="G32" s="83"/>
      <c r="H32" s="83"/>
      <c r="I32" s="83"/>
      <c r="J32" s="83"/>
    </row>
    <row r="33" ht="23.68512" customHeight="1">
      <c r="E33" s="41" t="s">
        <v>61</v>
      </c>
      <c r="F33" s="41"/>
      <c r="G33" s="41"/>
      <c r="H33" s="41"/>
      <c r="I33" s="41"/>
      <c r="J33" s="41"/>
    </row>
  </sheetData>
  <mergeCells>
    <mergeCell ref="A1:J1"/>
    <mergeCell ref="A2:H2"/>
    <mergeCell ref="I2:J2"/>
    <mergeCell ref="D3:E3"/>
    <mergeCell ref="H3:I3"/>
    <mergeCell ref="D4:E4"/>
    <mergeCell ref="H4:I4"/>
    <mergeCell ref="A5:A6"/>
    <mergeCell ref="B5:B6"/>
    <mergeCell ref="C5:C6"/>
    <mergeCell ref="D5:E6"/>
    <mergeCell ref="F5:F6"/>
    <mergeCell ref="G5:G6"/>
    <mergeCell ref="H5:I6"/>
    <mergeCell ref="J5:J6"/>
    <mergeCell ref="D7:E7"/>
    <mergeCell ref="H7:I7"/>
    <mergeCell ref="D8:E8"/>
    <mergeCell ref="H8:I8"/>
    <mergeCell ref="D9:E9"/>
    <mergeCell ref="H9:I9"/>
    <mergeCell ref="D10:E10"/>
    <mergeCell ref="H10:I10"/>
    <mergeCell ref="D11:E11"/>
    <mergeCell ref="H11:I11"/>
    <mergeCell ref="D12:E12"/>
    <mergeCell ref="H12:I12"/>
    <mergeCell ref="D13:E13"/>
    <mergeCell ref="H13:I13"/>
    <mergeCell ref="D14:E14"/>
    <mergeCell ref="H14:I14"/>
    <mergeCell ref="D15:E15"/>
    <mergeCell ref="H15:I15"/>
    <mergeCell ref="D16:E16"/>
    <mergeCell ref="H16:I16"/>
    <mergeCell ref="D17:E17"/>
    <mergeCell ref="H17:I17"/>
    <mergeCell ref="D18:E18"/>
    <mergeCell ref="H18:I18"/>
    <mergeCell ref="D19:E19"/>
    <mergeCell ref="H19:I19"/>
    <mergeCell ref="D20:E20"/>
    <mergeCell ref="H20:I20"/>
    <mergeCell ref="D21:E21"/>
    <mergeCell ref="H21:I21"/>
    <mergeCell ref="D22:E22"/>
    <mergeCell ref="H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A32:J32"/>
    <mergeCell ref="E33:J33"/>
  </mergeCells>
  <pageMargins left="0.590551181102362" right="0.393700787401575" top="0.393700787401575" bottom="0.47244094488189" header="0" footer="0"/>
  <pageSetup fitToHeight="0" orientation="portrait"/>
  <headerFooter/>
</worksheet>
</file>

<file path=xl/worksheets/sheet8.xml><?xml version="1.0" encoding="utf-8"?>
<worksheet xmlns="http://schemas.openxmlformats.org/spreadsheetml/2006/main" xmlns:r="http://schemas.openxmlformats.org/officeDocument/2006/relationships">
  <dimension ref="A1:F43"/>
  <sheetViews>
    <sheetView workbookViewId="0" view="pageBreakPreview">
      <selection activeCell="A1" sqref="A1"/>
    </sheetView>
  </sheetViews>
  <sheetFormatPr defaultRowHeight="15"/>
  <cols>
    <col min="1" max="1" width="7.95913165417067" customWidth="1"/>
    <col min="2" max="2" width="44.0319702803313" customWidth="1"/>
    <col min="3" max="3" width="6.16190837742245" customWidth="1"/>
    <col min="4" max="4" width="16.6885018555191" customWidth="1"/>
    <col min="5" max="5" width="4.10793891828163" customWidth="1"/>
    <col min="6" max="6" width="14.506159305182" customWidth="1"/>
  </cols>
  <sheetData>
    <row r="1" ht="34.78752" customHeight="1">
      <c r="A1" s="16" t="s">
        <v>197</v>
      </c>
      <c r="B1" s="16"/>
      <c r="C1" s="16"/>
      <c r="D1" s="16"/>
      <c r="E1" s="16"/>
      <c r="F1" s="16"/>
    </row>
    <row r="2" ht="13.32288" customHeight="1">
      <c r="A2" s="17" t="s">
        <v>25</v>
      </c>
      <c r="B2" s="17"/>
      <c r="C2" s="17"/>
      <c r="D2" s="17"/>
      <c r="E2" s="18" t="s">
        <v>26</v>
      </c>
      <c r="F2" s="18"/>
    </row>
    <row r="3" ht="13.32288" customHeight="1">
      <c r="A3" s="19" t="s">
        <v>27</v>
      </c>
      <c r="B3" s="19"/>
      <c r="C3" s="19"/>
      <c r="D3" s="19"/>
      <c r="E3" s="20"/>
      <c r="F3" s="20"/>
    </row>
    <row r="4" ht="46.63008" customHeight="1">
      <c r="A4" s="21" t="s">
        <v>28</v>
      </c>
      <c r="B4" s="22" t="s">
        <v>68</v>
      </c>
      <c r="C4" s="22" t="s">
        <v>198</v>
      </c>
      <c r="D4" s="23"/>
      <c r="E4" s="24"/>
      <c r="F4" s="25" t="s">
        <v>75</v>
      </c>
    </row>
    <row r="5" ht="37.74816" customHeight="1">
      <c r="A5" s="26" t="s">
        <v>34</v>
      </c>
      <c r="B5" s="27" t="s">
        <v>199</v>
      </c>
      <c r="C5" s="59" t="s">
        <v>200</v>
      </c>
      <c r="D5" s="95"/>
      <c r="E5" s="60"/>
      <c r="F5" s="61" t="s">
        <v>201</v>
      </c>
    </row>
    <row r="6" ht="17.76384" customHeight="1">
      <c r="A6" s="30"/>
      <c r="B6" s="31" t="s">
        <v>60</v>
      </c>
      <c r="C6" s="103">
        <f>ROUND(IF(OR(ISERROR(C5),C5=""),0,C5),2)</f>
      </c>
      <c r="D6" s="95"/>
      <c r="E6" s="60"/>
      <c r="F6" s="86"/>
    </row>
    <row r="7" ht="17.02368" customHeight="1">
      <c r="A7" s="33"/>
      <c r="B7" s="31"/>
      <c r="C7" s="59"/>
      <c r="D7" s="95"/>
      <c r="E7" s="60"/>
      <c r="F7" s="87"/>
    </row>
    <row r="8" ht="17.76384" customHeight="1">
      <c r="A8" s="33"/>
      <c r="B8" s="31"/>
      <c r="C8" s="59"/>
      <c r="D8" s="95"/>
      <c r="E8" s="60"/>
      <c r="F8" s="87"/>
    </row>
    <row r="9" ht="17.76384" customHeight="1">
      <c r="A9" s="33"/>
      <c r="B9" s="31"/>
      <c r="C9" s="59"/>
      <c r="D9" s="95"/>
      <c r="E9" s="60"/>
      <c r="F9" s="87"/>
    </row>
    <row r="10" ht="17.02368" customHeight="1">
      <c r="A10" s="33"/>
      <c r="B10" s="31"/>
      <c r="C10" s="59"/>
      <c r="D10" s="95"/>
      <c r="E10" s="60"/>
      <c r="F10" s="87"/>
    </row>
    <row r="11" ht="17.76384" customHeight="1">
      <c r="A11" s="33"/>
      <c r="B11" s="31"/>
      <c r="C11" s="59"/>
      <c r="D11" s="95"/>
      <c r="E11" s="60"/>
      <c r="F11" s="87"/>
    </row>
    <row r="12" ht="17.76384" customHeight="1">
      <c r="A12" s="33"/>
      <c r="B12" s="31"/>
      <c r="C12" s="59"/>
      <c r="D12" s="95"/>
      <c r="E12" s="60"/>
      <c r="F12" s="87"/>
    </row>
    <row r="13" ht="17.02368" customHeight="1">
      <c r="A13" s="33"/>
      <c r="B13" s="31"/>
      <c r="C13" s="59"/>
      <c r="D13" s="95"/>
      <c r="E13" s="60"/>
      <c r="F13" s="87"/>
    </row>
    <row r="14" ht="17.76384" customHeight="1">
      <c r="A14" s="33"/>
      <c r="B14" s="31"/>
      <c r="C14" s="59"/>
      <c r="D14" s="95"/>
      <c r="E14" s="60"/>
      <c r="F14" s="87"/>
    </row>
    <row r="15" ht="17.02368" customHeight="1">
      <c r="A15" s="33"/>
      <c r="B15" s="31"/>
      <c r="C15" s="59"/>
      <c r="D15" s="95"/>
      <c r="E15" s="60"/>
      <c r="F15" s="87"/>
    </row>
    <row r="16" ht="17.76384" customHeight="1">
      <c r="A16" s="33"/>
      <c r="B16" s="31"/>
      <c r="C16" s="59"/>
      <c r="D16" s="95"/>
      <c r="E16" s="60"/>
      <c r="F16" s="87"/>
    </row>
    <row r="17" ht="17.76384" customHeight="1">
      <c r="A17" s="33"/>
      <c r="B17" s="31"/>
      <c r="C17" s="59"/>
      <c r="D17" s="95"/>
      <c r="E17" s="60"/>
      <c r="F17" s="87"/>
    </row>
    <row r="18" ht="17.02368" customHeight="1">
      <c r="A18" s="33"/>
      <c r="B18" s="31"/>
      <c r="C18" s="59"/>
      <c r="D18" s="95"/>
      <c r="E18" s="60"/>
      <c r="F18" s="87"/>
    </row>
    <row r="19" ht="17.76384" customHeight="1">
      <c r="A19" s="33"/>
      <c r="B19" s="31"/>
      <c r="C19" s="59"/>
      <c r="D19" s="95"/>
      <c r="E19" s="60"/>
      <c r="F19" s="87"/>
    </row>
    <row r="20" ht="17.76384" customHeight="1">
      <c r="A20" s="33"/>
      <c r="B20" s="31"/>
      <c r="C20" s="59"/>
      <c r="D20" s="95"/>
      <c r="E20" s="60"/>
      <c r="F20" s="87"/>
    </row>
    <row r="21" ht="17.02368" customHeight="1">
      <c r="A21" s="33"/>
      <c r="B21" s="31"/>
      <c r="C21" s="59"/>
      <c r="D21" s="95"/>
      <c r="E21" s="60"/>
      <c r="F21" s="87"/>
    </row>
    <row r="22" ht="17.76384" customHeight="1">
      <c r="A22" s="33"/>
      <c r="B22" s="31"/>
      <c r="C22" s="59"/>
      <c r="D22" s="95"/>
      <c r="E22" s="60"/>
      <c r="F22" s="87"/>
    </row>
    <row r="23" ht="17.02368" customHeight="1">
      <c r="A23" s="33"/>
      <c r="B23" s="31"/>
      <c r="C23" s="59"/>
      <c r="D23" s="95"/>
      <c r="E23" s="60"/>
      <c r="F23" s="87"/>
    </row>
    <row r="24" ht="17.76384" customHeight="1">
      <c r="A24" s="33"/>
      <c r="B24" s="31"/>
      <c r="C24" s="59"/>
      <c r="D24" s="95"/>
      <c r="E24" s="60"/>
      <c r="F24" s="87"/>
    </row>
    <row r="25" ht="17.76384" customHeight="1">
      <c r="A25" s="33"/>
      <c r="B25" s="31"/>
      <c r="C25" s="59"/>
      <c r="D25" s="95"/>
      <c r="E25" s="60"/>
      <c r="F25" s="87"/>
    </row>
    <row r="26" ht="17.02368" customHeight="1">
      <c r="A26" s="33"/>
      <c r="B26" s="31"/>
      <c r="C26" s="59"/>
      <c r="D26" s="95"/>
      <c r="E26" s="60"/>
      <c r="F26" s="87"/>
    </row>
    <row r="27" ht="17.76384" customHeight="1">
      <c r="A27" s="33"/>
      <c r="B27" s="31"/>
      <c r="C27" s="59"/>
      <c r="D27" s="95"/>
      <c r="E27" s="60"/>
      <c r="F27" s="87"/>
    </row>
    <row r="28" ht="17.76384" customHeight="1">
      <c r="A28" s="33"/>
      <c r="B28" s="31"/>
      <c r="C28" s="59"/>
      <c r="D28" s="95"/>
      <c r="E28" s="60"/>
      <c r="F28" s="87"/>
    </row>
    <row r="29" ht="17.02368" customHeight="1">
      <c r="A29" s="33"/>
      <c r="B29" s="31"/>
      <c r="C29" s="59"/>
      <c r="D29" s="95"/>
      <c r="E29" s="60"/>
      <c r="F29" s="87"/>
    </row>
    <row r="30" ht="17.76384" customHeight="1">
      <c r="A30" s="33"/>
      <c r="B30" s="31"/>
      <c r="C30" s="59"/>
      <c r="D30" s="95"/>
      <c r="E30" s="60"/>
      <c r="F30" s="87"/>
    </row>
    <row r="31" ht="17.02368" customHeight="1">
      <c r="A31" s="33"/>
      <c r="B31" s="31"/>
      <c r="C31" s="59"/>
      <c r="D31" s="95"/>
      <c r="E31" s="60"/>
      <c r="F31" s="87"/>
    </row>
    <row r="32" ht="17.76384" customHeight="1">
      <c r="A32" s="33"/>
      <c r="B32" s="31"/>
      <c r="C32" s="59"/>
      <c r="D32" s="95"/>
      <c r="E32" s="60"/>
      <c r="F32" s="87"/>
    </row>
    <row r="33" ht="17.76384" customHeight="1">
      <c r="A33" s="33"/>
      <c r="B33" s="31"/>
      <c r="C33" s="59"/>
      <c r="D33" s="95"/>
      <c r="E33" s="60"/>
      <c r="F33" s="87"/>
    </row>
    <row r="34" ht="17.02368" customHeight="1">
      <c r="A34" s="33"/>
      <c r="B34" s="31"/>
      <c r="C34" s="59"/>
      <c r="D34" s="95"/>
      <c r="E34" s="60"/>
      <c r="F34" s="87"/>
    </row>
    <row r="35" ht="17.76384" customHeight="1">
      <c r="A35" s="33"/>
      <c r="B35" s="31"/>
      <c r="C35" s="59"/>
      <c r="D35" s="95"/>
      <c r="E35" s="60"/>
      <c r="F35" s="87"/>
    </row>
    <row r="36" ht="17.76384" customHeight="1">
      <c r="A36" s="33"/>
      <c r="B36" s="31"/>
      <c r="C36" s="59"/>
      <c r="D36" s="95"/>
      <c r="E36" s="60"/>
      <c r="F36" s="87"/>
    </row>
    <row r="37" ht="17.02368" customHeight="1">
      <c r="A37" s="33"/>
      <c r="B37" s="31"/>
      <c r="C37" s="59"/>
      <c r="D37" s="95"/>
      <c r="E37" s="60"/>
      <c r="F37" s="87"/>
    </row>
    <row r="38" ht="17.76384" customHeight="1">
      <c r="A38" s="33"/>
      <c r="B38" s="31"/>
      <c r="C38" s="59"/>
      <c r="D38" s="95"/>
      <c r="E38" s="60"/>
      <c r="F38" s="87"/>
    </row>
    <row r="39" ht="17.02368" customHeight="1">
      <c r="A39" s="33"/>
      <c r="B39" s="31"/>
      <c r="C39" s="59"/>
      <c r="D39" s="95"/>
      <c r="E39" s="60"/>
      <c r="F39" s="87"/>
    </row>
    <row r="40" ht="17.76384" customHeight="1">
      <c r="A40" s="33"/>
      <c r="B40" s="31"/>
      <c r="C40" s="59"/>
      <c r="D40" s="95"/>
      <c r="E40" s="60"/>
      <c r="F40" s="87"/>
    </row>
    <row r="41" ht="17.76384" customHeight="1">
      <c r="A41" s="33"/>
      <c r="B41" s="77"/>
      <c r="C41" s="79"/>
      <c r="D41" s="96"/>
      <c r="E41" s="80"/>
      <c r="F41" s="88"/>
    </row>
    <row r="42" ht="2.22048" customHeight="1">
      <c r="A42" s="82"/>
      <c r="B42" s="83"/>
      <c r="C42" s="83"/>
      <c r="D42" s="83"/>
      <c r="E42" s="83"/>
      <c r="F42" s="83"/>
    </row>
    <row r="43" ht="23.68512" customHeight="1">
      <c r="D43" s="41" t="s">
        <v>61</v>
      </c>
      <c r="E43" s="41"/>
      <c r="F43" s="41"/>
    </row>
  </sheetData>
  <mergeCells>
    <mergeCell ref="A1:F1"/>
    <mergeCell ref="A2:D2"/>
    <mergeCell ref="E2:F2"/>
    <mergeCell ref="A3:D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A42:F42"/>
    <mergeCell ref="D43:F43"/>
  </mergeCells>
  <pageMargins left="0.590551181102362" right="0.393700787401575" top="0.393700787401575" bottom="0.47244094488189" header="0" footer="0"/>
  <pageSetup fitToHeight="0" orientation="portrait"/>
  <headerFooter/>
</worksheet>
</file>

<file path=xl/worksheets/sheet9.xml><?xml version="1.0" encoding="utf-8"?>
<worksheet xmlns="http://schemas.openxmlformats.org/spreadsheetml/2006/main" xmlns:r="http://schemas.openxmlformats.org/officeDocument/2006/relationships">
  <dimension ref="A1:J44"/>
  <sheetViews>
    <sheetView workbookViewId="0" view="pageBreakPreview">
      <selection activeCell="A1" sqref="A1"/>
    </sheetView>
  </sheetViews>
  <sheetFormatPr defaultRowHeight="15"/>
  <cols>
    <col min="1" max="1" width="7.18889310699286" customWidth="1"/>
    <col min="2" max="2" width="7.18889310699286" customWidth="1"/>
    <col min="3" max="3" width="19.7694560442304" customWidth="1"/>
    <col min="4" max="4" width="8.85774329254478" customWidth="1"/>
    <col min="5" max="5" width="13.0940553020227" customWidth="1"/>
    <col min="6" max="6" width="2.05396945914082" customWidth="1"/>
    <col min="7" max="7" width="10.2698472957041" customWidth="1"/>
    <col min="8" max="8" width="9.140625" customWidth="1"/>
    <col min="9" max="9" width="5.77678910383355" customWidth="1"/>
    <col min="10" max="10" width="12.8373091196301" customWidth="1"/>
  </cols>
  <sheetData>
    <row r="1" ht="34.78752" customHeight="1">
      <c r="A1" s="16" t="s">
        <v>202</v>
      </c>
      <c r="B1" s="16"/>
      <c r="C1" s="16"/>
      <c r="D1" s="16"/>
      <c r="E1" s="16"/>
      <c r="F1" s="16"/>
      <c r="G1" s="16"/>
      <c r="H1" s="16"/>
      <c r="I1" s="16"/>
      <c r="J1" s="16"/>
    </row>
    <row r="2" ht="13.32288" customHeight="1">
      <c r="A2" s="17" t="s">
        <v>25</v>
      </c>
      <c r="B2" s="17"/>
      <c r="C2" s="17"/>
      <c r="D2" s="17"/>
      <c r="E2" s="17"/>
      <c r="F2" s="17"/>
      <c r="G2" s="17"/>
      <c r="H2" s="17"/>
      <c r="I2" s="18" t="s">
        <v>26</v>
      </c>
      <c r="J2" s="18"/>
    </row>
    <row r="3" ht="13.32288" customHeight="1">
      <c r="A3" s="19" t="s">
        <v>27</v>
      </c>
      <c r="B3" s="19"/>
      <c r="C3" s="19"/>
      <c r="D3" s="19"/>
      <c r="E3" s="19"/>
      <c r="F3" s="19"/>
      <c r="G3" s="19"/>
      <c r="H3" s="19"/>
      <c r="I3" s="20"/>
      <c r="J3" s="20"/>
    </row>
    <row r="4" ht="46.63008" customHeight="1">
      <c r="A4" s="21" t="s">
        <v>28</v>
      </c>
      <c r="B4" s="22" t="s">
        <v>203</v>
      </c>
      <c r="C4" s="22" t="s">
        <v>204</v>
      </c>
      <c r="D4" s="22" t="s">
        <v>70</v>
      </c>
      <c r="E4" s="22" t="s">
        <v>205</v>
      </c>
      <c r="F4" s="22" t="s">
        <v>72</v>
      </c>
      <c r="G4" s="24"/>
      <c r="H4" s="22" t="s">
        <v>73</v>
      </c>
      <c r="I4" s="24"/>
      <c r="J4" s="25" t="s">
        <v>75</v>
      </c>
    </row>
    <row r="5" ht="17.76384" customHeight="1">
      <c r="A5" s="26" t="s">
        <v>34</v>
      </c>
      <c r="B5" s="27"/>
      <c r="C5" s="27" t="s">
        <v>206</v>
      </c>
      <c r="D5" s="58"/>
      <c r="E5" s="59" t="s">
        <v>76</v>
      </c>
      <c r="F5" s="59" t="s">
        <v>76</v>
      </c>
      <c r="G5" s="60"/>
      <c r="H5" s="59" t="s">
        <v>76</v>
      </c>
      <c r="I5" s="60"/>
      <c r="J5" s="61"/>
    </row>
    <row r="6" ht="17.76384" customHeight="1">
      <c r="A6" s="26" t="s">
        <v>40</v>
      </c>
      <c r="B6" s="27"/>
      <c r="C6" s="27" t="s">
        <v>207</v>
      </c>
      <c r="D6" s="58"/>
      <c r="E6" s="59" t="s">
        <v>76</v>
      </c>
      <c r="F6" s="59" t="s">
        <v>76</v>
      </c>
      <c r="G6" s="60"/>
      <c r="H6" s="59" t="s">
        <v>76</v>
      </c>
      <c r="I6" s="60"/>
      <c r="J6" s="61"/>
    </row>
    <row r="7" ht="17.02368" customHeight="1">
      <c r="A7" s="26" t="s">
        <v>44</v>
      </c>
      <c r="B7" s="27"/>
      <c r="C7" s="27" t="s">
        <v>208</v>
      </c>
      <c r="D7" s="58"/>
      <c r="E7" s="59" t="s">
        <v>76</v>
      </c>
      <c r="F7" s="59" t="s">
        <v>76</v>
      </c>
      <c r="G7" s="60"/>
      <c r="H7" s="59" t="s">
        <v>76</v>
      </c>
      <c r="I7" s="60"/>
      <c r="J7" s="61"/>
    </row>
    <row r="8" ht="17.76384" customHeight="1">
      <c r="A8" s="30"/>
      <c r="B8" s="31"/>
      <c r="C8" s="27" t="s">
        <v>60</v>
      </c>
      <c r="D8" s="58"/>
      <c r="E8" s="59"/>
      <c r="F8" s="59"/>
      <c r="G8" s="60"/>
      <c r="H8" s="103">
        <f>ROUND(IF(OR(ISERROR(H5),H5=""),0,H5)+IF(OR(ISERROR(H6),H6=""),0,H6)+IF(OR(ISERROR(H7),H7=""),0,H7),2)</f>
      </c>
      <c r="I8" s="60"/>
      <c r="J8" s="86"/>
    </row>
    <row r="9" ht="17.76384" customHeight="1">
      <c r="A9" s="33"/>
      <c r="B9" s="31"/>
      <c r="C9" s="27"/>
      <c r="D9" s="58"/>
      <c r="E9" s="59"/>
      <c r="F9" s="59"/>
      <c r="G9" s="60"/>
      <c r="H9" s="59"/>
      <c r="I9" s="60"/>
      <c r="J9" s="87"/>
    </row>
    <row r="10" ht="17.02368" customHeight="1">
      <c r="A10" s="33"/>
      <c r="B10" s="31"/>
      <c r="C10" s="27"/>
      <c r="D10" s="58"/>
      <c r="E10" s="59"/>
      <c r="F10" s="59"/>
      <c r="G10" s="60"/>
      <c r="H10" s="59"/>
      <c r="I10" s="60"/>
      <c r="J10" s="87"/>
    </row>
    <row r="11" ht="17.76384" customHeight="1">
      <c r="A11" s="33"/>
      <c r="B11" s="31"/>
      <c r="C11" s="27"/>
      <c r="D11" s="58"/>
      <c r="E11" s="59"/>
      <c r="F11" s="59"/>
      <c r="G11" s="60"/>
      <c r="H11" s="59"/>
      <c r="I11" s="60"/>
      <c r="J11" s="87"/>
    </row>
    <row r="12" ht="17.02368" customHeight="1">
      <c r="A12" s="33"/>
      <c r="B12" s="31"/>
      <c r="C12" s="27"/>
      <c r="D12" s="58"/>
      <c r="E12" s="59"/>
      <c r="F12" s="59"/>
      <c r="G12" s="60"/>
      <c r="H12" s="59"/>
      <c r="I12" s="60"/>
      <c r="J12" s="87"/>
    </row>
    <row r="13" ht="17.76384" customHeight="1">
      <c r="A13" s="33"/>
      <c r="B13" s="31"/>
      <c r="C13" s="27"/>
      <c r="D13" s="58"/>
      <c r="E13" s="59"/>
      <c r="F13" s="59"/>
      <c r="G13" s="60"/>
      <c r="H13" s="59"/>
      <c r="I13" s="60"/>
      <c r="J13" s="87"/>
    </row>
    <row r="14" ht="17.76384" customHeight="1">
      <c r="A14" s="33"/>
      <c r="B14" s="31"/>
      <c r="C14" s="27"/>
      <c r="D14" s="58"/>
      <c r="E14" s="59"/>
      <c r="F14" s="59"/>
      <c r="G14" s="60"/>
      <c r="H14" s="59"/>
      <c r="I14" s="60"/>
      <c r="J14" s="87"/>
    </row>
    <row r="15" ht="17.02368" customHeight="1">
      <c r="A15" s="33"/>
      <c r="B15" s="31"/>
      <c r="C15" s="27"/>
      <c r="D15" s="58"/>
      <c r="E15" s="59"/>
      <c r="F15" s="59"/>
      <c r="G15" s="60"/>
      <c r="H15" s="59"/>
      <c r="I15" s="60"/>
      <c r="J15" s="87"/>
    </row>
    <row r="16" ht="17.76384" customHeight="1">
      <c r="A16" s="33"/>
      <c r="B16" s="31"/>
      <c r="C16" s="27"/>
      <c r="D16" s="58"/>
      <c r="E16" s="59"/>
      <c r="F16" s="59"/>
      <c r="G16" s="60"/>
      <c r="H16" s="59"/>
      <c r="I16" s="60"/>
      <c r="J16" s="87"/>
    </row>
    <row r="17" ht="17.76384" customHeight="1">
      <c r="A17" s="33"/>
      <c r="B17" s="31"/>
      <c r="C17" s="27"/>
      <c r="D17" s="58"/>
      <c r="E17" s="59"/>
      <c r="F17" s="59"/>
      <c r="G17" s="60"/>
      <c r="H17" s="59"/>
      <c r="I17" s="60"/>
      <c r="J17" s="87"/>
    </row>
    <row r="18" ht="17.02368" customHeight="1">
      <c r="A18" s="33"/>
      <c r="B18" s="31"/>
      <c r="C18" s="27"/>
      <c r="D18" s="58"/>
      <c r="E18" s="59"/>
      <c r="F18" s="59"/>
      <c r="G18" s="60"/>
      <c r="H18" s="59"/>
      <c r="I18" s="60"/>
      <c r="J18" s="87"/>
    </row>
    <row r="19" ht="17.76384" customHeight="1">
      <c r="A19" s="33"/>
      <c r="B19" s="31"/>
      <c r="C19" s="27"/>
      <c r="D19" s="58"/>
      <c r="E19" s="59"/>
      <c r="F19" s="59"/>
      <c r="G19" s="60"/>
      <c r="H19" s="59"/>
      <c r="I19" s="60"/>
      <c r="J19" s="87"/>
    </row>
    <row r="20" ht="17.02368" customHeight="1">
      <c r="A20" s="33"/>
      <c r="B20" s="31"/>
      <c r="C20" s="27"/>
      <c r="D20" s="58"/>
      <c r="E20" s="59"/>
      <c r="F20" s="59"/>
      <c r="G20" s="60"/>
      <c r="H20" s="59"/>
      <c r="I20" s="60"/>
      <c r="J20" s="87"/>
    </row>
    <row r="21" ht="17.76384" customHeight="1">
      <c r="A21" s="33"/>
      <c r="B21" s="31"/>
      <c r="C21" s="27"/>
      <c r="D21" s="58"/>
      <c r="E21" s="59"/>
      <c r="F21" s="59"/>
      <c r="G21" s="60"/>
      <c r="H21" s="59"/>
      <c r="I21" s="60"/>
      <c r="J21" s="87"/>
    </row>
    <row r="22" ht="17.76384" customHeight="1">
      <c r="A22" s="33"/>
      <c r="B22" s="31"/>
      <c r="C22" s="27"/>
      <c r="D22" s="58"/>
      <c r="E22" s="59"/>
      <c r="F22" s="59"/>
      <c r="G22" s="60"/>
      <c r="H22" s="59"/>
      <c r="I22" s="60"/>
      <c r="J22" s="87"/>
    </row>
    <row r="23" ht="17.02368" customHeight="1">
      <c r="A23" s="33"/>
      <c r="B23" s="31"/>
      <c r="C23" s="27"/>
      <c r="D23" s="58"/>
      <c r="E23" s="59"/>
      <c r="F23" s="59"/>
      <c r="G23" s="60"/>
      <c r="H23" s="59"/>
      <c r="I23" s="60"/>
      <c r="J23" s="87"/>
    </row>
    <row r="24" ht="17.76384" customHeight="1">
      <c r="A24" s="33"/>
      <c r="B24" s="31"/>
      <c r="C24" s="27"/>
      <c r="D24" s="58"/>
      <c r="E24" s="59"/>
      <c r="F24" s="59"/>
      <c r="G24" s="60"/>
      <c r="H24" s="59"/>
      <c r="I24" s="60"/>
      <c r="J24" s="87"/>
    </row>
    <row r="25" ht="17.76384" customHeight="1">
      <c r="A25" s="33"/>
      <c r="B25" s="31"/>
      <c r="C25" s="27"/>
      <c r="D25" s="58"/>
      <c r="E25" s="59"/>
      <c r="F25" s="59"/>
      <c r="G25" s="60"/>
      <c r="H25" s="59"/>
      <c r="I25" s="60"/>
      <c r="J25" s="87"/>
    </row>
    <row r="26" ht="17.02368" customHeight="1">
      <c r="A26" s="33"/>
      <c r="B26" s="31"/>
      <c r="C26" s="27"/>
      <c r="D26" s="58"/>
      <c r="E26" s="59"/>
      <c r="F26" s="59"/>
      <c r="G26" s="60"/>
      <c r="H26" s="59"/>
      <c r="I26" s="60"/>
      <c r="J26" s="87"/>
    </row>
    <row r="27" ht="17.76384" customHeight="1">
      <c r="A27" s="33"/>
      <c r="B27" s="31"/>
      <c r="C27" s="27"/>
      <c r="D27" s="58"/>
      <c r="E27" s="59"/>
      <c r="F27" s="59"/>
      <c r="G27" s="60"/>
      <c r="H27" s="59"/>
      <c r="I27" s="60"/>
      <c r="J27" s="87"/>
    </row>
    <row r="28" ht="17.02368" customHeight="1">
      <c r="A28" s="33"/>
      <c r="B28" s="31"/>
      <c r="C28" s="27"/>
      <c r="D28" s="58"/>
      <c r="E28" s="59"/>
      <c r="F28" s="59"/>
      <c r="G28" s="60"/>
      <c r="H28" s="59"/>
      <c r="I28" s="60"/>
      <c r="J28" s="87"/>
    </row>
    <row r="29" ht="17.76384" customHeight="1">
      <c r="A29" s="33"/>
      <c r="B29" s="31"/>
      <c r="C29" s="27"/>
      <c r="D29" s="58"/>
      <c r="E29" s="59"/>
      <c r="F29" s="59"/>
      <c r="G29" s="60"/>
      <c r="H29" s="59"/>
      <c r="I29" s="60"/>
      <c r="J29" s="87"/>
    </row>
    <row r="30" ht="17.76384" customHeight="1">
      <c r="A30" s="33"/>
      <c r="B30" s="31"/>
      <c r="C30" s="27"/>
      <c r="D30" s="58"/>
      <c r="E30" s="59"/>
      <c r="F30" s="59"/>
      <c r="G30" s="60"/>
      <c r="H30" s="59"/>
      <c r="I30" s="60"/>
      <c r="J30" s="87"/>
    </row>
    <row r="31" ht="17.02368" customHeight="1">
      <c r="A31" s="33"/>
      <c r="B31" s="31"/>
      <c r="C31" s="27"/>
      <c r="D31" s="58"/>
      <c r="E31" s="59"/>
      <c r="F31" s="59"/>
      <c r="G31" s="60"/>
      <c r="H31" s="59"/>
      <c r="I31" s="60"/>
      <c r="J31" s="87"/>
    </row>
    <row r="32" ht="17.76384" customHeight="1">
      <c r="A32" s="33"/>
      <c r="B32" s="31"/>
      <c r="C32" s="27"/>
      <c r="D32" s="58"/>
      <c r="E32" s="59"/>
      <c r="F32" s="59"/>
      <c r="G32" s="60"/>
      <c r="H32" s="59"/>
      <c r="I32" s="60"/>
      <c r="J32" s="87"/>
    </row>
    <row r="33" ht="17.02368" customHeight="1">
      <c r="A33" s="33"/>
      <c r="B33" s="31"/>
      <c r="C33" s="27"/>
      <c r="D33" s="58"/>
      <c r="E33" s="59"/>
      <c r="F33" s="59"/>
      <c r="G33" s="60"/>
      <c r="H33" s="59"/>
      <c r="I33" s="60"/>
      <c r="J33" s="87"/>
    </row>
    <row r="34" ht="17.76384" customHeight="1">
      <c r="A34" s="33"/>
      <c r="B34" s="31"/>
      <c r="C34" s="27"/>
      <c r="D34" s="58"/>
      <c r="E34" s="59"/>
      <c r="F34" s="59"/>
      <c r="G34" s="60"/>
      <c r="H34" s="59"/>
      <c r="I34" s="60"/>
      <c r="J34" s="87"/>
    </row>
    <row r="35" ht="17.76384" customHeight="1">
      <c r="A35" s="33"/>
      <c r="B35" s="31"/>
      <c r="C35" s="27"/>
      <c r="D35" s="58"/>
      <c r="E35" s="59"/>
      <c r="F35" s="59"/>
      <c r="G35" s="60"/>
      <c r="H35" s="59"/>
      <c r="I35" s="60"/>
      <c r="J35" s="87"/>
    </row>
    <row r="36" ht="17.02368" customHeight="1">
      <c r="A36" s="33"/>
      <c r="B36" s="31"/>
      <c r="C36" s="27"/>
      <c r="D36" s="58"/>
      <c r="E36" s="59"/>
      <c r="F36" s="59"/>
      <c r="G36" s="60"/>
      <c r="H36" s="59"/>
      <c r="I36" s="60"/>
      <c r="J36" s="87"/>
    </row>
    <row r="37" ht="17.76384" customHeight="1">
      <c r="A37" s="33"/>
      <c r="B37" s="31"/>
      <c r="C37" s="27"/>
      <c r="D37" s="58"/>
      <c r="E37" s="59"/>
      <c r="F37" s="59"/>
      <c r="G37" s="60"/>
      <c r="H37" s="59"/>
      <c r="I37" s="60"/>
      <c r="J37" s="87"/>
    </row>
    <row r="38" ht="17.76384" customHeight="1">
      <c r="A38" s="33"/>
      <c r="B38" s="31"/>
      <c r="C38" s="27"/>
      <c r="D38" s="58"/>
      <c r="E38" s="59"/>
      <c r="F38" s="59"/>
      <c r="G38" s="60"/>
      <c r="H38" s="59"/>
      <c r="I38" s="60"/>
      <c r="J38" s="87"/>
    </row>
    <row r="39" ht="17.02368" customHeight="1">
      <c r="A39" s="33"/>
      <c r="B39" s="31"/>
      <c r="C39" s="27"/>
      <c r="D39" s="58"/>
      <c r="E39" s="59"/>
      <c r="F39" s="59"/>
      <c r="G39" s="60"/>
      <c r="H39" s="59"/>
      <c r="I39" s="60"/>
      <c r="J39" s="87"/>
    </row>
    <row r="40" ht="17.76384" customHeight="1">
      <c r="A40" s="33"/>
      <c r="B40" s="31"/>
      <c r="C40" s="27"/>
      <c r="D40" s="58"/>
      <c r="E40" s="59"/>
      <c r="F40" s="59"/>
      <c r="G40" s="60"/>
      <c r="H40" s="59"/>
      <c r="I40" s="60"/>
      <c r="J40" s="87"/>
    </row>
    <row r="41" ht="17.02368" customHeight="1">
      <c r="A41" s="33"/>
      <c r="B41" s="31"/>
      <c r="C41" s="27"/>
      <c r="D41" s="58"/>
      <c r="E41" s="59"/>
      <c r="F41" s="59"/>
      <c r="G41" s="60"/>
      <c r="H41" s="59"/>
      <c r="I41" s="60"/>
      <c r="J41" s="87"/>
    </row>
    <row r="42" ht="17.76384" customHeight="1">
      <c r="A42" s="33"/>
      <c r="B42" s="77"/>
      <c r="C42" s="78"/>
      <c r="D42" s="37"/>
      <c r="E42" s="79"/>
      <c r="F42" s="79"/>
      <c r="G42" s="80"/>
      <c r="H42" s="79"/>
      <c r="I42" s="80"/>
      <c r="J42" s="88"/>
    </row>
    <row r="43" ht="5.18112" customHeight="1">
      <c r="A43" s="82"/>
      <c r="B43" s="83"/>
      <c r="C43" s="83"/>
      <c r="D43" s="83"/>
      <c r="E43" s="83"/>
      <c r="F43" s="83"/>
      <c r="G43" s="83"/>
      <c r="H43" s="83"/>
      <c r="I43" s="83"/>
      <c r="J43" s="83"/>
    </row>
    <row r="44" ht="23.68512" customHeight="1">
      <c r="G44" s="41" t="s">
        <v>61</v>
      </c>
      <c r="H44" s="41"/>
      <c r="I44" s="41"/>
      <c r="J44" s="41"/>
    </row>
  </sheetData>
  <mergeCells>
    <mergeCell ref="A1:J1"/>
    <mergeCell ref="A2:H2"/>
    <mergeCell ref="I2:J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A43:J43"/>
    <mergeCell ref="G44:J44"/>
  </mergeCells>
  <pageMargins left="0.590551181102362" right="0.393700787401575" top="0.393700787401575" bottom="0.47244094488189" header="0" footer="0"/>
  <pageSetup fitToHeight="0" orientation="portrait"/>
  <headerFooter/>
</worksheet>
</file>

<file path=docProps/app.xml><?xml version="1.0" encoding="utf-8"?>
<Properties xmlns:vt="http://schemas.openxmlformats.org/officeDocument/2006/docPropsVTypes" xmlns="http://schemas.openxmlformats.org/officeDocument/2006/extended-properties">
  <Company>Stimulsoft Reports 2014.2.2000 from 13 October 2014</Company>
  <ScaleCrop>false</ScaleCrop>
  <HeadingPairs>
    <vt:vector baseType="variant" size="4">
      <vt:variant>
        <vt:lpstr>Worksheets</vt:lpstr>
      </vt:variant>
      <vt:variant>
        <vt:i4>10</vt:i4>
      </vt:variant>
      <vt:variant>
        <vt:lpstr>Named Ranges</vt:lpstr>
      </vt:variant>
      <vt:variant>
        <vt:i4>10</vt:i4>
      </vt:variant>
    </vt:vector>
  </HeadingPairs>
  <TitlesOfParts>
    <vt:vector baseType="lpstr" size="20">
      <vt:lpstr>1 封面</vt:lpstr>
      <vt:lpstr>2 投标总价（二位小数）</vt:lpstr>
      <vt:lpstr>3 表2-1工程项目总价表（挑选）</vt:lpstr>
      <vt:lpstr>4 表1-1总说明</vt:lpstr>
      <vt:lpstr>5 表1-2建筑工程分类分项工程量清单</vt:lpstr>
      <vt:lpstr>6 表1-3设备采购和安装工程分类分项工程量清单</vt:lpstr>
      <vt:lpstr>7 表1-4措施项目清单</vt:lpstr>
      <vt:lpstr>8 表1-5其他项目清单</vt:lpstr>
      <vt:lpstr>9 表1-6零星工作项目清单</vt:lpstr>
      <vt:lpstr>10 安全文明措施费分解表</vt:lpstr>
      <vt:lpstr>'1 封面'!Print_Area</vt:lpstr>
      <vt:lpstr>'2 投标总价（二位小数）'!Print_Area</vt:lpstr>
      <vt:lpstr>'3 表2-1工程项目总价表（挑选）'!Print_Area</vt:lpstr>
      <vt:lpstr>'4 表1-1总说明'!Print_Area</vt:lpstr>
      <vt:lpstr>'5 表1-2建筑工程分类分项工程量清单'!Print_Area</vt:lpstr>
      <vt:lpstr>'6 表1-3设备采购和安装工程分类分项工程量清单'!Print_Area</vt:lpstr>
      <vt:lpstr>'7 表1-4措施项目清单'!Print_Area</vt:lpstr>
      <vt:lpstr>'8 表1-5其他项目清单'!Print_Area</vt:lpstr>
      <vt:lpstr>'9 表1-6零星工作项目清单'!Print_Area</vt:lpstr>
      <vt:lpstr>'10 安全文明措施费分解表'!Print_Area</vt:lpstr>
    </vt:vector>
  </TitlesOfParts>
  <LinksUpToDate>false</LinksUpToDate>
  <SharedDoc>false</SharedDoc>
  <HyperlinksChanged>false</HyperlinksChanged>
  <Application>Microsoft Excel</Application>
  <AppVersion>12.0000</AppVersion>
  <DocSecurity>0</DocSecurity>
</Properties>
</file>

<file path=docProps/core.xml><?xml version="1.0" encoding="utf-8"?>
<coreProperties xmlns:cp="http://schemas.openxmlformats.org/package/2006/metadata/core-properties" xmlns:dc="http://purl.org/dc/elements/1.1/" xmlns:dcterms="http://purl.org/dc/terms/" xmlns:xsi="http://www.w3.org/2001/XMLSchema-instance" xmlns="http://schemas.openxmlformats.org/package/2006/metadata/core-properties">
  <dcterms:created xsi:type="dcterms:W3CDTF">2026-04-15T17:06:39Z</dcterms:created>
  <cp:lastModifiedBy>Stimulsoft Reports 2014.2.2000 from 13 October 2014</cp:lastModifiedBy>
  <dcterms:modified xsi:type="dcterms:W3CDTF">2026-04-15T17:06:39Z</dcterms:modified>
  <dc:subject>扬州市江都区武坚镇2026年农村生态河道建设工程（周北湾河、李东河、九里河）</dc:subject>
  <dc:title>扬州市江都区武坚镇2026年农村生态河道建设工程（周北湾河、李东河、九里河）</dc:title>
</coreProperties>
</file>

<file path=docProps/custom.xml><?xml version="1.0" encoding="utf-8"?>
<q1:Properties xmlns:vt="http://schemas.openxmlformats.org/officeDocument/2006/docPropsVTypes" xmlns="http://schemas.openxmlformats.org/spreadsheetml/2006/main" xmlns:q1="http://schemas.openxmlformats.org/officeDocument/2006/custom-properties">
  <q1:property fmtid="{D5CDD505-2E9C-101B-9397-08002B2CF9AE}" pid="2" name="Generator">
    <vt:lpwstr>NPOI</vt:lpwstr>
  </q1:property>
  <q1:property fmtid="{D5CDD505-2E9C-101B-9397-08002B2CF9AE}" pid="3" name="Generator Version">
    <vt:lpwstr>2.2.1</vt:lpwstr>
  </q1:property>
</q1:Properties>
</file>