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activeTab="1"/>
  </bookViews>
  <sheets>
    <sheet name="封面" sheetId="3" r:id="rId1"/>
    <sheet name="总说明" sheetId="4" r:id="rId2"/>
    <sheet name="投标报价汇总表" sheetId="1" r:id="rId3"/>
    <sheet name="工程量清单表"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<sst xmlns="http://schemas.openxmlformats.org/spreadsheetml/2006/main" count="494" uniqueCount="328">
  <si>
    <t>蒋王街道四联村中心路（C001）提档升级改造工程</t>
  </si>
  <si>
    <t>工</t>
  </si>
  <si>
    <t>程</t>
  </si>
  <si>
    <t>量</t>
  </si>
  <si>
    <t>清</t>
  </si>
  <si>
    <t>单</t>
  </si>
  <si>
    <t>扬州市邗江区人民政府蒋王街道办事处</t>
  </si>
  <si>
    <t>二〇二五年七月</t>
  </si>
  <si>
    <t>总说明</t>
  </si>
  <si>
    <t>项目名称：蒋王街道四联村中心路（C001）提档升级改造工程</t>
  </si>
  <si>
    <t>1. 工程量清单说明</t>
  </si>
  <si>
    <t xml:space="preserve">    1.1 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t>
  </si>
  <si>
    <t xml:space="preserve">    1.2 本工程量清单应与招标文件中的投标人须知、通用合同条款、专用合同条款、工程量清单计量规则、技术规范及图纸等一起阅读和理解。</t>
  </si>
  <si>
    <t xml:space="preserve">    1.3 本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本工程量清单的单价和总额价计算支付金额；或根据具体情况，按合同条款第15.4款的规定，按监理人确定的单价或总额价计算支付额。</t>
  </si>
  <si>
    <t xml:space="preserve">    1.4 工程量清单各章是按第八章“工程量清单计量规则”、第七章“技术规范”的相应章次编号的，因此，工程量清单中各章的工程子目的范围与计量等应与“工程量清单计量规则”“技术规范”相应章节的范围、计量与支付条款结合起来理解或解释。</t>
  </si>
  <si>
    <t xml:space="preserve">    1.5 对作业和材料的一般说明或规定，未重复写入工程量清单内，在给工程量清单各子目标价前，应参阅第七章“技术规范”的有关内容。</t>
  </si>
  <si>
    <t xml:space="preserve">    1.6 工程量清单中所列工程量的变动，丝毫不会降低或影响合同条款的效力，也不免除承包人按规定的标准进行施工和修复缺陷的责任。</t>
  </si>
  <si>
    <t xml:space="preserve">    1.7 图纸中所列的工程数量表及数量汇总表仅是提供资料，不是工程量清单的外延。当图纸与工程量清单所列数量不一致时，以工程量清单所列数量作为报价的依据。</t>
  </si>
  <si>
    <t>2. 投标报价说明</t>
  </si>
  <si>
    <t xml:space="preserve">    2.1 工程量清单中的每一子目须填入单价或价格，且只允许有一个报价。</t>
  </si>
  <si>
    <t xml:space="preserve">    2.2 除非合同另有规定，工程量清单中有标价的单价和总额价均已包括了为实施和完成合同工程所需的劳务、材料、机械、质检（自检）、安装、缺陷修复、管理、保险、税费、利润等费用，以及合同明示或暗示的所有责任、义务和一般风险。</t>
  </si>
  <si>
    <t xml:space="preserve">    2.3 工程量清单中投标人没有填入单价或价格的子目，其费用视为已分摊在工程量清单中其他相关子目的单价或价格之中。承包人必须按监理人指令完成工程量清单中未填入单价或价格的子目，但不能得到结算与支付。</t>
  </si>
  <si>
    <t xml:space="preserve">    2.4 符合合同条款规定的全部费用应认为已被计入有标价的工程量清单所列各子目之中，未列子目不予计量的工作，其费用应视为已分摊在本合同工程的有关子目的单价或总额价之中。</t>
  </si>
  <si>
    <t xml:space="preserve">    2.5 承包人用于本合同工程的各类装备的提供、运输、维护、拆卸、拼装等支付的费用，已包括在工程量清单的单价与总额价之中。</t>
  </si>
  <si>
    <t xml:space="preserve">    2.6 工程量清单中各项金额均以人民币（元）结算。</t>
  </si>
  <si>
    <t xml:space="preserve">    2.7 暂列金额（不含计日工总额）的数量及拟用子目的说明：暂列金额按208766元计入。</t>
  </si>
  <si>
    <t xml:space="preserve">    2.8 暂估价的数量及拟用子目的说明：无。</t>
  </si>
  <si>
    <t>3. 计日工说明</t>
  </si>
  <si>
    <t xml:space="preserve">    本项目不适用。</t>
  </si>
  <si>
    <t>4. 其他说明</t>
  </si>
  <si>
    <t xml:space="preserve">    4.1 本项目建筑工程一切险及第三者责任险由承包人以承包人与发包人的名义联名投保，投保条件与保险费率由承包人根据江苏省保险行业协会有关公路工程保险的相关规定自行考虑，其费用含在承包人的投标报价中，招标人不再另行支付；工伤保险为不可竞争费用，按100章至700章清单合计（不含保险费、安全生产费）的0.25%计算，保险金不足以补偿损失的（包括免赔偿和超过赔偿限额的部分）应由承包人承担。保险期限：开工日起至本合同工程签发缺陷责任期终止证书止（即合同工期+缺陷责任期）。</t>
  </si>
  <si>
    <t xml:space="preserve">    4.2 投标人应根据规定，必须填报安全生产费用（含安全生产责任险），安全生产费用为不可竞争费用，按不低于最高限价的1.8%计取。</t>
  </si>
  <si>
    <t xml:space="preserve">    4.3、承包人自行负责承担施工场地周围地下管线和邻近建筑物、构筑物（含文物保护建筑）、古树名木的保护要求，费用不单独列支，投标人在已列清单的单价和总额价中分摊考虑，招标人不另行支付；</t>
  </si>
  <si>
    <t xml:space="preserve">    4.4、承包人应详细考虑工程现场及周边设施，保证施工期间沿街企业、住户的雨污水排放措施，以及新建管道与原有管网的封堵对接措施，其费用不单列，由投标人在已列清单的单价和总额价中考虑；</t>
  </si>
  <si>
    <t xml:space="preserve">    4.5、承包人在使用施工进场道路时，所产生的施工养护、维修和补偿，其费用不单列，由投标人在已列清单的单价和总额价中考虑；</t>
  </si>
  <si>
    <t xml:space="preserve">    4.6、招标人不提供取土、弃土（含拆除、清表产生的各类垃圾）、内转土方堆放拌和场地，投标人自行考虑取土、弃土、临时堆放等相关的所有费用（包括但不限于自行考虑运输距离、取土弃土地点、取土弃土、临时堆放场地发生的所有费用）进行报价；以上费用皆在相关综合单价中综合考虑；</t>
  </si>
  <si>
    <t xml:space="preserve">    4.7、第100章中，施工过程中可能会发生的但未单列清单的项目，由投标人分摊在各子目清单的单价和总额价中报价，招标人不另计量支付；</t>
  </si>
  <si>
    <t xml:space="preserve">    4.8、本工程中涉及到弃运的各种工程量运距按5km计,场内周转按照1km考虑，实际施工时无论施工方运距少或者多，相关综合单价都不予调整，请投标人综合考虑其风险；</t>
  </si>
  <si>
    <t xml:space="preserve">    4.9、破碎的混凝土块残值抵消混凝土拆除外运费用，投标人报价时自行考虑；</t>
  </si>
  <si>
    <t xml:space="preserve">    4.10、本项目开挖的土方利用率经与设计沟通按60%考虑，压实方=自然方/1.2考虑，余土外运；</t>
  </si>
  <si>
    <t xml:space="preserve">    4.11、碎石垫层按图纸要求考虑再生碎石；</t>
  </si>
  <si>
    <t xml:space="preserve">    4.12、植筋费用中含所有施工工序；</t>
  </si>
  <si>
    <t xml:space="preserve">    4.13、管径1.5m圆管涵包含开挖、回填、围堰填筑拆除、抽水、两侧端墙、洞口铺砌、锥坡等工序，路面恢复计入300章内；</t>
  </si>
  <si>
    <t xml:space="preserve">    4.14、所有现浇砼均按预拌混凝土考虑；</t>
  </si>
  <si>
    <t xml:space="preserve">    4.15、其它详见招标文件。</t>
  </si>
  <si>
    <t>投标报价汇总表</t>
  </si>
  <si>
    <t>标段：蒋王街道四联村中心路（C001）提档升级改造工程</t>
  </si>
  <si>
    <t>序  号</t>
  </si>
  <si>
    <t>章  次</t>
  </si>
  <si>
    <t>科  目  名  称</t>
  </si>
  <si>
    <t>金额(元)</t>
  </si>
  <si>
    <t>1</t>
  </si>
  <si>
    <t>100</t>
  </si>
  <si>
    <t>清单 第100章  总则</t>
  </si>
  <si>
    <t>2</t>
  </si>
  <si>
    <t>200</t>
  </si>
  <si>
    <t>清单 第200章  路基</t>
  </si>
  <si>
    <t>3</t>
  </si>
  <si>
    <t>300</t>
  </si>
  <si>
    <t>清单 第300章  路面</t>
  </si>
  <si>
    <t>4</t>
  </si>
  <si>
    <t>400</t>
  </si>
  <si>
    <t>清单 第400章  桥梁、涵洞</t>
  </si>
  <si>
    <t>5</t>
  </si>
  <si>
    <t>600</t>
  </si>
  <si>
    <t>清单 第600章  安全设施</t>
  </si>
  <si>
    <t>6</t>
  </si>
  <si>
    <t>700</t>
  </si>
  <si>
    <t>清单 第700章  绿化及环境保护设施</t>
  </si>
  <si>
    <t>7</t>
  </si>
  <si>
    <t>第100章至700章清单合计</t>
  </si>
  <si>
    <t>8</t>
  </si>
  <si>
    <t>已包含在清单合计中的材料、工程设备、专业工程暂估价合计</t>
  </si>
  <si>
    <t>9</t>
  </si>
  <si>
    <t>清单合计减去材料、工程设备、专业工程暂估价
合计(即7-8)=9</t>
  </si>
  <si>
    <t>10</t>
  </si>
  <si>
    <t>计日工合计</t>
  </si>
  <si>
    <t>11</t>
  </si>
  <si>
    <t>暂列金额(不含计日工总额)</t>
  </si>
  <si>
    <t>12</t>
  </si>
  <si>
    <t>投标报价(7+10+11)=12</t>
  </si>
  <si>
    <t>供应商名称：（单位盖章）</t>
  </si>
  <si>
    <t>法人代表或授权委托人签字或盖章：</t>
  </si>
  <si>
    <t>工程量清单表</t>
  </si>
  <si>
    <t>标段: 蒋王街道四联村中心路（C001）提档升级改造工程</t>
  </si>
  <si>
    <t>货币单位: 人民币 元</t>
  </si>
  <si>
    <t>子目号</t>
  </si>
  <si>
    <t>子  目  名  称</t>
  </si>
  <si>
    <t>单位</t>
  </si>
  <si>
    <t>数量</t>
  </si>
  <si>
    <t>单价</t>
  </si>
  <si>
    <t>合价</t>
  </si>
  <si>
    <t>101</t>
  </si>
  <si>
    <t>通则</t>
  </si>
  <si>
    <t>101-1</t>
  </si>
  <si>
    <t>保险费</t>
  </si>
  <si>
    <t>-a</t>
  </si>
  <si>
    <t>按合同条款规定，提供建筑工程一切险</t>
  </si>
  <si>
    <t>总额</t>
  </si>
  <si>
    <t>1.000</t>
  </si>
  <si>
    <t>-b</t>
  </si>
  <si>
    <t>按合同条款规定，提供第三者责任险</t>
  </si>
  <si>
    <t>-c</t>
  </si>
  <si>
    <t>工伤保险</t>
  </si>
  <si>
    <t>102</t>
  </si>
  <si>
    <t>工程管理</t>
  </si>
  <si>
    <t>102-2</t>
  </si>
  <si>
    <t>施工环保费</t>
  </si>
  <si>
    <t>102-3</t>
  </si>
  <si>
    <t>安全生产费</t>
  </si>
  <si>
    <t>104</t>
  </si>
  <si>
    <t>承包人驻地建设</t>
  </si>
  <si>
    <t>104-1</t>
  </si>
  <si>
    <t>清单  第 100 章合计   人民币</t>
  </si>
  <si>
    <t>202</t>
  </si>
  <si>
    <t>场地清理</t>
  </si>
  <si>
    <t>202-1</t>
  </si>
  <si>
    <t>清理与掘除</t>
  </si>
  <si>
    <t>-b-1</t>
  </si>
  <si>
    <t>砍树挖根(胸径10cm以下）（含外运）</t>
  </si>
  <si>
    <t>棵</t>
  </si>
  <si>
    <t>8.000</t>
  </si>
  <si>
    <t>-b-2</t>
  </si>
  <si>
    <t>砍树挖根(胸径10-15cm以上）（含外运）</t>
  </si>
  <si>
    <t>32.000</t>
  </si>
  <si>
    <t>-b-3</t>
  </si>
  <si>
    <t>砍树挖根(胸径15cm以上）（含外运）</t>
  </si>
  <si>
    <t>28.000</t>
  </si>
  <si>
    <t>202-3</t>
  </si>
  <si>
    <t>拆除结构物</t>
  </si>
  <si>
    <t>拆除砖砌垃圾池（含弃方外运）</t>
  </si>
  <si>
    <t>个</t>
  </si>
  <si>
    <t>4.000</t>
  </si>
  <si>
    <t>-d-1</t>
  </si>
  <si>
    <t>迁移成品垃圾亭（含弃方外运）</t>
  </si>
  <si>
    <t>-d-2</t>
  </si>
  <si>
    <t>拆移铁丝围网</t>
  </si>
  <si>
    <t>m</t>
  </si>
  <si>
    <t>63.000</t>
  </si>
  <si>
    <t>202-4</t>
  </si>
  <si>
    <t>植物移栽</t>
  </si>
  <si>
    <t>移栽乔木(胸径10cm）</t>
  </si>
  <si>
    <t>14.000</t>
  </si>
  <si>
    <t>203</t>
  </si>
  <si>
    <t>挖方路基</t>
  </si>
  <si>
    <t>203-1</t>
  </si>
  <si>
    <t>路基挖方</t>
  </si>
  <si>
    <t>挖土方（含土方内转）</t>
  </si>
  <si>
    <t>m3</t>
  </si>
  <si>
    <t>1015.800</t>
  </si>
  <si>
    <t>挖除非适用材料(不含淤泥、岩盐、冻土)（含弃方外运）</t>
  </si>
  <si>
    <t>677.200</t>
  </si>
  <si>
    <t>-d</t>
  </si>
  <si>
    <t>挖淤泥（含弃方外运）</t>
  </si>
  <si>
    <t>900.000</t>
  </si>
  <si>
    <t>204</t>
  </si>
  <si>
    <t>填方路基</t>
  </si>
  <si>
    <t>204-1</t>
  </si>
  <si>
    <t>路基填筑(包括填前压实)</t>
  </si>
  <si>
    <t>15cm原地面掺5%石灰土翻松</t>
  </si>
  <si>
    <t>m2</t>
  </si>
  <si>
    <t>4547.000</t>
  </si>
  <si>
    <t>河塘回填素土（利用土方）</t>
  </si>
  <si>
    <t>846.500</t>
  </si>
  <si>
    <t>河塘回填素土（外购黄土）</t>
  </si>
  <si>
    <t>1995.500</t>
  </si>
  <si>
    <t>205</t>
  </si>
  <si>
    <t>特殊地区路基处理</t>
  </si>
  <si>
    <t>205-1</t>
  </si>
  <si>
    <t>软土路基处理</t>
  </si>
  <si>
    <t>碎石土</t>
  </si>
  <si>
    <t>-c-4</t>
  </si>
  <si>
    <t>碎石土（碎石含量≥80%）</t>
  </si>
  <si>
    <t>土工合成材料</t>
  </si>
  <si>
    <t>-d-3</t>
  </si>
  <si>
    <t>土工格栅</t>
  </si>
  <si>
    <t>1520.000</t>
  </si>
  <si>
    <t>209</t>
  </si>
  <si>
    <t>挡土墙</t>
  </si>
  <si>
    <t>209-3</t>
  </si>
  <si>
    <t>砌体挡土墙</t>
  </si>
  <si>
    <t>砌筑挡土墙</t>
  </si>
  <si>
    <t>64.000</t>
  </si>
  <si>
    <t>清单  第 200 章合计   人民币</t>
  </si>
  <si>
    <t>302</t>
  </si>
  <si>
    <t>垫层</t>
  </si>
  <si>
    <t>302-1</t>
  </si>
  <si>
    <t>碎石垫层</t>
  </si>
  <si>
    <t>-a-1</t>
  </si>
  <si>
    <t>厚15cm再生碎石垫层</t>
  </si>
  <si>
    <t>2660.000</t>
  </si>
  <si>
    <t>-a-2</t>
  </si>
  <si>
    <t>厚10cm再生碎石垫层</t>
  </si>
  <si>
    <t>270.000</t>
  </si>
  <si>
    <t>308</t>
  </si>
  <si>
    <t>透层和黏层</t>
  </si>
  <si>
    <t>308-1</t>
  </si>
  <si>
    <t>乳化沥青粘层（0.5L/m2）</t>
  </si>
  <si>
    <t>5592.000</t>
  </si>
  <si>
    <t>309</t>
  </si>
  <si>
    <t>热拌沥青混合料面层</t>
  </si>
  <si>
    <t>309-1</t>
  </si>
  <si>
    <t>细粒式沥青混凝土</t>
  </si>
  <si>
    <t>5.5cm厚AC-13C沥青砼，石灰岩</t>
  </si>
  <si>
    <t>312</t>
  </si>
  <si>
    <t>水泥混凝土面板</t>
  </si>
  <si>
    <t>312-1</t>
  </si>
  <si>
    <t>20cmC20砼</t>
  </si>
  <si>
    <t>515.200</t>
  </si>
  <si>
    <t>18cmC30砼</t>
  </si>
  <si>
    <t>444.600</t>
  </si>
  <si>
    <t>12cmC30砼</t>
  </si>
  <si>
    <t>448.440</t>
  </si>
  <si>
    <t>15cmC30砼（土路肩硬化及地坪恢复）</t>
  </si>
  <si>
    <t>40.500</t>
  </si>
  <si>
    <t>-e</t>
  </si>
  <si>
    <t>C30砼（水泥路口）</t>
  </si>
  <si>
    <t>33.000</t>
  </si>
  <si>
    <t>-f</t>
  </si>
  <si>
    <t>裂缝灌砂浆</t>
  </si>
  <si>
    <t>-g</t>
  </si>
  <si>
    <t>贴抗裂贴</t>
  </si>
  <si>
    <t>660.000</t>
  </si>
  <si>
    <t>-h</t>
  </si>
  <si>
    <t>检查井井盖提升（球墨铸铁井盖井座，含铸铁一体式防坠网）</t>
  </si>
  <si>
    <t>10.000</t>
  </si>
  <si>
    <t>312-2</t>
  </si>
  <si>
    <t>植筋</t>
  </si>
  <si>
    <t>φ28光圆钢筋(含转孔、植筋、涂沥青等)</t>
  </si>
  <si>
    <t>kg</t>
  </si>
  <si>
    <t>659.300</t>
  </si>
  <si>
    <t>φ14带肋钢筋(含转孔、植筋、植筋胶等)</t>
  </si>
  <si>
    <t>1057.200</t>
  </si>
  <si>
    <t>313</t>
  </si>
  <si>
    <t>路肩培土、中央分隔带回填土、土路肩加固及路缘石</t>
  </si>
  <si>
    <t>313-1</t>
  </si>
  <si>
    <t>路肩培土（含购土）</t>
  </si>
  <si>
    <t>535.000</t>
  </si>
  <si>
    <t>清单  第 300 章合计   人民币</t>
  </si>
  <si>
    <t>419</t>
  </si>
  <si>
    <t>圆管涵及倒虹吸管涵</t>
  </si>
  <si>
    <t>419-1.1</t>
  </si>
  <si>
    <t>管径0.8m圆管涵（桩号K1+110东侧，含开挖、回填、排水等）</t>
  </si>
  <si>
    <t>1.500</t>
  </si>
  <si>
    <t>419-1.2</t>
  </si>
  <si>
    <t>管径1.5m圆管涵（桩号K0+360、K0+777.5，含开挖、回填、围堰填筑拆除、抽水、两侧端墙、洞口铺砌、锥坡等）</t>
  </si>
  <si>
    <t>419-1.3</t>
  </si>
  <si>
    <t>管径0.3mHDPE双壁波纹管环刚度≥8KN（桩号K0+700、K0+805，含开挖、回填、排水等）</t>
  </si>
  <si>
    <t>15.000</t>
  </si>
  <si>
    <t>419-1.4</t>
  </si>
  <si>
    <t>管径0.4mHDPE双壁波纹管环刚度≥8KN（桩号K1+130，含开挖、回填、排水等）</t>
  </si>
  <si>
    <t>9.000</t>
  </si>
  <si>
    <t>420</t>
  </si>
  <si>
    <t>盖板涵、箱涵</t>
  </si>
  <si>
    <t>420-1</t>
  </si>
  <si>
    <t>盖板涵更换盖板（每块0.5m3）</t>
  </si>
  <si>
    <t>块</t>
  </si>
  <si>
    <t>清单  第 400 章合计   人民币</t>
  </si>
  <si>
    <t>601</t>
  </si>
  <si>
    <t>护栏</t>
  </si>
  <si>
    <t>601-1</t>
  </si>
  <si>
    <t>波形梁钢护栏</t>
  </si>
  <si>
    <t>路侧波形梁钢护栏</t>
  </si>
  <si>
    <t>-1</t>
  </si>
  <si>
    <t>新增Gr-C-4E（含轮廓标）</t>
  </si>
  <si>
    <t>299.000</t>
  </si>
  <si>
    <t>-2</t>
  </si>
  <si>
    <t>新增Gr-C-2E上下游端含端部</t>
  </si>
  <si>
    <t>128.000</t>
  </si>
  <si>
    <t>-3</t>
  </si>
  <si>
    <t>现有波形护栏更换立柱</t>
  </si>
  <si>
    <t>408.000</t>
  </si>
  <si>
    <t>-4</t>
  </si>
  <si>
    <t>迁移波形护栏Gr-C-4E（含轮廓标）（包含拆除、转运、新装，主材利旧。详见设计）</t>
  </si>
  <si>
    <t>236.000</t>
  </si>
  <si>
    <t>602</t>
  </si>
  <si>
    <t>道路交通标志</t>
  </si>
  <si>
    <t>602-1</t>
  </si>
  <si>
    <t>交通标志</t>
  </si>
  <si>
    <t>φ102*5单柱式警告标志△700mm基础40*40*100</t>
  </si>
  <si>
    <t>φ102*5单柱式停车让行标志D600mm基础60*60*1200</t>
  </si>
  <si>
    <t>2.000</t>
  </si>
  <si>
    <t>φ50*2100双柱式临河警示牌□120*96cm（详见设计）</t>
  </si>
  <si>
    <t>更换版面△70CM（包含拆除、转运、新装，详见设计）</t>
  </si>
  <si>
    <t>-5</t>
  </si>
  <si>
    <t>拆除φ102*5单柱式警告标志△700mm基础40*40*100</t>
  </si>
  <si>
    <t>605-2</t>
  </si>
  <si>
    <t>道口标注、示警桩</t>
  </si>
  <si>
    <t>警示桩φ120*3*2000mm钢管、外贴反光膜</t>
  </si>
  <si>
    <t>78.000</t>
  </si>
  <si>
    <t>道口标注、示警桩拆除（包含拆除、转运，详见设计）</t>
  </si>
  <si>
    <t>7.000</t>
  </si>
  <si>
    <t>603</t>
  </si>
  <si>
    <t>道路交通标线</t>
  </si>
  <si>
    <t>热熔标线（线性详见设计）</t>
  </si>
  <si>
    <t>268.000</t>
  </si>
  <si>
    <t>减速垄</t>
  </si>
  <si>
    <t>605</t>
  </si>
  <si>
    <t>路灯</t>
  </si>
  <si>
    <t>项</t>
  </si>
  <si>
    <t>6米单挑LED40W-LED光源灯(含路灯基础0.5*0.5*1m、路灯专用防水接线盒)</t>
  </si>
  <si>
    <t>电缆保护管PE32(管材PE，32mm，壁厚1.8mm)</t>
  </si>
  <si>
    <t>1400.000</t>
  </si>
  <si>
    <t>电缆保护管（过路钢套管）镀锌钢管DN50(管材热镀锌，壁厚3.0mm)</t>
  </si>
  <si>
    <t>170.000</t>
  </si>
  <si>
    <t>电力电缆YJV-0.6/1KV-3x10(mm2 )铜芯电缆（工程量暂估）</t>
  </si>
  <si>
    <t>电力电缆YJV-0.6/1KV-3x4(mm2 )铜芯电缆（工程量暂估）</t>
  </si>
  <si>
    <t>护套线RVV2*2.5</t>
  </si>
  <si>
    <t>260.000</t>
  </si>
  <si>
    <t>-6</t>
  </si>
  <si>
    <t>防雷与接地系统</t>
  </si>
  <si>
    <t>-7</t>
  </si>
  <si>
    <t>路灯管线基础开挖回填</t>
  </si>
  <si>
    <t>1570.000</t>
  </si>
  <si>
    <t>-9</t>
  </si>
  <si>
    <t>路灯手孔井，340×440mm（详见设计）</t>
  </si>
  <si>
    <t>-10</t>
  </si>
  <si>
    <t>路灯手孔井，800×800mm（详见设计）</t>
  </si>
  <si>
    <t>-11</t>
  </si>
  <si>
    <t>落地式路灯控制箱室外防水型（详见系统图）</t>
  </si>
  <si>
    <t>套</t>
  </si>
  <si>
    <t>清单  第 600 章合计   人民币</t>
  </si>
  <si>
    <t>703</t>
  </si>
  <si>
    <t>撒播草种和铺植草皮</t>
  </si>
  <si>
    <t>703-1</t>
  </si>
  <si>
    <t>撒播草种(含喷播)(草籽，三级养护一年）</t>
  </si>
  <si>
    <t>1870.000</t>
  </si>
  <si>
    <t>清单  第 700 章合计   人民币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</si>
</sst>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2"/>
      <color indexed="8"/>
      <name val="宋体"/>
      <charset val="134"/>
    </font>
    <font>
      <b/>
      <sz val="20"/>
      <color indexed="8"/>
      <name val="smartSimSun"/>
      <charset val="134"/>
    </font>
    <font>
      <sz val="9"/>
      <color indexed="8"/>
      <name val="smartSimSun"/>
      <charset val="134"/>
    </font>
    <font>
      <sz val="9"/>
      <color indexed="8"/>
      <name val="Arial Narrow"/>
      <charset val="134"/>
    </font>
    <font>
      <sz val="10"/>
      <name val="Arial"/>
      <charset val="0"/>
    </font>
    <font>
      <sz val="9"/>
      <color indexed="8"/>
      <name val="宋体"/>
      <charset val="134"/>
    </font>
    <font>
      <b/>
      <sz val="14"/>
      <name val="宋体"/>
      <charset val="134"/>
    </font>
    <font>
      <sz val="10"/>
      <name val="宋体"/>
      <charset val="134"/>
      <scheme val="minor"/>
    </font>
    <font>
      <b/>
      <sz val="11"/>
      <name val="宋体"/>
      <charset val="134"/>
    </font>
    <font>
      <sz val="11"/>
      <name val="宋体"/>
      <charset val="134"/>
    </font>
    <font>
      <b/>
      <sz val="24"/>
      <name val="宋体"/>
      <charset val="134"/>
    </font>
    <font>
      <b/>
      <sz val="32"/>
      <name val="黑体"/>
      <charset val="134"/>
    </font>
    <font>
      <sz val="16"/>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2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1" applyNumberFormat="0" applyFill="0" applyAlignment="0" applyProtection="0">
      <alignment vertical="center"/>
    </xf>
    <xf numFmtId="0" fontId="20" fillId="0" borderId="21" applyNumberFormat="0" applyFill="0" applyAlignment="0" applyProtection="0">
      <alignment vertical="center"/>
    </xf>
    <xf numFmtId="0" fontId="21" fillId="0" borderId="22" applyNumberFormat="0" applyFill="0" applyAlignment="0" applyProtection="0">
      <alignment vertical="center"/>
    </xf>
    <xf numFmtId="0" fontId="21" fillId="0" borderId="0" applyNumberFormat="0" applyFill="0" applyBorder="0" applyAlignment="0" applyProtection="0">
      <alignment vertical="center"/>
    </xf>
    <xf numFmtId="0" fontId="22" fillId="3" borderId="23" applyNumberFormat="0" applyAlignment="0" applyProtection="0">
      <alignment vertical="center"/>
    </xf>
    <xf numFmtId="0" fontId="23" fillId="4" borderId="24" applyNumberFormat="0" applyAlignment="0" applyProtection="0">
      <alignment vertical="center"/>
    </xf>
    <xf numFmtId="0" fontId="24" fillId="4" borderId="23" applyNumberFormat="0" applyAlignment="0" applyProtection="0">
      <alignment vertical="center"/>
    </xf>
    <xf numFmtId="0" fontId="25" fillId="5" borderId="25" applyNumberFormat="0" applyAlignment="0" applyProtection="0">
      <alignment vertical="center"/>
    </xf>
    <xf numFmtId="0" fontId="26" fillId="0" borderId="26" applyNumberFormat="0" applyFill="0" applyAlignment="0" applyProtection="0">
      <alignment vertical="center"/>
    </xf>
    <xf numFmtId="0" fontId="27" fillId="0" borderId="27"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4" fillId="0" borderId="0"/>
  </cellStyleXfs>
  <cellXfs count="47">
    <xf numFmtId="0" fontId="0" fillId="0" borderId="0" xfId="0" applyAlignment="1">
      <alignment horizontal="left" vertical="center" wrapText="1"/>
    </xf>
    <xf numFmtId="0" fontId="1" fillId="0" borderId="0" xfId="0" applyFont="1" applyAlignment="1">
      <alignment horizontal="center" vertical="center" shrinkToFit="1"/>
    </xf>
    <xf numFmtId="0" fontId="2" fillId="0" borderId="0" xfId="0" applyFont="1" applyAlignment="1">
      <alignment horizontal="left"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shrinkToFit="1"/>
    </xf>
    <xf numFmtId="0" fontId="2" fillId="0" borderId="8" xfId="0" applyFont="1" applyBorder="1" applyAlignment="1">
      <alignment horizontal="left" shrinkToFit="1"/>
    </xf>
    <xf numFmtId="0" fontId="2" fillId="0" borderId="8" xfId="0" applyFont="1" applyBorder="1" applyAlignment="1">
      <alignment horizontal="center" shrinkToFit="1"/>
    </xf>
    <xf numFmtId="0" fontId="3" fillId="0" borderId="8" xfId="0" applyFont="1" applyBorder="1" applyAlignment="1">
      <alignment horizontal="right" shrinkToFit="1"/>
    </xf>
    <xf numFmtId="0" fontId="3" fillId="0" borderId="9" xfId="0" applyFont="1" applyBorder="1" applyAlignment="1">
      <alignment horizontal="right" shrinkToFit="1"/>
    </xf>
    <xf numFmtId="0" fontId="3" fillId="0" borderId="8" xfId="0" applyFont="1" applyBorder="1" applyAlignment="1" applyProtection="1">
      <alignment horizontal="right" shrinkToFit="1"/>
      <protection locked="0"/>
    </xf>
    <xf numFmtId="176" fontId="3" fillId="0" borderId="9" xfId="0" applyNumberFormat="1" applyFont="1" applyBorder="1" applyAlignment="1">
      <alignment horizontal="right" shrinkToFit="1"/>
    </xf>
    <xf numFmtId="0" fontId="3" fillId="0" borderId="8" xfId="0" applyFont="1" applyBorder="1" applyAlignment="1" applyProtection="1">
      <alignment horizontal="right" shrinkToFit="1"/>
    </xf>
    <xf numFmtId="0" fontId="2" fillId="0" borderId="10" xfId="0" applyFont="1" applyBorder="1" applyAlignment="1">
      <alignment horizontal="center" vertical="center" shrinkToFit="1"/>
    </xf>
    <xf numFmtId="0" fontId="2" fillId="0" borderId="11" xfId="0" applyFont="1" applyBorder="1" applyAlignment="1">
      <alignment horizontal="right" vertical="center" shrinkToFit="1"/>
    </xf>
    <xf numFmtId="176" fontId="2" fillId="0" borderId="11" xfId="0" applyNumberFormat="1" applyFont="1" applyBorder="1" applyAlignment="1">
      <alignment horizontal="left"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8" xfId="0" applyFont="1" applyBorder="1" applyAlignment="1">
      <alignment horizontal="left" wrapText="1" shrinkToFit="1"/>
    </xf>
    <xf numFmtId="0" fontId="4" fillId="0" borderId="0" xfId="0" applyFont="1" applyFill="1" applyBorder="1" applyAlignment="1"/>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176" fontId="3" fillId="0" borderId="9" xfId="0" applyNumberFormat="1" applyFont="1" applyBorder="1" applyAlignment="1">
      <alignment horizontal="right"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7" xfId="0" applyFont="1" applyBorder="1" applyAlignment="1">
      <alignment horizontal="center" vertical="center" wrapText="1"/>
    </xf>
    <xf numFmtId="0" fontId="2" fillId="0" borderId="18" xfId="0" applyFont="1" applyBorder="1" applyAlignment="1">
      <alignment horizontal="center" vertical="center" shrinkToFit="1"/>
    </xf>
    <xf numFmtId="176" fontId="3" fillId="0" borderId="19" xfId="0" applyNumberFormat="1" applyFont="1" applyBorder="1" applyAlignment="1">
      <alignment horizontal="right" vertical="center" shrinkToFit="1"/>
    </xf>
    <xf numFmtId="0" fontId="5" fillId="0" borderId="0" xfId="0" applyFont="1" applyBorder="1" applyAlignment="1">
      <alignment horizontal="center" vertical="center" shrinkToFit="1"/>
    </xf>
    <xf numFmtId="0" fontId="0" fillId="0" borderId="0" xfId="0" applyFont="1" applyFill="1" applyBorder="1" applyAlignment="1">
      <alignment horizontal="left" vertical="center" wrapText="1"/>
    </xf>
    <xf numFmtId="0" fontId="6" fillId="0" borderId="8" xfId="49" applyFont="1" applyFill="1" applyBorder="1" applyAlignment="1">
      <alignment horizontal="center" vertical="center" wrapText="1"/>
    </xf>
    <xf numFmtId="0" fontId="7" fillId="0" borderId="8" xfId="49" applyFont="1" applyFill="1" applyBorder="1" applyAlignment="1" applyProtection="1">
      <alignment horizontal="left" vertical="center" wrapText="1"/>
    </xf>
    <xf numFmtId="0" fontId="8" fillId="0" borderId="8" xfId="49" applyFont="1" applyFill="1" applyBorder="1" applyAlignment="1">
      <alignment horizontal="left" vertical="center" wrapText="1"/>
    </xf>
    <xf numFmtId="0" fontId="9" fillId="0" borderId="8" xfId="49" applyFont="1" applyFill="1" applyBorder="1" applyAlignment="1">
      <alignment horizontal="left" vertical="center" wrapText="1"/>
    </xf>
    <xf numFmtId="0" fontId="6" fillId="0" borderId="0" xfId="49" applyFont="1" applyFill="1" applyAlignment="1" applyProtection="1">
      <alignment horizontal="center" vertical="center" wrapText="1"/>
    </xf>
    <xf numFmtId="0" fontId="10" fillId="0" borderId="0" xfId="49" applyFont="1" applyFill="1" applyAlignment="1" applyProtection="1">
      <alignment horizontal="center" vertical="center" wrapText="1"/>
    </xf>
    <xf numFmtId="0" fontId="9" fillId="0" borderId="0" xfId="49" applyFont="1" applyFill="1" applyAlignment="1" applyProtection="1">
      <alignment horizontal="center" vertical="center" wrapText="1"/>
    </xf>
    <xf numFmtId="0" fontId="11" fillId="0" borderId="0" xfId="49" applyFont="1" applyFill="1" applyAlignment="1" applyProtection="1">
      <alignment horizontal="center" vertical="center" wrapText="1"/>
    </xf>
    <xf numFmtId="0" fontId="0" fillId="0" borderId="0" xfId="0" applyFont="1" applyFill="1" applyBorder="1" applyAlignment="1" applyProtection="1">
      <alignment horizontal="left" vertical="center" wrapText="1"/>
    </xf>
    <xf numFmtId="0" fontId="12" fillId="0" borderId="0" xfId="49" applyFont="1" applyFill="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topLeftCell="A5" workbookViewId="0">
      <selection activeCell="A2" sqref="A2:D2"/>
    </sheetView>
  </sheetViews>
  <sheetFormatPr defaultColWidth="9" defaultRowHeight="15.6" outlineLevelCol="6"/>
  <cols>
    <col min="1" max="3" width="9" style="36"/>
    <col min="4" max="4" width="54" style="36" customWidth="1"/>
    <col min="5" max="16384" width="9" style="36"/>
  </cols>
  <sheetData>
    <row r="1" s="36" customFormat="1" ht="17.4" spans="1:4">
      <c r="A1" s="41"/>
      <c r="B1" s="41"/>
      <c r="C1" s="41"/>
      <c r="D1" s="41"/>
    </row>
    <row r="2" s="36" customFormat="1" ht="64" customHeight="1" spans="1:4">
      <c r="A2" s="42" t="s">
        <v>0</v>
      </c>
      <c r="B2" s="42"/>
      <c r="C2" s="42"/>
      <c r="D2" s="42"/>
    </row>
    <row r="3" s="36" customFormat="1" ht="40.5" customHeight="1" spans="1:4">
      <c r="A3" s="43"/>
      <c r="B3" s="43"/>
      <c r="C3" s="43"/>
      <c r="D3" s="43"/>
    </row>
    <row r="4" s="36" customFormat="1" ht="40.5" customHeight="1" spans="1:4">
      <c r="A4" s="43"/>
      <c r="B4" s="43"/>
      <c r="C4" s="43"/>
      <c r="D4" s="43"/>
    </row>
    <row r="5" s="36" customFormat="1" ht="40.5" customHeight="1" spans="1:4">
      <c r="A5" s="43"/>
      <c r="B5" s="43"/>
      <c r="C5" s="43"/>
      <c r="D5" s="43"/>
    </row>
    <row r="6" s="36" customFormat="1" ht="40.5" customHeight="1" spans="1:7">
      <c r="A6" s="44" t="s">
        <v>1</v>
      </c>
      <c r="B6" s="44"/>
      <c r="C6" s="44"/>
      <c r="D6" s="44"/>
      <c r="G6" s="45"/>
    </row>
    <row r="7" s="36" customFormat="1" ht="40.5" customHeight="1" spans="1:4">
      <c r="A7" s="44" t="s">
        <v>2</v>
      </c>
      <c r="B7" s="44"/>
      <c r="C7" s="44"/>
      <c r="D7" s="44"/>
    </row>
    <row r="8" s="36" customFormat="1" ht="40.5" customHeight="1" spans="1:4">
      <c r="A8" s="44" t="s">
        <v>3</v>
      </c>
      <c r="B8" s="44"/>
      <c r="C8" s="44"/>
      <c r="D8" s="44"/>
    </row>
    <row r="9" s="36" customFormat="1" ht="40.5" customHeight="1" spans="1:4">
      <c r="A9" s="44" t="s">
        <v>4</v>
      </c>
      <c r="B9" s="44"/>
      <c r="C9" s="44"/>
      <c r="D9" s="44"/>
    </row>
    <row r="10" s="36" customFormat="1" ht="40.5" customHeight="1" spans="1:4">
      <c r="A10" s="44" t="s">
        <v>5</v>
      </c>
      <c r="B10" s="44"/>
      <c r="C10" s="44"/>
      <c r="D10" s="44"/>
    </row>
    <row r="11" s="36" customFormat="1" ht="40.5" customHeight="1" spans="1:4">
      <c r="A11" s="43"/>
      <c r="B11" s="43"/>
      <c r="C11" s="43"/>
      <c r="D11" s="43"/>
    </row>
    <row r="12" s="36" customFormat="1" ht="40.5" customHeight="1" spans="1:4">
      <c r="A12" s="43"/>
      <c r="B12" s="43"/>
      <c r="C12" s="43"/>
      <c r="D12" s="43"/>
    </row>
    <row r="13" s="36" customFormat="1" ht="40.5" customHeight="1" spans="1:4">
      <c r="A13" s="43"/>
      <c r="B13" s="43"/>
      <c r="C13" s="43"/>
      <c r="D13" s="43"/>
    </row>
    <row r="14" s="36" customFormat="1" ht="40.5" customHeight="1" spans="1:4">
      <c r="A14" s="46" t="s">
        <v>6</v>
      </c>
      <c r="B14" s="46"/>
      <c r="C14" s="46"/>
      <c r="D14" s="46"/>
    </row>
    <row r="15" s="36" customFormat="1" ht="40.5" customHeight="1" spans="1:4">
      <c r="A15" s="46" t="s">
        <v>7</v>
      </c>
      <c r="B15" s="46"/>
      <c r="C15" s="46"/>
      <c r="D15" s="46"/>
    </row>
  </sheetData>
  <mergeCells count="15">
    <mergeCell ref="A1:D1"/>
    <mergeCell ref="A2:D2"/>
    <mergeCell ref="A3:D3"/>
    <mergeCell ref="A4:D4"/>
    <mergeCell ref="A5:D5"/>
    <mergeCell ref="A6:D6"/>
    <mergeCell ref="A7:D7"/>
    <mergeCell ref="A8:D8"/>
    <mergeCell ref="A9:D9"/>
    <mergeCell ref="A10:D10"/>
    <mergeCell ref="A11:D11"/>
    <mergeCell ref="A12:D12"/>
    <mergeCell ref="A13:D13"/>
    <mergeCell ref="A14:D14"/>
    <mergeCell ref="A15:D1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
  <sheetViews>
    <sheetView tabSelected="1" topLeftCell="A20" workbookViewId="0">
      <selection activeCell="A25" sqref="A25:D25"/>
    </sheetView>
  </sheetViews>
  <sheetFormatPr defaultColWidth="9" defaultRowHeight="15.6" outlineLevelCol="3"/>
  <cols>
    <col min="1" max="3" width="9" style="36"/>
    <col min="4" max="4" width="54" style="36" customWidth="1"/>
    <col min="5" max="16384" width="9" style="36"/>
  </cols>
  <sheetData>
    <row r="1" s="36" customFormat="1" ht="17.4" spans="1:4">
      <c r="A1" s="37" t="s">
        <v>8</v>
      </c>
      <c r="B1" s="37"/>
      <c r="C1" s="37"/>
      <c r="D1" s="37"/>
    </row>
    <row r="2" s="36" customFormat="1" ht="25" customHeight="1" spans="1:4">
      <c r="A2" s="38" t="s">
        <v>9</v>
      </c>
      <c r="B2" s="38"/>
      <c r="C2" s="38"/>
      <c r="D2" s="38"/>
    </row>
    <row r="3" s="36" customFormat="1" ht="25" customHeight="1" spans="1:4">
      <c r="A3" s="39" t="s">
        <v>10</v>
      </c>
      <c r="B3" s="39"/>
      <c r="C3" s="39"/>
      <c r="D3" s="39"/>
    </row>
    <row r="4" s="36" customFormat="1" ht="60" customHeight="1" spans="1:4">
      <c r="A4" s="40" t="s">
        <v>11</v>
      </c>
      <c r="B4" s="40"/>
      <c r="C4" s="40"/>
      <c r="D4" s="40"/>
    </row>
    <row r="5" s="36" customFormat="1" ht="42" customHeight="1" spans="1:4">
      <c r="A5" s="40" t="s">
        <v>12</v>
      </c>
      <c r="B5" s="40"/>
      <c r="C5" s="40"/>
      <c r="D5" s="40"/>
    </row>
    <row r="6" s="36" customFormat="1" ht="72" customHeight="1" spans="1:4">
      <c r="A6" s="40" t="s">
        <v>13</v>
      </c>
      <c r="B6" s="40"/>
      <c r="C6" s="40"/>
      <c r="D6" s="40"/>
    </row>
    <row r="7" s="36" customFormat="1" ht="54" customHeight="1" spans="1:4">
      <c r="A7" s="40" t="s">
        <v>14</v>
      </c>
      <c r="B7" s="40"/>
      <c r="C7" s="40"/>
      <c r="D7" s="40"/>
    </row>
    <row r="8" s="36" customFormat="1" ht="45" customHeight="1" spans="1:4">
      <c r="A8" s="40" t="s">
        <v>15</v>
      </c>
      <c r="B8" s="40"/>
      <c r="C8" s="40"/>
      <c r="D8" s="40"/>
    </row>
    <row r="9" s="36" customFormat="1" ht="47" customHeight="1" spans="1:4">
      <c r="A9" s="40" t="s">
        <v>16</v>
      </c>
      <c r="B9" s="40"/>
      <c r="C9" s="40"/>
      <c r="D9" s="40"/>
    </row>
    <row r="10" s="36" customFormat="1" ht="41" customHeight="1" spans="1:4">
      <c r="A10" s="40" t="s">
        <v>17</v>
      </c>
      <c r="B10" s="40"/>
      <c r="C10" s="40"/>
      <c r="D10" s="40"/>
    </row>
    <row r="11" s="36" customFormat="1" ht="25" customHeight="1" spans="1:4">
      <c r="A11" s="39" t="s">
        <v>18</v>
      </c>
      <c r="B11" s="39"/>
      <c r="C11" s="39"/>
      <c r="D11" s="39"/>
    </row>
    <row r="12" s="36" customFormat="1" ht="25" customHeight="1" spans="1:4">
      <c r="A12" s="40" t="s">
        <v>19</v>
      </c>
      <c r="B12" s="40"/>
      <c r="C12" s="40"/>
      <c r="D12" s="40"/>
    </row>
    <row r="13" s="36" customFormat="1" ht="56" customHeight="1" spans="1:4">
      <c r="A13" s="40" t="s">
        <v>20</v>
      </c>
      <c r="B13" s="40"/>
      <c r="C13" s="40"/>
      <c r="D13" s="40"/>
    </row>
    <row r="14" s="36" customFormat="1" ht="45" customHeight="1" spans="1:4">
      <c r="A14" s="40" t="s">
        <v>21</v>
      </c>
      <c r="B14" s="40"/>
      <c r="C14" s="40"/>
      <c r="D14" s="40"/>
    </row>
    <row r="15" s="36" customFormat="1" ht="45" customHeight="1" spans="1:4">
      <c r="A15" s="40" t="s">
        <v>22</v>
      </c>
      <c r="B15" s="40"/>
      <c r="C15" s="40"/>
      <c r="D15" s="40"/>
    </row>
    <row r="16" s="36" customFormat="1" ht="43" customHeight="1" spans="1:4">
      <c r="A16" s="40" t="s">
        <v>23</v>
      </c>
      <c r="B16" s="40"/>
      <c r="C16" s="40"/>
      <c r="D16" s="40"/>
    </row>
    <row r="17" s="36" customFormat="1" ht="25" customHeight="1" spans="1:4">
      <c r="A17" s="40" t="s">
        <v>24</v>
      </c>
      <c r="B17" s="40"/>
      <c r="C17" s="40"/>
      <c r="D17" s="40"/>
    </row>
    <row r="18" s="36" customFormat="1" ht="36" customHeight="1" spans="1:4">
      <c r="A18" s="40" t="s">
        <v>25</v>
      </c>
      <c r="B18" s="40"/>
      <c r="C18" s="40"/>
      <c r="D18" s="40"/>
    </row>
    <row r="19" s="36" customFormat="1" ht="27" customHeight="1" spans="1:4">
      <c r="A19" s="40" t="s">
        <v>26</v>
      </c>
      <c r="B19" s="40"/>
      <c r="C19" s="40"/>
      <c r="D19" s="40"/>
    </row>
    <row r="20" s="36" customFormat="1" ht="25" customHeight="1" spans="1:4">
      <c r="A20" s="39" t="s">
        <v>27</v>
      </c>
      <c r="B20" s="39"/>
      <c r="C20" s="39"/>
      <c r="D20" s="39"/>
    </row>
    <row r="21" s="36" customFormat="1" ht="25" customHeight="1" spans="1:4">
      <c r="A21" s="40" t="s">
        <v>28</v>
      </c>
      <c r="B21" s="40"/>
      <c r="C21" s="40"/>
      <c r="D21" s="40"/>
    </row>
    <row r="22" s="36" customFormat="1" ht="25" customHeight="1" spans="1:4">
      <c r="A22" s="39" t="s">
        <v>29</v>
      </c>
      <c r="B22" s="39"/>
      <c r="C22" s="39"/>
      <c r="D22" s="39"/>
    </row>
    <row r="23" s="36" customFormat="1" ht="94" customHeight="1" spans="1:4">
      <c r="A23" s="40" t="s">
        <v>30</v>
      </c>
      <c r="B23" s="40"/>
      <c r="C23" s="40"/>
      <c r="D23" s="40"/>
    </row>
    <row r="24" s="36" customFormat="1" ht="35" customHeight="1" spans="1:4">
      <c r="A24" s="40" t="s">
        <v>31</v>
      </c>
      <c r="B24" s="40"/>
      <c r="C24" s="40"/>
      <c r="D24" s="40"/>
    </row>
    <row r="25" s="36" customFormat="1" ht="43" customHeight="1" spans="1:4">
      <c r="A25" s="40" t="s">
        <v>32</v>
      </c>
      <c r="B25" s="40"/>
      <c r="C25" s="40"/>
      <c r="D25" s="40"/>
    </row>
    <row r="26" s="36" customFormat="1" ht="43" customHeight="1" spans="1:4">
      <c r="A26" s="40" t="s">
        <v>33</v>
      </c>
      <c r="B26" s="40"/>
      <c r="C26" s="40"/>
      <c r="D26" s="40"/>
    </row>
    <row r="27" s="36" customFormat="1" ht="33" customHeight="1" spans="1:4">
      <c r="A27" s="40" t="s">
        <v>34</v>
      </c>
      <c r="B27" s="40"/>
      <c r="C27" s="40"/>
      <c r="D27" s="40"/>
    </row>
    <row r="28" s="36" customFormat="1" ht="65" customHeight="1" spans="1:4">
      <c r="A28" s="40" t="s">
        <v>35</v>
      </c>
      <c r="B28" s="40"/>
      <c r="C28" s="40"/>
      <c r="D28" s="40"/>
    </row>
    <row r="29" s="36" customFormat="1" ht="36" customHeight="1" spans="1:4">
      <c r="A29" s="40" t="s">
        <v>36</v>
      </c>
      <c r="B29" s="40"/>
      <c r="C29" s="40"/>
      <c r="D29" s="40"/>
    </row>
    <row r="30" s="36" customFormat="1" ht="36" customHeight="1" spans="1:4">
      <c r="A30" s="40" t="s">
        <v>37</v>
      </c>
      <c r="B30" s="40"/>
      <c r="C30" s="40"/>
      <c r="D30" s="40"/>
    </row>
    <row r="31" s="36" customFormat="1" ht="24" customHeight="1" spans="1:4">
      <c r="A31" s="40" t="s">
        <v>38</v>
      </c>
      <c r="B31" s="40"/>
      <c r="C31" s="40"/>
      <c r="D31" s="40"/>
    </row>
    <row r="32" s="36" customFormat="1" ht="34" customHeight="1" spans="1:4">
      <c r="A32" s="40" t="s">
        <v>39</v>
      </c>
      <c r="B32" s="40"/>
      <c r="C32" s="40"/>
      <c r="D32" s="40"/>
    </row>
    <row r="33" s="36" customFormat="1" ht="22" customHeight="1" spans="1:4">
      <c r="A33" s="40" t="s">
        <v>40</v>
      </c>
      <c r="B33" s="40"/>
      <c r="C33" s="40"/>
      <c r="D33" s="40"/>
    </row>
    <row r="34" s="36" customFormat="1" ht="22" customHeight="1" spans="1:4">
      <c r="A34" s="40" t="s">
        <v>41</v>
      </c>
      <c r="B34" s="40"/>
      <c r="C34" s="40"/>
      <c r="D34" s="40"/>
    </row>
    <row r="35" s="36" customFormat="1" ht="33" customHeight="1" spans="1:4">
      <c r="A35" s="40" t="s">
        <v>42</v>
      </c>
      <c r="B35" s="40"/>
      <c r="C35" s="40"/>
      <c r="D35" s="40"/>
    </row>
    <row r="36" s="36" customFormat="1" ht="22" customHeight="1" spans="1:4">
      <c r="A36" s="40" t="s">
        <v>43</v>
      </c>
      <c r="B36" s="40"/>
      <c r="C36" s="40"/>
      <c r="D36" s="40"/>
    </row>
    <row r="37" s="36" customFormat="1" ht="22" customHeight="1" spans="1:4">
      <c r="A37" s="40" t="s">
        <v>44</v>
      </c>
      <c r="B37" s="40"/>
      <c r="C37" s="40"/>
      <c r="D37" s="40"/>
    </row>
  </sheetData>
  <mergeCells count="37">
    <mergeCell ref="A1:D1"/>
    <mergeCell ref="A2:D2"/>
    <mergeCell ref="A3:D3"/>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D31"/>
    <mergeCell ref="A32:D32"/>
    <mergeCell ref="A33:D33"/>
    <mergeCell ref="A34:D34"/>
    <mergeCell ref="A35:D35"/>
    <mergeCell ref="A36:D36"/>
    <mergeCell ref="A37:D3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view="pageBreakPreview" zoomScaleNormal="100" topLeftCell="A4" workbookViewId="0">
      <selection activeCell="E15" sqref="E15"/>
    </sheetView>
  </sheetViews>
  <sheetFormatPr defaultColWidth="9" defaultRowHeight="15.6" outlineLevelCol="4"/>
  <cols>
    <col min="1" max="2" width="12.25" customWidth="1"/>
    <col min="3" max="3" width="16.25" customWidth="1"/>
    <col min="4" max="4" width="28.5" customWidth="1"/>
    <col min="5" max="5" width="12.25" customWidth="1"/>
    <col min="6" max="6" width="20" customWidth="1"/>
  </cols>
  <sheetData>
    <row r="1" ht="32.95" customHeight="1" spans="1:5">
      <c r="A1" s="1" t="s">
        <v>45</v>
      </c>
      <c r="B1" s="1"/>
      <c r="C1" s="1"/>
      <c r="D1" s="1"/>
      <c r="E1" s="1"/>
    </row>
    <row r="2" ht="16.85" customHeight="1" spans="1:3">
      <c r="A2" s="2" t="s">
        <v>46</v>
      </c>
      <c r="B2" s="2"/>
      <c r="C2" s="2"/>
    </row>
    <row r="3" ht="27.85" customHeight="1" spans="1:5">
      <c r="A3" s="24" t="s">
        <v>47</v>
      </c>
      <c r="B3" s="25" t="s">
        <v>48</v>
      </c>
      <c r="C3" s="25" t="s">
        <v>49</v>
      </c>
      <c r="D3" s="25"/>
      <c r="E3" s="26" t="s">
        <v>50</v>
      </c>
    </row>
    <row r="4" ht="28.55" customHeight="1" spans="1:5">
      <c r="A4" s="27" t="s">
        <v>51</v>
      </c>
      <c r="B4" s="28" t="s">
        <v>52</v>
      </c>
      <c r="C4" s="28" t="s">
        <v>53</v>
      </c>
      <c r="D4" s="28"/>
      <c r="E4" s="29">
        <f>工程量清单表!C40</f>
        <v>52116</v>
      </c>
    </row>
    <row r="5" ht="27.85" customHeight="1" spans="1:5">
      <c r="A5" s="27" t="s">
        <v>54</v>
      </c>
      <c r="B5" s="28" t="s">
        <v>55</v>
      </c>
      <c r="C5" s="28" t="s">
        <v>56</v>
      </c>
      <c r="D5" s="28"/>
      <c r="E5" s="29">
        <f>工程量清单表!C83</f>
        <v>0</v>
      </c>
    </row>
    <row r="6" ht="28.55" customHeight="1" spans="1:5">
      <c r="A6" s="27" t="s">
        <v>57</v>
      </c>
      <c r="B6" s="28" t="s">
        <v>58</v>
      </c>
      <c r="C6" s="28" t="s">
        <v>59</v>
      </c>
      <c r="D6" s="28"/>
      <c r="E6" s="29">
        <f>工程量清单表!C126</f>
        <v>0</v>
      </c>
    </row>
    <row r="7" ht="28.55" customHeight="1" spans="1:5">
      <c r="A7" s="27" t="s">
        <v>60</v>
      </c>
      <c r="B7" s="28" t="s">
        <v>61</v>
      </c>
      <c r="C7" s="28" t="s">
        <v>62</v>
      </c>
      <c r="D7" s="28"/>
      <c r="E7" s="29">
        <f>工程量清单表!C169</f>
        <v>0</v>
      </c>
    </row>
    <row r="8" ht="28.55" customHeight="1" spans="1:5">
      <c r="A8" s="27" t="s">
        <v>63</v>
      </c>
      <c r="B8" s="28" t="s">
        <v>64</v>
      </c>
      <c r="C8" s="28" t="s">
        <v>65</v>
      </c>
      <c r="D8" s="28"/>
      <c r="E8" s="29">
        <f>工程量清单表!C209</f>
        <v>0</v>
      </c>
    </row>
    <row r="9" ht="27.85" customHeight="1" spans="1:5">
      <c r="A9" s="27" t="s">
        <v>66</v>
      </c>
      <c r="B9" s="28" t="s">
        <v>67</v>
      </c>
      <c r="C9" s="28" t="s">
        <v>68</v>
      </c>
      <c r="D9" s="28"/>
      <c r="E9" s="29">
        <f>工程量清单表!C251</f>
        <v>0</v>
      </c>
    </row>
    <row r="10" ht="27.85" customHeight="1" spans="1:5">
      <c r="A10" s="27" t="s">
        <v>69</v>
      </c>
      <c r="B10" s="30" t="s">
        <v>70</v>
      </c>
      <c r="C10" s="30"/>
      <c r="D10" s="30"/>
      <c r="E10" s="29">
        <f>E4+E5+E6+E7+E8+E9</f>
        <v>52116</v>
      </c>
    </row>
    <row r="11" ht="27.85" customHeight="1" spans="1:5">
      <c r="A11" s="27" t="s">
        <v>71</v>
      </c>
      <c r="B11" s="31" t="s">
        <v>72</v>
      </c>
      <c r="C11" s="31"/>
      <c r="D11" s="31"/>
      <c r="E11" s="29"/>
    </row>
    <row r="12" ht="27.85" customHeight="1" spans="1:5">
      <c r="A12" s="27" t="s">
        <v>73</v>
      </c>
      <c r="B12" s="32" t="s">
        <v>74</v>
      </c>
      <c r="C12" s="32"/>
      <c r="D12" s="32"/>
      <c r="E12" s="29">
        <f>E10-E11</f>
        <v>52116</v>
      </c>
    </row>
    <row r="13" ht="27.1" customHeight="1" spans="1:5">
      <c r="A13" s="27" t="s">
        <v>75</v>
      </c>
      <c r="B13" s="31" t="s">
        <v>76</v>
      </c>
      <c r="C13" s="31"/>
      <c r="D13" s="31"/>
      <c r="E13" s="29"/>
    </row>
    <row r="14" ht="27.85" customHeight="1" spans="1:5">
      <c r="A14" s="27" t="s">
        <v>77</v>
      </c>
      <c r="B14" s="31" t="s">
        <v>78</v>
      </c>
      <c r="C14" s="31"/>
      <c r="D14" s="31"/>
      <c r="E14" s="29">
        <v>208766</v>
      </c>
    </row>
    <row r="15" ht="27.85" customHeight="1" spans="1:5">
      <c r="A15" s="17" t="s">
        <v>79</v>
      </c>
      <c r="B15" s="33" t="s">
        <v>80</v>
      </c>
      <c r="C15" s="33"/>
      <c r="D15" s="33"/>
      <c r="E15" s="34">
        <f>E10+E13+E14</f>
        <v>260882</v>
      </c>
    </row>
    <row r="16" s="23" customFormat="1" ht="67" customHeight="1" spans="1:5">
      <c r="A16"/>
      <c r="B16"/>
      <c r="C16"/>
      <c r="D16" s="35" t="s">
        <v>81</v>
      </c>
      <c r="E16"/>
    </row>
    <row r="17" s="23" customFormat="1" ht="67" customHeight="1" spans="1:5">
      <c r="A17"/>
      <c r="B17"/>
      <c r="C17"/>
      <c r="D17" s="35" t="s">
        <v>82</v>
      </c>
      <c r="E17"/>
    </row>
  </sheetData>
  <sheetProtection algorithmName="SHA-512" hashValue="N/NIzl815JePBT8eXtcErBynMdy+1Jhm7wsWEQbDEHUUfBa45nyeU2Mnhv4Aqf+UN6y3gayCugsDmpCBZvhxGQ==" saltValue="fT4nsOiWk3FXrZftizsurA==" spinCount="100000" sheet="1" objects="1"/>
  <mergeCells count="15">
    <mergeCell ref="A1:E1"/>
    <mergeCell ref="A2:C2"/>
    <mergeCell ref="C3:D3"/>
    <mergeCell ref="C4:D4"/>
    <mergeCell ref="C5:D5"/>
    <mergeCell ref="C6:D6"/>
    <mergeCell ref="C7:D7"/>
    <mergeCell ref="C8:D8"/>
    <mergeCell ref="C9:D9"/>
    <mergeCell ref="B10:D10"/>
    <mergeCell ref="B11:D11"/>
    <mergeCell ref="B12:D12"/>
    <mergeCell ref="B13:D13"/>
    <mergeCell ref="B14:D14"/>
    <mergeCell ref="B15:D15"/>
  </mergeCells>
  <pageMargins left="0.747916666666667" right="0.12" top="0.315" bottom="0.315" header="0" footer="0"/>
  <pageSetup paperSize="9" fitToWidth="0" fitToHeight="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3"/>
  <sheetViews>
    <sheetView view="pageBreakPreview" zoomScaleNormal="100" topLeftCell="A25" workbookViewId="0">
      <selection activeCell="C40" sqref="C40:D40"/>
    </sheetView>
  </sheetViews>
  <sheetFormatPr defaultColWidth="9" defaultRowHeight="15.6" outlineLevelCol="5"/>
  <cols>
    <col min="1" max="1" width="8.125" customWidth="1"/>
    <col min="2" max="2" width="35.1166666666667" customWidth="1"/>
    <col min="3" max="3" width="8.125" customWidth="1"/>
    <col min="4" max="5" width="9.75" customWidth="1"/>
    <col min="6" max="6" width="10.625" customWidth="1"/>
    <col min="7" max="7" width="20" customWidth="1"/>
  </cols>
  <sheetData>
    <row r="1" ht="32.95" customHeight="1" spans="1:6">
      <c r="A1" s="1" t="s">
        <v>83</v>
      </c>
      <c r="B1" s="1"/>
      <c r="C1" s="1"/>
      <c r="D1" s="1"/>
      <c r="E1" s="1"/>
      <c r="F1" s="1"/>
    </row>
    <row r="2" ht="16.85" customHeight="1" spans="1:6">
      <c r="A2" s="2" t="s">
        <v>84</v>
      </c>
      <c r="B2" s="2"/>
      <c r="C2" s="2"/>
      <c r="D2" s="2"/>
      <c r="E2" s="2" t="s">
        <v>85</v>
      </c>
      <c r="F2" s="2"/>
    </row>
    <row r="3" ht="32.95" customHeight="1" spans="1:6">
      <c r="A3" s="3" t="s">
        <v>53</v>
      </c>
      <c r="B3" s="4"/>
      <c r="C3" s="4"/>
      <c r="D3" s="4"/>
      <c r="E3" s="4"/>
      <c r="F3" s="5"/>
    </row>
    <row r="4" ht="16.85" customHeight="1" spans="1:6">
      <c r="A4" s="6" t="s">
        <v>86</v>
      </c>
      <c r="B4" s="7" t="s">
        <v>87</v>
      </c>
      <c r="C4" s="7" t="s">
        <v>88</v>
      </c>
      <c r="D4" s="7" t="s">
        <v>89</v>
      </c>
      <c r="E4" s="7" t="s">
        <v>90</v>
      </c>
      <c r="F4" s="8" t="s">
        <v>91</v>
      </c>
    </row>
    <row r="5" ht="16.1" customHeight="1" spans="1:6">
      <c r="A5" s="9" t="s">
        <v>92</v>
      </c>
      <c r="B5" s="10" t="s">
        <v>93</v>
      </c>
      <c r="C5" s="11"/>
      <c r="D5" s="12"/>
      <c r="E5" s="12"/>
      <c r="F5" s="13"/>
    </row>
    <row r="6" ht="16.85" customHeight="1" spans="1:6">
      <c r="A6" s="9" t="s">
        <v>94</v>
      </c>
      <c r="B6" s="10" t="s">
        <v>95</v>
      </c>
      <c r="C6" s="11"/>
      <c r="D6" s="12"/>
      <c r="E6" s="12"/>
      <c r="F6" s="13"/>
    </row>
    <row r="7" ht="16.1" customHeight="1" spans="1:6">
      <c r="A7" s="9" t="s">
        <v>96</v>
      </c>
      <c r="B7" s="10" t="s">
        <v>97</v>
      </c>
      <c r="C7" s="11" t="s">
        <v>98</v>
      </c>
      <c r="D7" s="12" t="s">
        <v>99</v>
      </c>
      <c r="E7" s="14"/>
      <c r="F7" s="15">
        <f>D7*E7</f>
        <v>0</v>
      </c>
    </row>
    <row r="8" ht="16.1" customHeight="1" spans="1:6">
      <c r="A8" s="9" t="s">
        <v>100</v>
      </c>
      <c r="B8" s="10" t="s">
        <v>101</v>
      </c>
      <c r="C8" s="11" t="s">
        <v>98</v>
      </c>
      <c r="D8" s="12" t="s">
        <v>99</v>
      </c>
      <c r="E8" s="14"/>
      <c r="F8" s="15">
        <f>D8*E8</f>
        <v>0</v>
      </c>
    </row>
    <row r="9" ht="16.85" customHeight="1" spans="1:6">
      <c r="A9" s="9" t="s">
        <v>102</v>
      </c>
      <c r="B9" s="10" t="s">
        <v>103</v>
      </c>
      <c r="C9" s="11" t="s">
        <v>98</v>
      </c>
      <c r="D9" s="12" t="s">
        <v>99</v>
      </c>
      <c r="E9" s="16">
        <v>6356</v>
      </c>
      <c r="F9" s="15">
        <f>D9*E9</f>
        <v>6356</v>
      </c>
    </row>
    <row r="10" ht="16.1" customHeight="1" spans="1:6">
      <c r="A10" s="9" t="s">
        <v>104</v>
      </c>
      <c r="B10" s="10" t="s">
        <v>105</v>
      </c>
      <c r="C10" s="11"/>
      <c r="D10" s="12"/>
      <c r="E10" s="12"/>
      <c r="F10" s="15"/>
    </row>
    <row r="11" ht="16.85" customHeight="1" spans="1:6">
      <c r="A11" s="9" t="s">
        <v>106</v>
      </c>
      <c r="B11" s="10" t="s">
        <v>107</v>
      </c>
      <c r="C11" s="11" t="s">
        <v>98</v>
      </c>
      <c r="D11" s="12" t="s">
        <v>99</v>
      </c>
      <c r="E11" s="14"/>
      <c r="F11" s="15">
        <f t="shared" ref="F11:F14" si="0">D11*E11</f>
        <v>0</v>
      </c>
    </row>
    <row r="12" ht="16.1" customHeight="1" spans="1:6">
      <c r="A12" s="9" t="s">
        <v>108</v>
      </c>
      <c r="B12" s="10" t="s">
        <v>109</v>
      </c>
      <c r="C12" s="11" t="s">
        <v>98</v>
      </c>
      <c r="D12" s="12" t="s">
        <v>99</v>
      </c>
      <c r="E12" s="16">
        <v>45760</v>
      </c>
      <c r="F12" s="15">
        <f t="shared" si="0"/>
        <v>45760</v>
      </c>
    </row>
    <row r="13" ht="16.1" customHeight="1" spans="1:6">
      <c r="A13" s="9" t="s">
        <v>110</v>
      </c>
      <c r="B13" s="10" t="s">
        <v>111</v>
      </c>
      <c r="C13" s="11"/>
      <c r="D13" s="12"/>
      <c r="E13" s="12"/>
      <c r="F13" s="15"/>
    </row>
    <row r="14" ht="16.85" customHeight="1" spans="1:6">
      <c r="A14" s="9" t="s">
        <v>112</v>
      </c>
      <c r="B14" s="10" t="s">
        <v>111</v>
      </c>
      <c r="C14" s="11" t="s">
        <v>98</v>
      </c>
      <c r="D14" s="12" t="s">
        <v>99</v>
      </c>
      <c r="E14" s="14"/>
      <c r="F14" s="15">
        <f t="shared" si="0"/>
        <v>0</v>
      </c>
    </row>
    <row r="15" ht="16.1" customHeight="1" spans="1:6">
      <c r="A15" s="9"/>
      <c r="B15" s="10"/>
      <c r="C15" s="11"/>
      <c r="D15" s="12"/>
      <c r="E15" s="12"/>
      <c r="F15" s="13"/>
    </row>
    <row r="16" ht="16.1" customHeight="1" spans="1:6">
      <c r="A16" s="9"/>
      <c r="B16" s="10"/>
      <c r="C16" s="11"/>
      <c r="D16" s="12"/>
      <c r="E16" s="12"/>
      <c r="F16" s="13"/>
    </row>
    <row r="17" ht="16.85" customHeight="1" spans="1:6">
      <c r="A17" s="9"/>
      <c r="B17" s="10"/>
      <c r="C17" s="11"/>
      <c r="D17" s="12"/>
      <c r="E17" s="12"/>
      <c r="F17" s="13"/>
    </row>
    <row r="18" ht="16.1" customHeight="1" spans="1:6">
      <c r="A18" s="9"/>
      <c r="B18" s="10"/>
      <c r="C18" s="11"/>
      <c r="D18" s="12"/>
      <c r="E18" s="12"/>
      <c r="F18" s="13"/>
    </row>
    <row r="19" ht="16.1" customHeight="1" spans="1:6">
      <c r="A19" s="9"/>
      <c r="B19" s="10"/>
      <c r="C19" s="11"/>
      <c r="D19" s="12"/>
      <c r="E19" s="12"/>
      <c r="F19" s="13"/>
    </row>
    <row r="20" ht="16.85" customHeight="1" spans="1:6">
      <c r="A20" s="9"/>
      <c r="B20" s="10"/>
      <c r="C20" s="11"/>
      <c r="D20" s="12"/>
      <c r="E20" s="12"/>
      <c r="F20" s="13"/>
    </row>
    <row r="21" ht="16.1" customHeight="1" spans="1:6">
      <c r="A21" s="9"/>
      <c r="B21" s="10"/>
      <c r="C21" s="11"/>
      <c r="D21" s="12"/>
      <c r="E21" s="12"/>
      <c r="F21" s="13"/>
    </row>
    <row r="22" ht="16.1" customHeight="1" spans="1:6">
      <c r="A22" s="9"/>
      <c r="B22" s="10"/>
      <c r="C22" s="11"/>
      <c r="D22" s="12"/>
      <c r="E22" s="12"/>
      <c r="F22" s="13"/>
    </row>
    <row r="23" ht="16.85" customHeight="1" spans="1:6">
      <c r="A23" s="9"/>
      <c r="B23" s="10"/>
      <c r="C23" s="11"/>
      <c r="D23" s="12"/>
      <c r="E23" s="12"/>
      <c r="F23" s="13"/>
    </row>
    <row r="24" ht="16.1" customHeight="1" spans="1:6">
      <c r="A24" s="9"/>
      <c r="B24" s="10"/>
      <c r="C24" s="11"/>
      <c r="D24" s="12"/>
      <c r="E24" s="12"/>
      <c r="F24" s="13"/>
    </row>
    <row r="25" ht="16.85" customHeight="1" spans="1:6">
      <c r="A25" s="9"/>
      <c r="B25" s="10"/>
      <c r="C25" s="11"/>
      <c r="D25" s="12"/>
      <c r="E25" s="12"/>
      <c r="F25" s="13"/>
    </row>
    <row r="26" ht="16.1" customHeight="1" spans="1:6">
      <c r="A26" s="9"/>
      <c r="B26" s="10"/>
      <c r="C26" s="11"/>
      <c r="D26" s="12"/>
      <c r="E26" s="12"/>
      <c r="F26" s="13"/>
    </row>
    <row r="27" ht="16.1" customHeight="1" spans="1:6">
      <c r="A27" s="9"/>
      <c r="B27" s="10"/>
      <c r="C27" s="11"/>
      <c r="D27" s="12"/>
      <c r="E27" s="12"/>
      <c r="F27" s="13"/>
    </row>
    <row r="28" ht="16.85" customHeight="1" spans="1:6">
      <c r="A28" s="9"/>
      <c r="B28" s="10"/>
      <c r="C28" s="11"/>
      <c r="D28" s="12"/>
      <c r="E28" s="12"/>
      <c r="F28" s="13"/>
    </row>
    <row r="29" ht="16.1" customHeight="1" spans="1:6">
      <c r="A29" s="9"/>
      <c r="B29" s="10"/>
      <c r="C29" s="11"/>
      <c r="D29" s="12"/>
      <c r="E29" s="12"/>
      <c r="F29" s="13"/>
    </row>
    <row r="30" ht="16.1" customHeight="1" spans="1:6">
      <c r="A30" s="9"/>
      <c r="B30" s="10"/>
      <c r="C30" s="11"/>
      <c r="D30" s="12"/>
      <c r="E30" s="12"/>
      <c r="F30" s="13"/>
    </row>
    <row r="31" ht="16.85" customHeight="1" spans="1:6">
      <c r="A31" s="9"/>
      <c r="B31" s="10"/>
      <c r="C31" s="11"/>
      <c r="D31" s="12"/>
      <c r="E31" s="12"/>
      <c r="F31" s="13"/>
    </row>
    <row r="32" ht="16.1" customHeight="1" spans="1:6">
      <c r="A32" s="9"/>
      <c r="B32" s="10"/>
      <c r="C32" s="11"/>
      <c r="D32" s="12"/>
      <c r="E32" s="12"/>
      <c r="F32" s="13"/>
    </row>
    <row r="33" ht="16.1" customHeight="1" spans="1:6">
      <c r="A33" s="9"/>
      <c r="B33" s="10"/>
      <c r="C33" s="11"/>
      <c r="D33" s="12"/>
      <c r="E33" s="12"/>
      <c r="F33" s="13"/>
    </row>
    <row r="34" ht="16.85" customHeight="1" spans="1:6">
      <c r="A34" s="9"/>
      <c r="B34" s="10"/>
      <c r="C34" s="11"/>
      <c r="D34" s="12"/>
      <c r="E34" s="12"/>
      <c r="F34" s="13"/>
    </row>
    <row r="35" ht="16.1" customHeight="1" spans="1:6">
      <c r="A35" s="9"/>
      <c r="B35" s="10"/>
      <c r="C35" s="11"/>
      <c r="D35" s="12"/>
      <c r="E35" s="12"/>
      <c r="F35" s="13"/>
    </row>
    <row r="36" ht="16.1" customHeight="1" spans="1:6">
      <c r="A36" s="9"/>
      <c r="B36" s="10"/>
      <c r="C36" s="11"/>
      <c r="D36" s="12"/>
      <c r="E36" s="12"/>
      <c r="F36" s="13"/>
    </row>
    <row r="37" ht="16.85" customHeight="1" spans="1:6">
      <c r="A37" s="9"/>
      <c r="B37" s="10"/>
      <c r="C37" s="11"/>
      <c r="D37" s="12"/>
      <c r="E37" s="12"/>
      <c r="F37" s="13"/>
    </row>
    <row r="38" ht="16.1" customHeight="1" spans="1:6">
      <c r="A38" s="9"/>
      <c r="B38" s="10"/>
      <c r="C38" s="11"/>
      <c r="D38" s="12"/>
      <c r="E38" s="12"/>
      <c r="F38" s="13"/>
    </row>
    <row r="39" ht="16.1" customHeight="1" spans="1:6">
      <c r="A39" s="9"/>
      <c r="B39" s="10"/>
      <c r="C39" s="11"/>
      <c r="D39" s="12"/>
      <c r="E39" s="12"/>
      <c r="F39" s="13"/>
    </row>
    <row r="40" ht="32.95" customHeight="1" spans="1:6">
      <c r="A40" s="17"/>
      <c r="B40" s="18" t="s">
        <v>113</v>
      </c>
      <c r="C40" s="19">
        <f>SUM(F7:F14)</f>
        <v>52116</v>
      </c>
      <c r="D40" s="19"/>
      <c r="E40" s="20"/>
      <c r="F40" s="21"/>
    </row>
    <row r="41" ht="16.1" customHeight="1" spans="1:6">
      <c r="A41" s="2"/>
      <c r="B41" s="2"/>
      <c r="C41" s="2"/>
      <c r="D41" s="2"/>
      <c r="E41" s="2"/>
      <c r="F41" s="2"/>
    </row>
    <row r="42" ht="16.85" customHeight="1" spans="1:6">
      <c r="A42" s="2"/>
      <c r="B42" s="2"/>
      <c r="C42" s="2"/>
      <c r="D42" s="2"/>
      <c r="E42" s="2"/>
      <c r="F42" s="2"/>
    </row>
    <row r="43" ht="32.95" customHeight="1" spans="1:6">
      <c r="A43" s="1" t="s">
        <v>83</v>
      </c>
      <c r="B43" s="1"/>
      <c r="C43" s="1"/>
      <c r="D43" s="1"/>
      <c r="E43" s="1"/>
      <c r="F43" s="1"/>
    </row>
    <row r="44" ht="16.85" customHeight="1" spans="1:6">
      <c r="A44" s="2" t="s">
        <v>84</v>
      </c>
      <c r="B44" s="2"/>
      <c r="C44" s="2"/>
      <c r="D44" s="2"/>
      <c r="E44" s="2" t="s">
        <v>85</v>
      </c>
      <c r="F44" s="2"/>
    </row>
    <row r="45" ht="32.95" customHeight="1" spans="1:6">
      <c r="A45" s="3" t="s">
        <v>56</v>
      </c>
      <c r="B45" s="4"/>
      <c r="C45" s="4"/>
      <c r="D45" s="4"/>
      <c r="E45" s="4"/>
      <c r="F45" s="5"/>
    </row>
    <row r="46" ht="16.85" customHeight="1" spans="1:6">
      <c r="A46" s="6" t="s">
        <v>86</v>
      </c>
      <c r="B46" s="7" t="s">
        <v>87</v>
      </c>
      <c r="C46" s="7" t="s">
        <v>88</v>
      </c>
      <c r="D46" s="7" t="s">
        <v>89</v>
      </c>
      <c r="E46" s="7" t="s">
        <v>90</v>
      </c>
      <c r="F46" s="8" t="s">
        <v>91</v>
      </c>
    </row>
    <row r="47" ht="16.1" customHeight="1" spans="1:6">
      <c r="A47" s="9" t="s">
        <v>114</v>
      </c>
      <c r="B47" s="10" t="s">
        <v>115</v>
      </c>
      <c r="C47" s="11"/>
      <c r="D47" s="12"/>
      <c r="E47" s="12"/>
      <c r="F47" s="13"/>
    </row>
    <row r="48" ht="16.85" customHeight="1" spans="1:6">
      <c r="A48" s="9" t="s">
        <v>116</v>
      </c>
      <c r="B48" s="10" t="s">
        <v>117</v>
      </c>
      <c r="C48" s="11"/>
      <c r="D48" s="12"/>
      <c r="E48" s="12"/>
      <c r="F48" s="13"/>
    </row>
    <row r="49" ht="16.1" customHeight="1" spans="1:6">
      <c r="A49" s="9" t="s">
        <v>118</v>
      </c>
      <c r="B49" s="10" t="s">
        <v>119</v>
      </c>
      <c r="C49" s="11" t="s">
        <v>120</v>
      </c>
      <c r="D49" s="12" t="s">
        <v>121</v>
      </c>
      <c r="E49" s="14"/>
      <c r="F49" s="15">
        <f>D49*E49</f>
        <v>0</v>
      </c>
    </row>
    <row r="50" ht="16.1" customHeight="1" spans="1:6">
      <c r="A50" s="9" t="s">
        <v>122</v>
      </c>
      <c r="B50" s="10" t="s">
        <v>123</v>
      </c>
      <c r="C50" s="11" t="s">
        <v>120</v>
      </c>
      <c r="D50" s="12" t="s">
        <v>124</v>
      </c>
      <c r="E50" s="14"/>
      <c r="F50" s="15">
        <f>D50*E50</f>
        <v>0</v>
      </c>
    </row>
    <row r="51" ht="16.85" customHeight="1" spans="1:6">
      <c r="A51" s="9" t="s">
        <v>125</v>
      </c>
      <c r="B51" s="10" t="s">
        <v>126</v>
      </c>
      <c r="C51" s="11" t="s">
        <v>120</v>
      </c>
      <c r="D51" s="12" t="s">
        <v>127</v>
      </c>
      <c r="E51" s="14"/>
      <c r="F51" s="15">
        <f>D51*E51</f>
        <v>0</v>
      </c>
    </row>
    <row r="52" ht="16.1" customHeight="1" spans="1:6">
      <c r="A52" s="9" t="s">
        <v>128</v>
      </c>
      <c r="B52" s="10" t="s">
        <v>129</v>
      </c>
      <c r="C52" s="11"/>
      <c r="D52" s="12"/>
      <c r="E52" s="12"/>
      <c r="F52" s="15"/>
    </row>
    <row r="53" ht="16.1" customHeight="1" spans="1:6">
      <c r="A53" s="9" t="s">
        <v>102</v>
      </c>
      <c r="B53" s="10" t="s">
        <v>130</v>
      </c>
      <c r="C53" s="11" t="s">
        <v>131</v>
      </c>
      <c r="D53" s="12" t="s">
        <v>132</v>
      </c>
      <c r="E53" s="14"/>
      <c r="F53" s="15">
        <f>D53*E53</f>
        <v>0</v>
      </c>
    </row>
    <row r="54" ht="16.85" customHeight="1" spans="1:6">
      <c r="A54" s="9" t="s">
        <v>133</v>
      </c>
      <c r="B54" s="10" t="s">
        <v>134</v>
      </c>
      <c r="C54" s="11" t="s">
        <v>131</v>
      </c>
      <c r="D54" s="12" t="s">
        <v>132</v>
      </c>
      <c r="E54" s="14"/>
      <c r="F54" s="15">
        <f>D54*E54</f>
        <v>0</v>
      </c>
    </row>
    <row r="55" ht="16.1" customHeight="1" spans="1:6">
      <c r="A55" s="9" t="s">
        <v>135</v>
      </c>
      <c r="B55" s="10" t="s">
        <v>136</v>
      </c>
      <c r="C55" s="11" t="s">
        <v>137</v>
      </c>
      <c r="D55" s="12" t="s">
        <v>138</v>
      </c>
      <c r="E55" s="14"/>
      <c r="F55" s="15">
        <f>D55*E55</f>
        <v>0</v>
      </c>
    </row>
    <row r="56" ht="16.1" customHeight="1" spans="1:6">
      <c r="A56" s="9" t="s">
        <v>139</v>
      </c>
      <c r="B56" s="10" t="s">
        <v>140</v>
      </c>
      <c r="C56" s="11"/>
      <c r="D56" s="12"/>
      <c r="E56" s="12"/>
      <c r="F56" s="15"/>
    </row>
    <row r="57" ht="16.85" customHeight="1" spans="1:6">
      <c r="A57" s="9" t="s">
        <v>96</v>
      </c>
      <c r="B57" s="10" t="s">
        <v>141</v>
      </c>
      <c r="C57" s="11" t="s">
        <v>120</v>
      </c>
      <c r="D57" s="12" t="s">
        <v>142</v>
      </c>
      <c r="E57" s="14"/>
      <c r="F57" s="15">
        <f t="shared" ref="F56:F76" si="1">D57*E57</f>
        <v>0</v>
      </c>
    </row>
    <row r="58" ht="16.1" customHeight="1" spans="1:6">
      <c r="A58" s="9" t="s">
        <v>143</v>
      </c>
      <c r="B58" s="10" t="s">
        <v>144</v>
      </c>
      <c r="C58" s="11"/>
      <c r="D58" s="12"/>
      <c r="E58" s="12"/>
      <c r="F58" s="15"/>
    </row>
    <row r="59" ht="16.1" customHeight="1" spans="1:6">
      <c r="A59" s="9" t="s">
        <v>145</v>
      </c>
      <c r="B59" s="10" t="s">
        <v>146</v>
      </c>
      <c r="C59" s="11"/>
      <c r="D59" s="12"/>
      <c r="E59" s="12"/>
      <c r="F59" s="15"/>
    </row>
    <row r="60" ht="16.85" customHeight="1" spans="1:6">
      <c r="A60" s="9" t="s">
        <v>96</v>
      </c>
      <c r="B60" s="10" t="s">
        <v>147</v>
      </c>
      <c r="C60" s="11" t="s">
        <v>148</v>
      </c>
      <c r="D60" s="12" t="s">
        <v>149</v>
      </c>
      <c r="E60" s="14"/>
      <c r="F60" s="15">
        <f t="shared" si="1"/>
        <v>0</v>
      </c>
    </row>
    <row r="61" ht="24" customHeight="1" spans="1:6">
      <c r="A61" s="9" t="s">
        <v>102</v>
      </c>
      <c r="B61" s="22" t="s">
        <v>150</v>
      </c>
      <c r="C61" s="11" t="s">
        <v>148</v>
      </c>
      <c r="D61" s="12" t="s">
        <v>151</v>
      </c>
      <c r="E61" s="14"/>
      <c r="F61" s="15">
        <f t="shared" si="1"/>
        <v>0</v>
      </c>
    </row>
    <row r="62" ht="16.1" customHeight="1" spans="1:6">
      <c r="A62" s="9" t="s">
        <v>152</v>
      </c>
      <c r="B62" s="10" t="s">
        <v>153</v>
      </c>
      <c r="C62" s="11" t="s">
        <v>148</v>
      </c>
      <c r="D62" s="12" t="s">
        <v>154</v>
      </c>
      <c r="E62" s="14"/>
      <c r="F62" s="15">
        <f t="shared" si="1"/>
        <v>0</v>
      </c>
    </row>
    <row r="63" ht="16.85" customHeight="1" spans="1:6">
      <c r="A63" s="9" t="s">
        <v>155</v>
      </c>
      <c r="B63" s="10" t="s">
        <v>156</v>
      </c>
      <c r="C63" s="11"/>
      <c r="D63" s="12"/>
      <c r="E63" s="12"/>
      <c r="F63" s="15"/>
    </row>
    <row r="64" ht="16.1" customHeight="1" spans="1:6">
      <c r="A64" s="9" t="s">
        <v>157</v>
      </c>
      <c r="B64" s="10" t="s">
        <v>158</v>
      </c>
      <c r="C64" s="11"/>
      <c r="D64" s="12"/>
      <c r="E64" s="12"/>
      <c r="F64" s="15"/>
    </row>
    <row r="65" ht="16.1" customHeight="1" spans="1:6">
      <c r="A65" s="9" t="s">
        <v>96</v>
      </c>
      <c r="B65" s="10" t="s">
        <v>159</v>
      </c>
      <c r="C65" s="11" t="s">
        <v>160</v>
      </c>
      <c r="D65" s="12" t="s">
        <v>161</v>
      </c>
      <c r="E65" s="14"/>
      <c r="F65" s="15">
        <f t="shared" si="1"/>
        <v>0</v>
      </c>
    </row>
    <row r="66" ht="16.85" customHeight="1" spans="1:6">
      <c r="A66" s="9" t="s">
        <v>96</v>
      </c>
      <c r="B66" s="10" t="s">
        <v>162</v>
      </c>
      <c r="C66" s="11" t="s">
        <v>148</v>
      </c>
      <c r="D66" s="12" t="s">
        <v>163</v>
      </c>
      <c r="E66" s="14"/>
      <c r="F66" s="15">
        <f t="shared" si="1"/>
        <v>0</v>
      </c>
    </row>
    <row r="67" ht="16.1" customHeight="1" spans="1:6">
      <c r="A67" s="9" t="s">
        <v>152</v>
      </c>
      <c r="B67" s="10" t="s">
        <v>164</v>
      </c>
      <c r="C67" s="11" t="s">
        <v>148</v>
      </c>
      <c r="D67" s="12" t="s">
        <v>165</v>
      </c>
      <c r="E67" s="14"/>
      <c r="F67" s="15">
        <f t="shared" si="1"/>
        <v>0</v>
      </c>
    </row>
    <row r="68" ht="16.85" customHeight="1" spans="1:6">
      <c r="A68" s="9" t="s">
        <v>166</v>
      </c>
      <c r="B68" s="10" t="s">
        <v>167</v>
      </c>
      <c r="C68" s="11"/>
      <c r="D68" s="12"/>
      <c r="E68" s="12"/>
      <c r="F68" s="15"/>
    </row>
    <row r="69" ht="16.1" customHeight="1" spans="1:6">
      <c r="A69" s="9" t="s">
        <v>168</v>
      </c>
      <c r="B69" s="10" t="s">
        <v>169</v>
      </c>
      <c r="C69" s="11"/>
      <c r="D69" s="12"/>
      <c r="E69" s="12"/>
      <c r="F69" s="15"/>
    </row>
    <row r="70" ht="16.1" customHeight="1" spans="1:6">
      <c r="A70" s="9" t="s">
        <v>102</v>
      </c>
      <c r="B70" s="10" t="s">
        <v>170</v>
      </c>
      <c r="C70" s="11"/>
      <c r="D70" s="12"/>
      <c r="E70" s="12"/>
      <c r="F70" s="15"/>
    </row>
    <row r="71" ht="16.85" customHeight="1" spans="1:6">
      <c r="A71" s="9" t="s">
        <v>171</v>
      </c>
      <c r="B71" s="10" t="s">
        <v>172</v>
      </c>
      <c r="C71" s="11" t="s">
        <v>148</v>
      </c>
      <c r="D71" s="12" t="s">
        <v>154</v>
      </c>
      <c r="E71" s="14"/>
      <c r="F71" s="15">
        <f t="shared" si="1"/>
        <v>0</v>
      </c>
    </row>
    <row r="72" ht="16.1" customHeight="1" spans="1:6">
      <c r="A72" s="9" t="s">
        <v>152</v>
      </c>
      <c r="B72" s="10" t="s">
        <v>173</v>
      </c>
      <c r="C72" s="11"/>
      <c r="D72" s="12"/>
      <c r="E72" s="12"/>
      <c r="F72" s="15"/>
    </row>
    <row r="73" ht="16.1" customHeight="1" spans="1:6">
      <c r="A73" s="9" t="s">
        <v>174</v>
      </c>
      <c r="B73" s="10" t="s">
        <v>175</v>
      </c>
      <c r="C73" s="11" t="s">
        <v>160</v>
      </c>
      <c r="D73" s="12" t="s">
        <v>176</v>
      </c>
      <c r="E73" s="14"/>
      <c r="F73" s="15">
        <f t="shared" si="1"/>
        <v>0</v>
      </c>
    </row>
    <row r="74" ht="16.85" customHeight="1" spans="1:6">
      <c r="A74" s="9" t="s">
        <v>177</v>
      </c>
      <c r="B74" s="10" t="s">
        <v>178</v>
      </c>
      <c r="C74" s="11"/>
      <c r="D74" s="12"/>
      <c r="E74" s="12"/>
      <c r="F74" s="15"/>
    </row>
    <row r="75" ht="16.1" customHeight="1" spans="1:6">
      <c r="A75" s="9" t="s">
        <v>179</v>
      </c>
      <c r="B75" s="10" t="s">
        <v>180</v>
      </c>
      <c r="C75" s="11"/>
      <c r="D75" s="12"/>
      <c r="E75" s="12"/>
      <c r="F75" s="15"/>
    </row>
    <row r="76" ht="16.1" customHeight="1" spans="1:6">
      <c r="A76" s="9" t="s">
        <v>96</v>
      </c>
      <c r="B76" s="10" t="s">
        <v>181</v>
      </c>
      <c r="C76" s="11" t="s">
        <v>137</v>
      </c>
      <c r="D76" s="12" t="s">
        <v>182</v>
      </c>
      <c r="E76" s="14"/>
      <c r="F76" s="15">
        <f t="shared" si="1"/>
        <v>0</v>
      </c>
    </row>
    <row r="77" ht="16.85" customHeight="1" spans="1:6">
      <c r="A77" s="9"/>
      <c r="B77" s="10"/>
      <c r="C77" s="11"/>
      <c r="D77" s="12"/>
      <c r="E77" s="12"/>
      <c r="F77" s="13"/>
    </row>
    <row r="78" ht="16.1" customHeight="1" spans="1:6">
      <c r="A78" s="9"/>
      <c r="B78" s="10"/>
      <c r="C78" s="11"/>
      <c r="D78" s="12"/>
      <c r="E78" s="12"/>
      <c r="F78" s="13"/>
    </row>
    <row r="79" ht="16.1" customHeight="1" spans="1:6">
      <c r="A79" s="9"/>
      <c r="B79" s="10"/>
      <c r="C79" s="11"/>
      <c r="D79" s="12"/>
      <c r="E79" s="12"/>
      <c r="F79" s="13"/>
    </row>
    <row r="80" ht="16.85" customHeight="1" spans="1:6">
      <c r="A80" s="9"/>
      <c r="B80" s="10"/>
      <c r="C80" s="11"/>
      <c r="D80" s="12"/>
      <c r="E80" s="12"/>
      <c r="F80" s="13"/>
    </row>
    <row r="81" ht="16.1" customHeight="1" spans="1:6">
      <c r="A81" s="9"/>
      <c r="B81" s="10"/>
      <c r="C81" s="11"/>
      <c r="D81" s="12"/>
      <c r="E81" s="12"/>
      <c r="F81" s="13"/>
    </row>
    <row r="82" ht="16.1" customHeight="1" spans="1:6">
      <c r="A82" s="9"/>
      <c r="B82" s="10"/>
      <c r="C82" s="11"/>
      <c r="D82" s="12"/>
      <c r="E82" s="12"/>
      <c r="F82" s="13"/>
    </row>
    <row r="83" ht="32.95" customHeight="1" spans="1:6">
      <c r="A83" s="17"/>
      <c r="B83" s="18" t="s">
        <v>183</v>
      </c>
      <c r="C83" s="19">
        <f>SUM(F49:F76)</f>
        <v>0</v>
      </c>
      <c r="D83" s="19"/>
      <c r="E83" s="20"/>
      <c r="F83" s="21"/>
    </row>
    <row r="84" ht="16.1" customHeight="1" spans="1:6">
      <c r="A84" s="2"/>
      <c r="B84" s="2"/>
      <c r="C84" s="2"/>
      <c r="D84" s="2"/>
      <c r="E84" s="2"/>
      <c r="F84" s="2"/>
    </row>
    <row r="85" ht="16.85" customHeight="1" spans="1:6">
      <c r="A85" s="2"/>
      <c r="B85" s="2"/>
      <c r="C85" s="2"/>
      <c r="D85" s="2"/>
      <c r="E85" s="2"/>
      <c r="F85" s="2"/>
    </row>
    <row r="86" ht="32.95" customHeight="1" spans="1:6">
      <c r="A86" s="1" t="s">
        <v>83</v>
      </c>
      <c r="B86" s="1"/>
      <c r="C86" s="1"/>
      <c r="D86" s="1"/>
      <c r="E86" s="1"/>
      <c r="F86" s="1"/>
    </row>
    <row r="87" ht="16.85" customHeight="1" spans="1:6">
      <c r="A87" s="2" t="s">
        <v>84</v>
      </c>
      <c r="B87" s="2"/>
      <c r="C87" s="2"/>
      <c r="D87" s="2"/>
      <c r="E87" s="2" t="s">
        <v>85</v>
      </c>
      <c r="F87" s="2"/>
    </row>
    <row r="88" ht="32.95" customHeight="1" spans="1:6">
      <c r="A88" s="3" t="s">
        <v>59</v>
      </c>
      <c r="B88" s="4"/>
      <c r="C88" s="4"/>
      <c r="D88" s="4"/>
      <c r="E88" s="4"/>
      <c r="F88" s="5"/>
    </row>
    <row r="89" ht="16.85" customHeight="1" spans="1:6">
      <c r="A89" s="6" t="s">
        <v>86</v>
      </c>
      <c r="B89" s="7" t="s">
        <v>87</v>
      </c>
      <c r="C89" s="7" t="s">
        <v>88</v>
      </c>
      <c r="D89" s="7" t="s">
        <v>89</v>
      </c>
      <c r="E89" s="7" t="s">
        <v>90</v>
      </c>
      <c r="F89" s="8" t="s">
        <v>91</v>
      </c>
    </row>
    <row r="90" ht="16.1" customHeight="1" spans="1:6">
      <c r="A90" s="9" t="s">
        <v>184</v>
      </c>
      <c r="B90" s="10" t="s">
        <v>185</v>
      </c>
      <c r="C90" s="11"/>
      <c r="D90" s="12"/>
      <c r="E90" s="12"/>
      <c r="F90" s="13"/>
    </row>
    <row r="91" ht="16.85" customHeight="1" spans="1:6">
      <c r="A91" s="9" t="s">
        <v>186</v>
      </c>
      <c r="B91" s="10" t="s">
        <v>187</v>
      </c>
      <c r="C91" s="11"/>
      <c r="D91" s="12"/>
      <c r="E91" s="12"/>
      <c r="F91" s="13"/>
    </row>
    <row r="92" ht="16.1" customHeight="1" spans="1:6">
      <c r="A92" s="9" t="s">
        <v>188</v>
      </c>
      <c r="B92" s="10" t="s">
        <v>189</v>
      </c>
      <c r="C92" s="11" t="s">
        <v>160</v>
      </c>
      <c r="D92" s="12" t="s">
        <v>190</v>
      </c>
      <c r="E92" s="14"/>
      <c r="F92" s="15">
        <f>D92*E92</f>
        <v>0</v>
      </c>
    </row>
    <row r="93" ht="16.1" customHeight="1" spans="1:6">
      <c r="A93" s="9" t="s">
        <v>191</v>
      </c>
      <c r="B93" s="10" t="s">
        <v>192</v>
      </c>
      <c r="C93" s="11" t="s">
        <v>160</v>
      </c>
      <c r="D93" s="12" t="s">
        <v>193</v>
      </c>
      <c r="E93" s="14"/>
      <c r="F93" s="15">
        <f t="shared" ref="F93:F113" si="2">D93*E93</f>
        <v>0</v>
      </c>
    </row>
    <row r="94" ht="16.85" customHeight="1" spans="1:6">
      <c r="A94" s="9" t="s">
        <v>194</v>
      </c>
      <c r="B94" s="10" t="s">
        <v>195</v>
      </c>
      <c r="C94" s="11"/>
      <c r="D94" s="12"/>
      <c r="E94" s="12"/>
      <c r="F94" s="15"/>
    </row>
    <row r="95" ht="16.1" customHeight="1" spans="1:6">
      <c r="A95" s="9" t="s">
        <v>196</v>
      </c>
      <c r="B95" s="10" t="s">
        <v>197</v>
      </c>
      <c r="C95" s="11" t="s">
        <v>160</v>
      </c>
      <c r="D95" s="12" t="s">
        <v>198</v>
      </c>
      <c r="E95" s="14"/>
      <c r="F95" s="15">
        <f t="shared" si="2"/>
        <v>0</v>
      </c>
    </row>
    <row r="96" ht="16.1" customHeight="1" spans="1:6">
      <c r="A96" s="9" t="s">
        <v>199</v>
      </c>
      <c r="B96" s="10" t="s">
        <v>200</v>
      </c>
      <c r="C96" s="11"/>
      <c r="D96" s="12"/>
      <c r="E96" s="12"/>
      <c r="F96" s="15"/>
    </row>
    <row r="97" ht="16.85" customHeight="1" spans="1:6">
      <c r="A97" s="9" t="s">
        <v>201</v>
      </c>
      <c r="B97" s="10" t="s">
        <v>202</v>
      </c>
      <c r="C97" s="11"/>
      <c r="D97" s="12"/>
      <c r="E97" s="12"/>
      <c r="F97" s="15"/>
    </row>
    <row r="98" ht="16.1" customHeight="1" spans="1:6">
      <c r="A98" s="9" t="s">
        <v>96</v>
      </c>
      <c r="B98" s="10" t="s">
        <v>203</v>
      </c>
      <c r="C98" s="11" t="s">
        <v>160</v>
      </c>
      <c r="D98" s="12" t="s">
        <v>198</v>
      </c>
      <c r="E98" s="14"/>
      <c r="F98" s="15">
        <f t="shared" si="2"/>
        <v>0</v>
      </c>
    </row>
    <row r="99" ht="16.1" customHeight="1" spans="1:6">
      <c r="A99" s="9" t="s">
        <v>204</v>
      </c>
      <c r="B99" s="10" t="s">
        <v>205</v>
      </c>
      <c r="C99" s="11"/>
      <c r="D99" s="12"/>
      <c r="E99" s="12"/>
      <c r="F99" s="15"/>
    </row>
    <row r="100" ht="16.85" customHeight="1" spans="1:6">
      <c r="A100" s="9" t="s">
        <v>206</v>
      </c>
      <c r="B100" s="10" t="s">
        <v>205</v>
      </c>
      <c r="C100" s="11"/>
      <c r="D100" s="12"/>
      <c r="E100" s="12"/>
      <c r="F100" s="15"/>
    </row>
    <row r="101" ht="16.1" customHeight="1" spans="1:6">
      <c r="A101" s="9" t="s">
        <v>96</v>
      </c>
      <c r="B101" s="10" t="s">
        <v>207</v>
      </c>
      <c r="C101" s="11" t="s">
        <v>148</v>
      </c>
      <c r="D101" s="12" t="s">
        <v>208</v>
      </c>
      <c r="E101" s="14"/>
      <c r="F101" s="15">
        <f t="shared" si="2"/>
        <v>0</v>
      </c>
    </row>
    <row r="102" ht="16.1" customHeight="1" spans="1:6">
      <c r="A102" s="9" t="s">
        <v>100</v>
      </c>
      <c r="B102" s="10" t="s">
        <v>209</v>
      </c>
      <c r="C102" s="11" t="s">
        <v>148</v>
      </c>
      <c r="D102" s="12" t="s">
        <v>210</v>
      </c>
      <c r="E102" s="14"/>
      <c r="F102" s="15">
        <f t="shared" si="2"/>
        <v>0</v>
      </c>
    </row>
    <row r="103" ht="16.85" customHeight="1" spans="1:6">
      <c r="A103" s="9" t="s">
        <v>102</v>
      </c>
      <c r="B103" s="10" t="s">
        <v>211</v>
      </c>
      <c r="C103" s="11" t="s">
        <v>148</v>
      </c>
      <c r="D103" s="12" t="s">
        <v>212</v>
      </c>
      <c r="E103" s="14"/>
      <c r="F103" s="15">
        <f t="shared" si="2"/>
        <v>0</v>
      </c>
    </row>
    <row r="104" ht="16.1" customHeight="1" spans="1:6">
      <c r="A104" s="9" t="s">
        <v>152</v>
      </c>
      <c r="B104" s="10" t="s">
        <v>213</v>
      </c>
      <c r="C104" s="11" t="s">
        <v>148</v>
      </c>
      <c r="D104" s="12" t="s">
        <v>214</v>
      </c>
      <c r="E104" s="14"/>
      <c r="F104" s="15">
        <f t="shared" si="2"/>
        <v>0</v>
      </c>
    </row>
    <row r="105" ht="16.1" customHeight="1" spans="1:6">
      <c r="A105" s="9" t="s">
        <v>215</v>
      </c>
      <c r="B105" s="10" t="s">
        <v>216</v>
      </c>
      <c r="C105" s="11" t="s">
        <v>148</v>
      </c>
      <c r="D105" s="12" t="s">
        <v>217</v>
      </c>
      <c r="E105" s="14"/>
      <c r="F105" s="15">
        <f t="shared" si="2"/>
        <v>0</v>
      </c>
    </row>
    <row r="106" ht="16.85" customHeight="1" spans="1:6">
      <c r="A106" s="9" t="s">
        <v>218</v>
      </c>
      <c r="B106" s="10" t="s">
        <v>219</v>
      </c>
      <c r="C106" s="11" t="s">
        <v>148</v>
      </c>
      <c r="D106" s="12" t="s">
        <v>99</v>
      </c>
      <c r="E106" s="14"/>
      <c r="F106" s="15">
        <f t="shared" si="2"/>
        <v>0</v>
      </c>
    </row>
    <row r="107" ht="16.1" customHeight="1" spans="1:6">
      <c r="A107" s="9" t="s">
        <v>220</v>
      </c>
      <c r="B107" s="10" t="s">
        <v>221</v>
      </c>
      <c r="C107" s="11" t="s">
        <v>160</v>
      </c>
      <c r="D107" s="12" t="s">
        <v>222</v>
      </c>
      <c r="E107" s="14"/>
      <c r="F107" s="15">
        <f t="shared" si="2"/>
        <v>0</v>
      </c>
    </row>
    <row r="108" ht="27" customHeight="1" spans="1:6">
      <c r="A108" s="9" t="s">
        <v>223</v>
      </c>
      <c r="B108" s="22" t="s">
        <v>224</v>
      </c>
      <c r="C108" s="11" t="s">
        <v>131</v>
      </c>
      <c r="D108" s="12" t="s">
        <v>225</v>
      </c>
      <c r="E108" s="14"/>
      <c r="F108" s="15">
        <f t="shared" si="2"/>
        <v>0</v>
      </c>
    </row>
    <row r="109" ht="16.85" customHeight="1" spans="1:6">
      <c r="A109" s="9" t="s">
        <v>226</v>
      </c>
      <c r="B109" s="10" t="s">
        <v>227</v>
      </c>
      <c r="C109" s="11"/>
      <c r="D109" s="12"/>
      <c r="E109" s="12"/>
      <c r="F109" s="15"/>
    </row>
    <row r="110" ht="16.1" customHeight="1" spans="1:6">
      <c r="A110" s="9" t="s">
        <v>96</v>
      </c>
      <c r="B110" s="10" t="s">
        <v>228</v>
      </c>
      <c r="C110" s="11" t="s">
        <v>229</v>
      </c>
      <c r="D110" s="12" t="s">
        <v>230</v>
      </c>
      <c r="E110" s="14"/>
      <c r="F110" s="15">
        <f t="shared" si="2"/>
        <v>0</v>
      </c>
    </row>
    <row r="111" ht="16.85" customHeight="1" spans="1:6">
      <c r="A111" s="9" t="s">
        <v>100</v>
      </c>
      <c r="B111" s="10" t="s">
        <v>231</v>
      </c>
      <c r="C111" s="11" t="s">
        <v>229</v>
      </c>
      <c r="D111" s="12" t="s">
        <v>232</v>
      </c>
      <c r="E111" s="14"/>
      <c r="F111" s="15">
        <f t="shared" si="2"/>
        <v>0</v>
      </c>
    </row>
    <row r="112" ht="16.1" customHeight="1" spans="1:6">
      <c r="A112" s="9" t="s">
        <v>233</v>
      </c>
      <c r="B112" s="10" t="s">
        <v>234</v>
      </c>
      <c r="C112" s="11"/>
      <c r="D112" s="12"/>
      <c r="E112" s="12"/>
      <c r="F112" s="15"/>
    </row>
    <row r="113" ht="16.1" customHeight="1" spans="1:6">
      <c r="A113" s="9" t="s">
        <v>235</v>
      </c>
      <c r="B113" s="10" t="s">
        <v>236</v>
      </c>
      <c r="C113" s="11" t="s">
        <v>148</v>
      </c>
      <c r="D113" s="12" t="s">
        <v>237</v>
      </c>
      <c r="E113" s="14"/>
      <c r="F113" s="15">
        <f t="shared" si="2"/>
        <v>0</v>
      </c>
    </row>
    <row r="114" ht="16.85" customHeight="1" spans="1:6">
      <c r="A114" s="9"/>
      <c r="B114" s="10"/>
      <c r="C114" s="11"/>
      <c r="D114" s="12"/>
      <c r="E114" s="12"/>
      <c r="F114" s="13"/>
    </row>
    <row r="115" ht="16.1" customHeight="1" spans="1:6">
      <c r="A115" s="9"/>
      <c r="B115" s="10"/>
      <c r="C115" s="11"/>
      <c r="D115" s="12"/>
      <c r="E115" s="12"/>
      <c r="F115" s="13"/>
    </row>
    <row r="116" ht="16.1" customHeight="1" spans="1:6">
      <c r="A116" s="9"/>
      <c r="B116" s="10"/>
      <c r="C116" s="11"/>
      <c r="D116" s="12"/>
      <c r="E116" s="12"/>
      <c r="F116" s="13"/>
    </row>
    <row r="117" ht="16.85" customHeight="1" spans="1:6">
      <c r="A117" s="9"/>
      <c r="B117" s="10"/>
      <c r="C117" s="11"/>
      <c r="D117" s="12"/>
      <c r="E117" s="12"/>
      <c r="F117" s="13"/>
    </row>
    <row r="118" ht="16.1" customHeight="1" spans="1:6">
      <c r="A118" s="9"/>
      <c r="B118" s="10"/>
      <c r="C118" s="11"/>
      <c r="D118" s="12"/>
      <c r="E118" s="12"/>
      <c r="F118" s="13"/>
    </row>
    <row r="119" ht="16.1" customHeight="1" spans="1:6">
      <c r="A119" s="9"/>
      <c r="B119" s="10"/>
      <c r="C119" s="11"/>
      <c r="D119" s="12"/>
      <c r="E119" s="12"/>
      <c r="F119" s="13"/>
    </row>
    <row r="120" ht="16.85" customHeight="1" spans="1:6">
      <c r="A120" s="9"/>
      <c r="B120" s="10"/>
      <c r="C120" s="11"/>
      <c r="D120" s="12"/>
      <c r="E120" s="12"/>
      <c r="F120" s="13"/>
    </row>
    <row r="121" ht="16.1" customHeight="1" spans="1:6">
      <c r="A121" s="9"/>
      <c r="B121" s="10"/>
      <c r="C121" s="11"/>
      <c r="D121" s="12"/>
      <c r="E121" s="12"/>
      <c r="F121" s="13"/>
    </row>
    <row r="122" ht="16.1" customHeight="1" spans="1:6">
      <c r="A122" s="9"/>
      <c r="B122" s="10"/>
      <c r="C122" s="11"/>
      <c r="D122" s="12"/>
      <c r="E122" s="12"/>
      <c r="F122" s="13"/>
    </row>
    <row r="123" ht="16.85" customHeight="1" spans="1:6">
      <c r="A123" s="9"/>
      <c r="B123" s="10"/>
      <c r="C123" s="11"/>
      <c r="D123" s="12"/>
      <c r="E123" s="12"/>
      <c r="F123" s="13"/>
    </row>
    <row r="124" ht="16.1" customHeight="1" spans="1:6">
      <c r="A124" s="9"/>
      <c r="B124" s="10"/>
      <c r="C124" s="11"/>
      <c r="D124" s="12"/>
      <c r="E124" s="12"/>
      <c r="F124" s="13"/>
    </row>
    <row r="125" ht="16.1" customHeight="1" spans="1:6">
      <c r="A125" s="9"/>
      <c r="B125" s="10"/>
      <c r="C125" s="11"/>
      <c r="D125" s="12"/>
      <c r="E125" s="12"/>
      <c r="F125" s="13"/>
    </row>
    <row r="126" ht="32.95" customHeight="1" spans="1:6">
      <c r="A126" s="17"/>
      <c r="B126" s="18" t="s">
        <v>238</v>
      </c>
      <c r="C126" s="19">
        <f>SUM(F92:F113)</f>
        <v>0</v>
      </c>
      <c r="D126" s="19"/>
      <c r="E126" s="20"/>
      <c r="F126" s="21"/>
    </row>
    <row r="127" ht="16.1" customHeight="1" spans="1:6">
      <c r="A127" s="2"/>
      <c r="B127" s="2"/>
      <c r="C127" s="2"/>
      <c r="D127" s="2"/>
      <c r="E127" s="2"/>
      <c r="F127" s="2"/>
    </row>
    <row r="128" ht="16.85" customHeight="1" spans="1:6">
      <c r="A128" s="2"/>
      <c r="B128" s="2"/>
      <c r="C128" s="2"/>
      <c r="D128" s="2"/>
      <c r="E128" s="2"/>
      <c r="F128" s="2"/>
    </row>
    <row r="129" ht="32.95" customHeight="1" spans="1:6">
      <c r="A129" s="1" t="s">
        <v>83</v>
      </c>
      <c r="B129" s="1"/>
      <c r="C129" s="1"/>
      <c r="D129" s="1"/>
      <c r="E129" s="1"/>
      <c r="F129" s="1"/>
    </row>
    <row r="130" ht="16.85" customHeight="1" spans="1:6">
      <c r="A130" s="2" t="s">
        <v>84</v>
      </c>
      <c r="B130" s="2"/>
      <c r="C130" s="2"/>
      <c r="D130" s="2"/>
      <c r="E130" s="2" t="s">
        <v>85</v>
      </c>
      <c r="F130" s="2"/>
    </row>
    <row r="131" ht="32.95" customHeight="1" spans="1:6">
      <c r="A131" s="3" t="s">
        <v>62</v>
      </c>
      <c r="B131" s="4"/>
      <c r="C131" s="4"/>
      <c r="D131" s="4"/>
      <c r="E131" s="4"/>
      <c r="F131" s="5"/>
    </row>
    <row r="132" ht="16.85" customHeight="1" spans="1:6">
      <c r="A132" s="6" t="s">
        <v>86</v>
      </c>
      <c r="B132" s="7" t="s">
        <v>87</v>
      </c>
      <c r="C132" s="7" t="s">
        <v>88</v>
      </c>
      <c r="D132" s="7" t="s">
        <v>89</v>
      </c>
      <c r="E132" s="7" t="s">
        <v>90</v>
      </c>
      <c r="F132" s="8" t="s">
        <v>91</v>
      </c>
    </row>
    <row r="133" ht="16.1" customHeight="1" spans="1:6">
      <c r="A133" s="9" t="s">
        <v>239</v>
      </c>
      <c r="B133" s="10" t="s">
        <v>240</v>
      </c>
      <c r="C133" s="11"/>
      <c r="D133" s="12"/>
      <c r="E133" s="12"/>
      <c r="F133" s="13"/>
    </row>
    <row r="134" ht="29" customHeight="1" spans="1:6">
      <c r="A134" s="9" t="s">
        <v>241</v>
      </c>
      <c r="B134" s="22" t="s">
        <v>242</v>
      </c>
      <c r="C134" s="11" t="s">
        <v>137</v>
      </c>
      <c r="D134" s="12" t="s">
        <v>243</v>
      </c>
      <c r="E134" s="14"/>
      <c r="F134" s="15">
        <f>D134*E134</f>
        <v>0</v>
      </c>
    </row>
    <row r="135" ht="36" customHeight="1" spans="1:6">
      <c r="A135" s="9" t="s">
        <v>244</v>
      </c>
      <c r="B135" s="22" t="s">
        <v>245</v>
      </c>
      <c r="C135" s="11" t="s">
        <v>137</v>
      </c>
      <c r="D135" s="12" t="s">
        <v>127</v>
      </c>
      <c r="E135" s="14"/>
      <c r="F135" s="15">
        <f>D135*E135</f>
        <v>0</v>
      </c>
    </row>
    <row r="136" ht="27" customHeight="1" spans="1:6">
      <c r="A136" s="9" t="s">
        <v>246</v>
      </c>
      <c r="B136" s="22" t="s">
        <v>247</v>
      </c>
      <c r="C136" s="11" t="s">
        <v>137</v>
      </c>
      <c r="D136" s="12" t="s">
        <v>248</v>
      </c>
      <c r="E136" s="14"/>
      <c r="F136" s="15">
        <f>D136*E136</f>
        <v>0</v>
      </c>
    </row>
    <row r="137" ht="27" customHeight="1" spans="1:6">
      <c r="A137" s="9" t="s">
        <v>249</v>
      </c>
      <c r="B137" s="22" t="s">
        <v>250</v>
      </c>
      <c r="C137" s="11" t="s">
        <v>137</v>
      </c>
      <c r="D137" s="12" t="s">
        <v>251</v>
      </c>
      <c r="E137" s="14"/>
      <c r="F137" s="15">
        <f>D137*E137</f>
        <v>0</v>
      </c>
    </row>
    <row r="138" ht="16.1" customHeight="1" spans="1:6">
      <c r="A138" s="9" t="s">
        <v>252</v>
      </c>
      <c r="B138" s="10" t="s">
        <v>253</v>
      </c>
      <c r="C138" s="11"/>
      <c r="D138" s="12"/>
      <c r="E138" s="12"/>
      <c r="F138" s="15"/>
    </row>
    <row r="139" ht="16.1" customHeight="1" spans="1:6">
      <c r="A139" s="9" t="s">
        <v>254</v>
      </c>
      <c r="B139" s="10" t="s">
        <v>255</v>
      </c>
      <c r="C139" s="11" t="s">
        <v>256</v>
      </c>
      <c r="D139" s="12" t="s">
        <v>132</v>
      </c>
      <c r="E139" s="14"/>
      <c r="F139" s="15">
        <f>D139*E139</f>
        <v>0</v>
      </c>
    </row>
    <row r="140" ht="16.85" customHeight="1" spans="1:6">
      <c r="A140" s="9"/>
      <c r="B140" s="10"/>
      <c r="C140" s="11"/>
      <c r="D140" s="12"/>
      <c r="E140" s="12"/>
      <c r="F140" s="13"/>
    </row>
    <row r="141" ht="16.1" customHeight="1" spans="1:6">
      <c r="A141" s="9"/>
      <c r="B141" s="10"/>
      <c r="C141" s="11"/>
      <c r="D141" s="12"/>
      <c r="E141" s="12"/>
      <c r="F141" s="13"/>
    </row>
    <row r="142" ht="16.1" customHeight="1" spans="1:6">
      <c r="A142" s="9"/>
      <c r="B142" s="10"/>
      <c r="C142" s="11"/>
      <c r="D142" s="12"/>
      <c r="E142" s="12"/>
      <c r="F142" s="13"/>
    </row>
    <row r="143" ht="16.85" customHeight="1" spans="1:6">
      <c r="A143" s="9"/>
      <c r="B143" s="10"/>
      <c r="C143" s="11"/>
      <c r="D143" s="12"/>
      <c r="E143" s="12"/>
      <c r="F143" s="13"/>
    </row>
    <row r="144" ht="16.1" customHeight="1" spans="1:6">
      <c r="A144" s="9"/>
      <c r="B144" s="10"/>
      <c r="C144" s="11"/>
      <c r="D144" s="12"/>
      <c r="E144" s="12"/>
      <c r="F144" s="13"/>
    </row>
    <row r="145" ht="16.1" customHeight="1" spans="1:6">
      <c r="A145" s="9"/>
      <c r="B145" s="10"/>
      <c r="C145" s="11"/>
      <c r="D145" s="12"/>
      <c r="E145" s="12"/>
      <c r="F145" s="13"/>
    </row>
    <row r="146" ht="16.85" customHeight="1" spans="1:6">
      <c r="A146" s="9"/>
      <c r="B146" s="10"/>
      <c r="C146" s="11"/>
      <c r="D146" s="12"/>
      <c r="E146" s="12"/>
      <c r="F146" s="13"/>
    </row>
    <row r="147" ht="16.1" customHeight="1" spans="1:6">
      <c r="A147" s="9"/>
      <c r="B147" s="10"/>
      <c r="C147" s="11"/>
      <c r="D147" s="12"/>
      <c r="E147" s="12"/>
      <c r="F147" s="13"/>
    </row>
    <row r="148" ht="16.1" customHeight="1" spans="1:6">
      <c r="A148" s="9"/>
      <c r="B148" s="10"/>
      <c r="C148" s="11"/>
      <c r="D148" s="12"/>
      <c r="E148" s="12"/>
      <c r="F148" s="13"/>
    </row>
    <row r="149" ht="16.85" customHeight="1" spans="1:6">
      <c r="A149" s="9"/>
      <c r="B149" s="10"/>
      <c r="C149" s="11"/>
      <c r="D149" s="12"/>
      <c r="E149" s="12"/>
      <c r="F149" s="13"/>
    </row>
    <row r="150" ht="16.1" customHeight="1" spans="1:6">
      <c r="A150" s="9"/>
      <c r="B150" s="10"/>
      <c r="C150" s="11"/>
      <c r="D150" s="12"/>
      <c r="E150" s="12"/>
      <c r="F150" s="13"/>
    </row>
    <row r="151" ht="16.1" customHeight="1" spans="1:6">
      <c r="A151" s="9"/>
      <c r="B151" s="10"/>
      <c r="C151" s="11"/>
      <c r="D151" s="12"/>
      <c r="E151" s="12"/>
      <c r="F151" s="13"/>
    </row>
    <row r="152" ht="16.85" customHeight="1" spans="1:6">
      <c r="A152" s="9"/>
      <c r="B152" s="10"/>
      <c r="C152" s="11"/>
      <c r="D152" s="12"/>
      <c r="E152" s="12"/>
      <c r="F152" s="13"/>
    </row>
    <row r="153" ht="16.1" customHeight="1" spans="1:6">
      <c r="A153" s="9"/>
      <c r="B153" s="10"/>
      <c r="C153" s="11"/>
      <c r="D153" s="12"/>
      <c r="E153" s="12"/>
      <c r="F153" s="13"/>
    </row>
    <row r="154" ht="16.85" customHeight="1" spans="1:6">
      <c r="A154" s="9"/>
      <c r="B154" s="10"/>
      <c r="C154" s="11"/>
      <c r="D154" s="12"/>
      <c r="E154" s="12"/>
      <c r="F154" s="13"/>
    </row>
    <row r="155" ht="16.1" customHeight="1" spans="1:6">
      <c r="A155" s="9"/>
      <c r="B155" s="10"/>
      <c r="C155" s="11"/>
      <c r="D155" s="12"/>
      <c r="E155" s="12"/>
      <c r="F155" s="13"/>
    </row>
    <row r="156" ht="16.1" customHeight="1" spans="1:6">
      <c r="A156" s="9"/>
      <c r="B156" s="10"/>
      <c r="C156" s="11"/>
      <c r="D156" s="12"/>
      <c r="E156" s="12"/>
      <c r="F156" s="13"/>
    </row>
    <row r="157" ht="16.85" customHeight="1" spans="1:6">
      <c r="A157" s="9"/>
      <c r="B157" s="10"/>
      <c r="C157" s="11"/>
      <c r="D157" s="12"/>
      <c r="E157" s="12"/>
      <c r="F157" s="13"/>
    </row>
    <row r="158" ht="16.1" customHeight="1" spans="1:6">
      <c r="A158" s="9"/>
      <c r="B158" s="10"/>
      <c r="C158" s="11"/>
      <c r="D158" s="12"/>
      <c r="E158" s="12"/>
      <c r="F158" s="13"/>
    </row>
    <row r="159" ht="16.1" customHeight="1" spans="1:6">
      <c r="A159" s="9"/>
      <c r="B159" s="10"/>
      <c r="C159" s="11"/>
      <c r="D159" s="12"/>
      <c r="E159" s="12"/>
      <c r="F159" s="13"/>
    </row>
    <row r="160" ht="16.85" customHeight="1" spans="1:6">
      <c r="A160" s="9"/>
      <c r="B160" s="10"/>
      <c r="C160" s="11"/>
      <c r="D160" s="12"/>
      <c r="E160" s="12"/>
      <c r="F160" s="13"/>
    </row>
    <row r="161" ht="16.1" customHeight="1" spans="1:6">
      <c r="A161" s="9"/>
      <c r="B161" s="10"/>
      <c r="C161" s="11"/>
      <c r="D161" s="12"/>
      <c r="E161" s="12"/>
      <c r="F161" s="13"/>
    </row>
    <row r="162" ht="16.1" customHeight="1" spans="1:6">
      <c r="A162" s="9"/>
      <c r="B162" s="10"/>
      <c r="C162" s="11"/>
      <c r="D162" s="12"/>
      <c r="E162" s="12"/>
      <c r="F162" s="13"/>
    </row>
    <row r="163" ht="16.85" customHeight="1" spans="1:6">
      <c r="A163" s="9"/>
      <c r="B163" s="10"/>
      <c r="C163" s="11"/>
      <c r="D163" s="12"/>
      <c r="E163" s="12"/>
      <c r="F163" s="13"/>
    </row>
    <row r="164" ht="16.1" customHeight="1" spans="1:6">
      <c r="A164" s="9"/>
      <c r="B164" s="10"/>
      <c r="C164" s="11"/>
      <c r="D164" s="12"/>
      <c r="E164" s="12"/>
      <c r="F164" s="13"/>
    </row>
    <row r="165" ht="16.1" customHeight="1" spans="1:6">
      <c r="A165" s="9"/>
      <c r="B165" s="10"/>
      <c r="C165" s="11"/>
      <c r="D165" s="12"/>
      <c r="E165" s="12"/>
      <c r="F165" s="13"/>
    </row>
    <row r="166" ht="16.85" customHeight="1" spans="1:6">
      <c r="A166" s="9"/>
      <c r="B166" s="10"/>
      <c r="C166" s="11"/>
      <c r="D166" s="12"/>
      <c r="E166" s="12"/>
      <c r="F166" s="13"/>
    </row>
    <row r="167" ht="16.1" customHeight="1" spans="1:6">
      <c r="A167" s="9"/>
      <c r="B167" s="10"/>
      <c r="C167" s="11"/>
      <c r="D167" s="12"/>
      <c r="E167" s="12"/>
      <c r="F167" s="13"/>
    </row>
    <row r="168" ht="16.1" customHeight="1" spans="1:6">
      <c r="A168" s="9"/>
      <c r="B168" s="10"/>
      <c r="C168" s="11"/>
      <c r="D168" s="12"/>
      <c r="E168" s="12"/>
      <c r="F168" s="13"/>
    </row>
    <row r="169" ht="32.95" customHeight="1" spans="1:6">
      <c r="A169" s="17"/>
      <c r="B169" s="18" t="s">
        <v>257</v>
      </c>
      <c r="C169" s="19">
        <f>SUM(F134:F139)</f>
        <v>0</v>
      </c>
      <c r="D169" s="19"/>
      <c r="E169" s="20"/>
      <c r="F169" s="21"/>
    </row>
    <row r="170" ht="16.1" customHeight="1" spans="1:6">
      <c r="A170" s="2"/>
      <c r="B170" s="2"/>
      <c r="C170" s="2"/>
      <c r="D170" s="2"/>
      <c r="E170" s="2"/>
      <c r="F170" s="2"/>
    </row>
    <row r="171" ht="32.95" customHeight="1" spans="1:6">
      <c r="A171" s="1" t="s">
        <v>83</v>
      </c>
      <c r="B171" s="1"/>
      <c r="C171" s="1"/>
      <c r="D171" s="1"/>
      <c r="E171" s="1"/>
      <c r="F171" s="1"/>
    </row>
    <row r="172" ht="16.85" customHeight="1" spans="1:6">
      <c r="A172" s="2" t="s">
        <v>84</v>
      </c>
      <c r="B172" s="2"/>
      <c r="C172" s="2"/>
      <c r="D172" s="2"/>
      <c r="E172" s="2" t="s">
        <v>85</v>
      </c>
      <c r="F172" s="2"/>
    </row>
    <row r="173" ht="32.95" customHeight="1" spans="1:6">
      <c r="A173" s="3" t="s">
        <v>65</v>
      </c>
      <c r="B173" s="4"/>
      <c r="C173" s="4"/>
      <c r="D173" s="4"/>
      <c r="E173" s="4"/>
      <c r="F173" s="5"/>
    </row>
    <row r="174" ht="16.85" customHeight="1" spans="1:6">
      <c r="A174" s="6" t="s">
        <v>86</v>
      </c>
      <c r="B174" s="7" t="s">
        <v>87</v>
      </c>
      <c r="C174" s="7" t="s">
        <v>88</v>
      </c>
      <c r="D174" s="7" t="s">
        <v>89</v>
      </c>
      <c r="E174" s="7" t="s">
        <v>90</v>
      </c>
      <c r="F174" s="8" t="s">
        <v>91</v>
      </c>
    </row>
    <row r="175" ht="16.1" customHeight="1" spans="1:6">
      <c r="A175" s="9" t="s">
        <v>258</v>
      </c>
      <c r="B175" s="10" t="s">
        <v>259</v>
      </c>
      <c r="C175" s="11"/>
      <c r="D175" s="12"/>
      <c r="E175" s="12"/>
      <c r="F175" s="13"/>
    </row>
    <row r="176" ht="16.85" customHeight="1" spans="1:6">
      <c r="A176" s="9" t="s">
        <v>260</v>
      </c>
      <c r="B176" s="10" t="s">
        <v>261</v>
      </c>
      <c r="C176" s="11"/>
      <c r="D176" s="12"/>
      <c r="E176" s="12"/>
      <c r="F176" s="13"/>
    </row>
    <row r="177" ht="16.1" customHeight="1" spans="1:6">
      <c r="A177" s="9" t="s">
        <v>96</v>
      </c>
      <c r="B177" s="10" t="s">
        <v>262</v>
      </c>
      <c r="C177" s="11"/>
      <c r="D177" s="12"/>
      <c r="E177" s="12"/>
      <c r="F177" s="13"/>
    </row>
    <row r="178" ht="16.1" customHeight="1" spans="1:6">
      <c r="A178" s="9" t="s">
        <v>263</v>
      </c>
      <c r="B178" s="10" t="s">
        <v>264</v>
      </c>
      <c r="C178" s="11" t="s">
        <v>137</v>
      </c>
      <c r="D178" s="12" t="s">
        <v>265</v>
      </c>
      <c r="E178" s="14"/>
      <c r="F178" s="15">
        <f>D178*E178</f>
        <v>0</v>
      </c>
    </row>
    <row r="179" ht="16.85" customHeight="1" spans="1:6">
      <c r="A179" s="9" t="s">
        <v>266</v>
      </c>
      <c r="B179" s="10" t="s">
        <v>267</v>
      </c>
      <c r="C179" s="11" t="s">
        <v>137</v>
      </c>
      <c r="D179" s="12" t="s">
        <v>268</v>
      </c>
      <c r="E179" s="14"/>
      <c r="F179" s="15">
        <f t="shared" ref="F179:F206" si="3">D179*E179</f>
        <v>0</v>
      </c>
    </row>
    <row r="180" ht="16.1" customHeight="1" spans="1:6">
      <c r="A180" s="9" t="s">
        <v>269</v>
      </c>
      <c r="B180" s="10" t="s">
        <v>270</v>
      </c>
      <c r="C180" s="11" t="s">
        <v>137</v>
      </c>
      <c r="D180" s="12" t="s">
        <v>271</v>
      </c>
      <c r="E180" s="14"/>
      <c r="F180" s="15">
        <f t="shared" si="3"/>
        <v>0</v>
      </c>
    </row>
    <row r="181" ht="24" customHeight="1" spans="1:6">
      <c r="A181" s="9" t="s">
        <v>272</v>
      </c>
      <c r="B181" s="22" t="s">
        <v>273</v>
      </c>
      <c r="C181" s="11" t="s">
        <v>137</v>
      </c>
      <c r="D181" s="12" t="s">
        <v>274</v>
      </c>
      <c r="E181" s="14"/>
      <c r="F181" s="15">
        <f t="shared" si="3"/>
        <v>0</v>
      </c>
    </row>
    <row r="182" ht="16.85" customHeight="1" spans="1:6">
      <c r="A182" s="9" t="s">
        <v>275</v>
      </c>
      <c r="B182" s="10" t="s">
        <v>276</v>
      </c>
      <c r="C182" s="11"/>
      <c r="D182" s="12"/>
      <c r="E182" s="12"/>
      <c r="F182" s="15"/>
    </row>
    <row r="183" ht="16.1" customHeight="1" spans="1:6">
      <c r="A183" s="9" t="s">
        <v>277</v>
      </c>
      <c r="B183" s="10" t="s">
        <v>278</v>
      </c>
      <c r="C183" s="11"/>
      <c r="D183" s="12"/>
      <c r="E183" s="12"/>
      <c r="F183" s="15"/>
    </row>
    <row r="184" ht="16.1" customHeight="1" spans="1:6">
      <c r="A184" s="9" t="s">
        <v>263</v>
      </c>
      <c r="B184" s="10" t="s">
        <v>279</v>
      </c>
      <c r="C184" s="11" t="s">
        <v>131</v>
      </c>
      <c r="D184" s="12" t="s">
        <v>225</v>
      </c>
      <c r="E184" s="14"/>
      <c r="F184" s="15">
        <f t="shared" si="3"/>
        <v>0</v>
      </c>
    </row>
    <row r="185" ht="16.85" customHeight="1" spans="1:6">
      <c r="A185" s="9" t="s">
        <v>266</v>
      </c>
      <c r="B185" s="10" t="s">
        <v>280</v>
      </c>
      <c r="C185" s="11" t="s">
        <v>131</v>
      </c>
      <c r="D185" s="12" t="s">
        <v>281</v>
      </c>
      <c r="E185" s="14"/>
      <c r="F185" s="15">
        <f t="shared" si="3"/>
        <v>0</v>
      </c>
    </row>
    <row r="186" ht="24" customHeight="1" spans="1:6">
      <c r="A186" s="9" t="s">
        <v>269</v>
      </c>
      <c r="B186" s="22" t="s">
        <v>282</v>
      </c>
      <c r="C186" s="11" t="s">
        <v>131</v>
      </c>
      <c r="D186" s="12" t="s">
        <v>99</v>
      </c>
      <c r="E186" s="14"/>
      <c r="F186" s="15">
        <f t="shared" si="3"/>
        <v>0</v>
      </c>
    </row>
    <row r="187" ht="22" customHeight="1" spans="1:6">
      <c r="A187" s="9" t="s">
        <v>272</v>
      </c>
      <c r="B187" s="22" t="s">
        <v>283</v>
      </c>
      <c r="C187" s="11" t="s">
        <v>131</v>
      </c>
      <c r="D187" s="12" t="s">
        <v>99</v>
      </c>
      <c r="E187" s="14"/>
      <c r="F187" s="15">
        <f t="shared" si="3"/>
        <v>0</v>
      </c>
    </row>
    <row r="188" ht="16.85" customHeight="1" spans="1:6">
      <c r="A188" s="9" t="s">
        <v>284</v>
      </c>
      <c r="B188" s="10" t="s">
        <v>285</v>
      </c>
      <c r="C188" s="11" t="s">
        <v>131</v>
      </c>
      <c r="D188" s="12" t="s">
        <v>99</v>
      </c>
      <c r="E188" s="14"/>
      <c r="F188" s="15">
        <f t="shared" si="3"/>
        <v>0</v>
      </c>
    </row>
    <row r="189" ht="16.1" customHeight="1" spans="1:6">
      <c r="A189" s="9" t="s">
        <v>286</v>
      </c>
      <c r="B189" s="10" t="s">
        <v>287</v>
      </c>
      <c r="C189" s="11"/>
      <c r="D189" s="12"/>
      <c r="E189" s="12"/>
      <c r="F189" s="15"/>
    </row>
    <row r="190" ht="16.1" customHeight="1" spans="1:6">
      <c r="A190" s="9" t="s">
        <v>263</v>
      </c>
      <c r="B190" s="10" t="s">
        <v>288</v>
      </c>
      <c r="C190" s="11" t="s">
        <v>131</v>
      </c>
      <c r="D190" s="12" t="s">
        <v>289</v>
      </c>
      <c r="E190" s="14"/>
      <c r="F190" s="15">
        <f t="shared" si="3"/>
        <v>0</v>
      </c>
    </row>
    <row r="191" ht="25" customHeight="1" spans="1:6">
      <c r="A191" s="9" t="s">
        <v>266</v>
      </c>
      <c r="B191" s="22" t="s">
        <v>290</v>
      </c>
      <c r="C191" s="11" t="s">
        <v>131</v>
      </c>
      <c r="D191" s="12" t="s">
        <v>291</v>
      </c>
      <c r="E191" s="14"/>
      <c r="F191" s="15">
        <f t="shared" si="3"/>
        <v>0</v>
      </c>
    </row>
    <row r="192" ht="16.1" customHeight="1" spans="1:6">
      <c r="A192" s="9" t="s">
        <v>292</v>
      </c>
      <c r="B192" s="10" t="s">
        <v>293</v>
      </c>
      <c r="C192" s="11"/>
      <c r="D192" s="12"/>
      <c r="E192" s="12"/>
      <c r="F192" s="15"/>
    </row>
    <row r="193" ht="16.1" customHeight="1" spans="1:6">
      <c r="A193" s="9" t="s">
        <v>263</v>
      </c>
      <c r="B193" s="10" t="s">
        <v>294</v>
      </c>
      <c r="C193" s="11" t="s">
        <v>160</v>
      </c>
      <c r="D193" s="12" t="s">
        <v>295</v>
      </c>
      <c r="E193" s="14"/>
      <c r="F193" s="15">
        <f t="shared" si="3"/>
        <v>0</v>
      </c>
    </row>
    <row r="194" ht="16.85" customHeight="1" spans="1:6">
      <c r="A194" s="9" t="s">
        <v>266</v>
      </c>
      <c r="B194" s="10" t="s">
        <v>296</v>
      </c>
      <c r="C194" s="11" t="s">
        <v>137</v>
      </c>
      <c r="D194" s="12" t="s">
        <v>121</v>
      </c>
      <c r="E194" s="14"/>
      <c r="F194" s="15">
        <f t="shared" si="3"/>
        <v>0</v>
      </c>
    </row>
    <row r="195" ht="16.1" customHeight="1" spans="1:6">
      <c r="A195" s="9" t="s">
        <v>297</v>
      </c>
      <c r="B195" s="10" t="s">
        <v>298</v>
      </c>
      <c r="C195" s="11" t="s">
        <v>299</v>
      </c>
      <c r="D195" s="12"/>
      <c r="E195" s="12"/>
      <c r="F195" s="15"/>
    </row>
    <row r="196" ht="22" customHeight="1" spans="1:6">
      <c r="A196" s="9" t="s">
        <v>263</v>
      </c>
      <c r="B196" s="22" t="s">
        <v>300</v>
      </c>
      <c r="C196" s="11" t="s">
        <v>131</v>
      </c>
      <c r="D196" s="12" t="s">
        <v>217</v>
      </c>
      <c r="E196" s="14"/>
      <c r="F196" s="15">
        <f t="shared" si="3"/>
        <v>0</v>
      </c>
    </row>
    <row r="197" ht="16.1" customHeight="1" spans="1:6">
      <c r="A197" s="9" t="s">
        <v>266</v>
      </c>
      <c r="B197" s="10" t="s">
        <v>301</v>
      </c>
      <c r="C197" s="11" t="s">
        <v>137</v>
      </c>
      <c r="D197" s="12" t="s">
        <v>302</v>
      </c>
      <c r="E197" s="14"/>
      <c r="F197" s="15">
        <f t="shared" si="3"/>
        <v>0</v>
      </c>
    </row>
    <row r="198" ht="26" customHeight="1" spans="1:6">
      <c r="A198" s="9" t="s">
        <v>269</v>
      </c>
      <c r="B198" s="22" t="s">
        <v>303</v>
      </c>
      <c r="C198" s="11" t="s">
        <v>137</v>
      </c>
      <c r="D198" s="12" t="s">
        <v>304</v>
      </c>
      <c r="E198" s="14"/>
      <c r="F198" s="15">
        <f t="shared" si="3"/>
        <v>0</v>
      </c>
    </row>
    <row r="199" ht="26" customHeight="1" spans="1:6">
      <c r="A199" s="9" t="s">
        <v>272</v>
      </c>
      <c r="B199" s="22" t="s">
        <v>305</v>
      </c>
      <c r="C199" s="11" t="s">
        <v>137</v>
      </c>
      <c r="D199" s="12" t="s">
        <v>304</v>
      </c>
      <c r="E199" s="14"/>
      <c r="F199" s="15">
        <f t="shared" si="3"/>
        <v>0</v>
      </c>
    </row>
    <row r="200" ht="24" customHeight="1" spans="1:6">
      <c r="A200" s="9" t="s">
        <v>272</v>
      </c>
      <c r="B200" s="22" t="s">
        <v>306</v>
      </c>
      <c r="C200" s="11" t="s">
        <v>137</v>
      </c>
      <c r="D200" s="12" t="s">
        <v>302</v>
      </c>
      <c r="E200" s="14"/>
      <c r="F200" s="15">
        <f t="shared" si="3"/>
        <v>0</v>
      </c>
    </row>
    <row r="201" ht="16.1" customHeight="1" spans="1:6">
      <c r="A201" s="9" t="s">
        <v>284</v>
      </c>
      <c r="B201" s="10" t="s">
        <v>307</v>
      </c>
      <c r="C201" s="11" t="s">
        <v>137</v>
      </c>
      <c r="D201" s="12" t="s">
        <v>308</v>
      </c>
      <c r="E201" s="14"/>
      <c r="F201" s="15">
        <f t="shared" si="3"/>
        <v>0</v>
      </c>
    </row>
    <row r="202" ht="16.85" customHeight="1" spans="1:6">
      <c r="A202" s="9" t="s">
        <v>309</v>
      </c>
      <c r="B202" s="10" t="s">
        <v>310</v>
      </c>
      <c r="C202" s="11" t="s">
        <v>299</v>
      </c>
      <c r="D202" s="12" t="s">
        <v>99</v>
      </c>
      <c r="E202" s="14"/>
      <c r="F202" s="15">
        <f t="shared" si="3"/>
        <v>0</v>
      </c>
    </row>
    <row r="203" ht="16.1" customHeight="1" spans="1:6">
      <c r="A203" s="9" t="s">
        <v>311</v>
      </c>
      <c r="B203" s="10" t="s">
        <v>312</v>
      </c>
      <c r="C203" s="11" t="s">
        <v>137</v>
      </c>
      <c r="D203" s="12" t="s">
        <v>313</v>
      </c>
      <c r="E203" s="14"/>
      <c r="F203" s="15">
        <f t="shared" si="3"/>
        <v>0</v>
      </c>
    </row>
    <row r="204" ht="16.1" customHeight="1" spans="1:6">
      <c r="A204" s="9" t="s">
        <v>314</v>
      </c>
      <c r="B204" s="10" t="s">
        <v>315</v>
      </c>
      <c r="C204" s="11" t="s">
        <v>131</v>
      </c>
      <c r="D204" s="12" t="s">
        <v>281</v>
      </c>
      <c r="E204" s="14"/>
      <c r="F204" s="15">
        <f t="shared" si="3"/>
        <v>0</v>
      </c>
    </row>
    <row r="205" ht="16.85" customHeight="1" spans="1:6">
      <c r="A205" s="9" t="s">
        <v>316</v>
      </c>
      <c r="B205" s="10" t="s">
        <v>317</v>
      </c>
      <c r="C205" s="11" t="s">
        <v>131</v>
      </c>
      <c r="D205" s="12" t="s">
        <v>99</v>
      </c>
      <c r="E205" s="14"/>
      <c r="F205" s="15">
        <f t="shared" si="3"/>
        <v>0</v>
      </c>
    </row>
    <row r="206" ht="16.1" customHeight="1" spans="1:6">
      <c r="A206" s="9" t="s">
        <v>318</v>
      </c>
      <c r="B206" s="10" t="s">
        <v>319</v>
      </c>
      <c r="C206" s="11" t="s">
        <v>320</v>
      </c>
      <c r="D206" s="12" t="s">
        <v>99</v>
      </c>
      <c r="E206" s="14"/>
      <c r="F206" s="15">
        <f t="shared" si="3"/>
        <v>0</v>
      </c>
    </row>
    <row r="207" ht="16.1" customHeight="1" spans="1:6">
      <c r="A207" s="9"/>
      <c r="B207" s="10"/>
      <c r="C207" s="11"/>
      <c r="D207" s="12"/>
      <c r="E207" s="12"/>
      <c r="F207" s="13"/>
    </row>
    <row r="208" ht="16.1" customHeight="1" spans="1:6">
      <c r="A208" s="9"/>
      <c r="B208" s="10"/>
      <c r="C208" s="11"/>
      <c r="D208" s="12"/>
      <c r="E208" s="12"/>
      <c r="F208" s="13"/>
    </row>
    <row r="209" ht="32.95" customHeight="1" spans="1:6">
      <c r="A209" s="17"/>
      <c r="B209" s="18" t="s">
        <v>321</v>
      </c>
      <c r="C209" s="19">
        <f>SUM(F178:F206)</f>
        <v>0</v>
      </c>
      <c r="D209" s="19"/>
      <c r="E209" s="20"/>
      <c r="F209" s="21"/>
    </row>
    <row r="210" ht="16.1" customHeight="1" spans="1:6">
      <c r="A210" s="2"/>
      <c r="B210" s="2"/>
      <c r="C210" s="2"/>
      <c r="D210" s="2"/>
      <c r="E210" s="2"/>
      <c r="F210" s="2"/>
    </row>
    <row r="211" ht="32.95" customHeight="1" spans="1:6">
      <c r="A211" s="1" t="s">
        <v>83</v>
      </c>
      <c r="B211" s="1"/>
      <c r="C211" s="1"/>
      <c r="D211" s="1"/>
      <c r="E211" s="1"/>
      <c r="F211" s="1"/>
    </row>
    <row r="212" ht="16.85" customHeight="1" spans="1:6">
      <c r="A212" s="2" t="s">
        <v>84</v>
      </c>
      <c r="B212" s="2"/>
      <c r="C212" s="2"/>
      <c r="D212" s="2"/>
      <c r="E212" s="2" t="s">
        <v>85</v>
      </c>
      <c r="F212" s="2"/>
    </row>
    <row r="213" ht="32.95" customHeight="1" spans="1:6">
      <c r="A213" s="3" t="s">
        <v>68</v>
      </c>
      <c r="B213" s="4"/>
      <c r="C213" s="4"/>
      <c r="D213" s="4"/>
      <c r="E213" s="4"/>
      <c r="F213" s="5"/>
    </row>
    <row r="214" ht="16.85" customHeight="1" spans="1:6">
      <c r="A214" s="6" t="s">
        <v>86</v>
      </c>
      <c r="B214" s="7" t="s">
        <v>87</v>
      </c>
      <c r="C214" s="7" t="s">
        <v>88</v>
      </c>
      <c r="D214" s="7" t="s">
        <v>89</v>
      </c>
      <c r="E214" s="7" t="s">
        <v>90</v>
      </c>
      <c r="F214" s="8" t="s">
        <v>91</v>
      </c>
    </row>
    <row r="215" ht="16.1" customHeight="1" spans="1:6">
      <c r="A215" s="9" t="s">
        <v>322</v>
      </c>
      <c r="B215" s="10" t="s">
        <v>323</v>
      </c>
      <c r="C215" s="11"/>
      <c r="D215" s="12"/>
      <c r="E215" s="12"/>
      <c r="F215" s="13"/>
    </row>
    <row r="216" ht="16.85" customHeight="1" spans="1:6">
      <c r="A216" s="9" t="s">
        <v>324</v>
      </c>
      <c r="B216" s="10" t="s">
        <v>325</v>
      </c>
      <c r="C216" s="11" t="s">
        <v>160</v>
      </c>
      <c r="D216" s="12" t="s">
        <v>326</v>
      </c>
      <c r="E216" s="14"/>
      <c r="F216" s="15">
        <f>D216*E216</f>
        <v>0</v>
      </c>
    </row>
    <row r="217" ht="16.1" customHeight="1" spans="1:6">
      <c r="A217" s="9"/>
      <c r="B217" s="10"/>
      <c r="C217" s="11"/>
      <c r="D217" s="12"/>
      <c r="E217" s="12"/>
      <c r="F217" s="13"/>
    </row>
    <row r="218" ht="16.1" customHeight="1" spans="1:6">
      <c r="A218" s="9"/>
      <c r="B218" s="10"/>
      <c r="C218" s="11"/>
      <c r="D218" s="12"/>
      <c r="E218" s="12"/>
      <c r="F218" s="13"/>
    </row>
    <row r="219" ht="16.85" customHeight="1" spans="1:6">
      <c r="A219" s="9"/>
      <c r="B219" s="10"/>
      <c r="C219" s="11"/>
      <c r="D219" s="12"/>
      <c r="E219" s="12"/>
      <c r="F219" s="13"/>
    </row>
    <row r="220" ht="16.1" customHeight="1" spans="1:6">
      <c r="A220" s="9"/>
      <c r="B220" s="10"/>
      <c r="C220" s="11"/>
      <c r="D220" s="12"/>
      <c r="E220" s="12"/>
      <c r="F220" s="13"/>
    </row>
    <row r="221" ht="16.1" customHeight="1" spans="1:6">
      <c r="A221" s="9"/>
      <c r="B221" s="10"/>
      <c r="C221" s="11"/>
      <c r="D221" s="12"/>
      <c r="E221" s="12"/>
      <c r="F221" s="13"/>
    </row>
    <row r="222" ht="16.85" customHeight="1" spans="1:6">
      <c r="A222" s="9"/>
      <c r="B222" s="10"/>
      <c r="C222" s="11"/>
      <c r="D222" s="12"/>
      <c r="E222" s="12"/>
      <c r="F222" s="13"/>
    </row>
    <row r="223" ht="16.1" customHeight="1" spans="1:6">
      <c r="A223" s="9"/>
      <c r="B223" s="10"/>
      <c r="C223" s="11"/>
      <c r="D223" s="12"/>
      <c r="E223" s="12"/>
      <c r="F223" s="13"/>
    </row>
    <row r="224" ht="16.1" customHeight="1" spans="1:6">
      <c r="A224" s="9"/>
      <c r="B224" s="10"/>
      <c r="C224" s="11"/>
      <c r="D224" s="12"/>
      <c r="E224" s="12"/>
      <c r="F224" s="13"/>
    </row>
    <row r="225" ht="16.85" customHeight="1" spans="1:6">
      <c r="A225" s="9"/>
      <c r="B225" s="10"/>
      <c r="C225" s="11"/>
      <c r="D225" s="12"/>
      <c r="E225" s="12"/>
      <c r="F225" s="13"/>
    </row>
    <row r="226" ht="16.1" customHeight="1" spans="1:6">
      <c r="A226" s="9"/>
      <c r="B226" s="10"/>
      <c r="C226" s="11"/>
      <c r="D226" s="12"/>
      <c r="E226" s="12"/>
      <c r="F226" s="13"/>
    </row>
    <row r="227" ht="16.1" customHeight="1" spans="1:6">
      <c r="A227" s="9"/>
      <c r="B227" s="10"/>
      <c r="C227" s="11"/>
      <c r="D227" s="12"/>
      <c r="E227" s="12"/>
      <c r="F227" s="13"/>
    </row>
    <row r="228" ht="16.85" customHeight="1" spans="1:6">
      <c r="A228" s="9"/>
      <c r="B228" s="10"/>
      <c r="C228" s="11"/>
      <c r="D228" s="12"/>
      <c r="E228" s="12"/>
      <c r="F228" s="13"/>
    </row>
    <row r="229" ht="16.1" customHeight="1" spans="1:6">
      <c r="A229" s="9"/>
      <c r="B229" s="10"/>
      <c r="C229" s="11"/>
      <c r="D229" s="12"/>
      <c r="E229" s="12"/>
      <c r="F229" s="13"/>
    </row>
    <row r="230" ht="16.1" customHeight="1" spans="1:6">
      <c r="A230" s="9"/>
      <c r="B230" s="10"/>
      <c r="C230" s="11"/>
      <c r="D230" s="12"/>
      <c r="E230" s="12"/>
      <c r="F230" s="13"/>
    </row>
    <row r="231" ht="16.85" customHeight="1" spans="1:6">
      <c r="A231" s="9"/>
      <c r="B231" s="10"/>
      <c r="C231" s="11"/>
      <c r="D231" s="12"/>
      <c r="E231" s="12"/>
      <c r="F231" s="13"/>
    </row>
    <row r="232" ht="16.1" customHeight="1" spans="1:6">
      <c r="A232" s="9"/>
      <c r="B232" s="10"/>
      <c r="C232" s="11"/>
      <c r="D232" s="12"/>
      <c r="E232" s="12"/>
      <c r="F232" s="13"/>
    </row>
    <row r="233" ht="16.1" customHeight="1" spans="1:6">
      <c r="A233" s="9"/>
      <c r="B233" s="10"/>
      <c r="C233" s="11"/>
      <c r="D233" s="12"/>
      <c r="E233" s="12"/>
      <c r="F233" s="13"/>
    </row>
    <row r="234" ht="16.85" customHeight="1" spans="1:6">
      <c r="A234" s="9"/>
      <c r="B234" s="10"/>
      <c r="C234" s="11"/>
      <c r="D234" s="12"/>
      <c r="E234" s="12"/>
      <c r="F234" s="13"/>
    </row>
    <row r="235" ht="16.1" customHeight="1" spans="1:6">
      <c r="A235" s="9"/>
      <c r="B235" s="10"/>
      <c r="C235" s="11"/>
      <c r="D235" s="12"/>
      <c r="E235" s="12"/>
      <c r="F235" s="13"/>
    </row>
    <row r="236" ht="16.85" customHeight="1" spans="1:6">
      <c r="A236" s="9"/>
      <c r="B236" s="10"/>
      <c r="C236" s="11"/>
      <c r="D236" s="12"/>
      <c r="E236" s="12"/>
      <c r="F236" s="13"/>
    </row>
    <row r="237" ht="16.1" customHeight="1" spans="1:6">
      <c r="A237" s="9"/>
      <c r="B237" s="10"/>
      <c r="C237" s="11"/>
      <c r="D237" s="12"/>
      <c r="E237" s="12"/>
      <c r="F237" s="13"/>
    </row>
    <row r="238" ht="16.1" customHeight="1" spans="1:6">
      <c r="A238" s="9"/>
      <c r="B238" s="10"/>
      <c r="C238" s="11"/>
      <c r="D238" s="12"/>
      <c r="E238" s="12"/>
      <c r="F238" s="13"/>
    </row>
    <row r="239" ht="16.85" customHeight="1" spans="1:6">
      <c r="A239" s="9"/>
      <c r="B239" s="10"/>
      <c r="C239" s="11"/>
      <c r="D239" s="12"/>
      <c r="E239" s="12"/>
      <c r="F239" s="13"/>
    </row>
    <row r="240" ht="16.1" customHeight="1" spans="1:6">
      <c r="A240" s="9"/>
      <c r="B240" s="10"/>
      <c r="C240" s="11"/>
      <c r="D240" s="12"/>
      <c r="E240" s="12"/>
      <c r="F240" s="13"/>
    </row>
    <row r="241" ht="16.1" customHeight="1" spans="1:6">
      <c r="A241" s="9"/>
      <c r="B241" s="10"/>
      <c r="C241" s="11"/>
      <c r="D241" s="12"/>
      <c r="E241" s="12"/>
      <c r="F241" s="13"/>
    </row>
    <row r="242" ht="16.85" customHeight="1" spans="1:6">
      <c r="A242" s="9"/>
      <c r="B242" s="10"/>
      <c r="C242" s="11"/>
      <c r="D242" s="12"/>
      <c r="E242" s="12"/>
      <c r="F242" s="13"/>
    </row>
    <row r="243" ht="16.1" customHeight="1" spans="1:6">
      <c r="A243" s="9"/>
      <c r="B243" s="10"/>
      <c r="C243" s="11"/>
      <c r="D243" s="12"/>
      <c r="E243" s="12"/>
      <c r="F243" s="13"/>
    </row>
    <row r="244" ht="16.1" customHeight="1" spans="1:6">
      <c r="A244" s="9"/>
      <c r="B244" s="10"/>
      <c r="C244" s="11"/>
      <c r="D244" s="12"/>
      <c r="E244" s="12"/>
      <c r="F244" s="13"/>
    </row>
    <row r="245" ht="16.85" customHeight="1" spans="1:6">
      <c r="A245" s="9"/>
      <c r="B245" s="10"/>
      <c r="C245" s="11"/>
      <c r="D245" s="12"/>
      <c r="E245" s="12"/>
      <c r="F245" s="13"/>
    </row>
    <row r="246" ht="16.1" customHeight="1" spans="1:6">
      <c r="A246" s="9"/>
      <c r="B246" s="10"/>
      <c r="C246" s="11"/>
      <c r="D246" s="12"/>
      <c r="E246" s="12"/>
      <c r="F246" s="13"/>
    </row>
    <row r="247" ht="16.1" customHeight="1" spans="1:6">
      <c r="A247" s="9"/>
      <c r="B247" s="10"/>
      <c r="C247" s="11"/>
      <c r="D247" s="12"/>
      <c r="E247" s="12"/>
      <c r="F247" s="13"/>
    </row>
    <row r="248" ht="16.85" customHeight="1" spans="1:6">
      <c r="A248" s="9"/>
      <c r="B248" s="10"/>
      <c r="C248" s="11"/>
      <c r="D248" s="12"/>
      <c r="E248" s="12"/>
      <c r="F248" s="13"/>
    </row>
    <row r="249" ht="16.1" customHeight="1" spans="1:6">
      <c r="A249" s="9"/>
      <c r="B249" s="10"/>
      <c r="C249" s="11"/>
      <c r="D249" s="12"/>
      <c r="E249" s="12"/>
      <c r="F249" s="13"/>
    </row>
    <row r="250" ht="16.1" customHeight="1" spans="1:6">
      <c r="A250" s="9"/>
      <c r="B250" s="10"/>
      <c r="C250" s="11"/>
      <c r="D250" s="12"/>
      <c r="E250" s="12"/>
      <c r="F250" s="13"/>
    </row>
    <row r="251" ht="32.95" customHeight="1" spans="1:6">
      <c r="A251" s="17"/>
      <c r="B251" s="18" t="s">
        <v>327</v>
      </c>
      <c r="C251" s="19">
        <f>SUM(F216)</f>
        <v>0</v>
      </c>
      <c r="D251" s="19"/>
      <c r="E251" s="20"/>
      <c r="F251" s="21"/>
    </row>
    <row r="252" ht="16.1" customHeight="1" spans="1:6">
      <c r="A252" s="2"/>
      <c r="B252" s="2"/>
      <c r="C252" s="2"/>
      <c r="D252" s="2"/>
      <c r="E252" s="2"/>
      <c r="F252" s="2"/>
    </row>
    <row r="253" ht="16.85" customHeight="1" spans="1:6">
      <c r="A253" s="2"/>
      <c r="B253" s="2"/>
      <c r="C253" s="2"/>
      <c r="D253" s="2"/>
      <c r="E253" s="2"/>
      <c r="F253" s="2"/>
    </row>
  </sheetData>
  <sheetProtection algorithmName="SHA-512" hashValue="+xRXMACjYARMo3fQYke+SQ0g19o0m9xg+Lo3Ic5MRQqcvtZRR9UxhEhFzUgukNmD2h10ljxBq8ojfJ6/Kqujxw==" saltValue="6FyXFg5g1IQQsvZC1En3Lw==" spinCount="100000" sheet="1" objects="1"/>
  <mergeCells count="46">
    <mergeCell ref="A1:F1"/>
    <mergeCell ref="A2:D2"/>
    <mergeCell ref="E2:F2"/>
    <mergeCell ref="A3:F3"/>
    <mergeCell ref="C40:D40"/>
    <mergeCell ref="E40:F40"/>
    <mergeCell ref="A41:F41"/>
    <mergeCell ref="A42:F42"/>
    <mergeCell ref="A43:F43"/>
    <mergeCell ref="A44:D44"/>
    <mergeCell ref="E44:F44"/>
    <mergeCell ref="A45:F45"/>
    <mergeCell ref="C83:D83"/>
    <mergeCell ref="E83:F83"/>
    <mergeCell ref="A84:F84"/>
    <mergeCell ref="A85:F85"/>
    <mergeCell ref="A86:F86"/>
    <mergeCell ref="A87:D87"/>
    <mergeCell ref="E87:F87"/>
    <mergeCell ref="A88:F88"/>
    <mergeCell ref="C126:D126"/>
    <mergeCell ref="E126:F126"/>
    <mergeCell ref="A127:F127"/>
    <mergeCell ref="A128:F128"/>
    <mergeCell ref="A129:F129"/>
    <mergeCell ref="A130:D130"/>
    <mergeCell ref="E130:F130"/>
    <mergeCell ref="A131:F131"/>
    <mergeCell ref="C169:D169"/>
    <mergeCell ref="E169:F169"/>
    <mergeCell ref="A170:F170"/>
    <mergeCell ref="A171:F171"/>
    <mergeCell ref="A172:D172"/>
    <mergeCell ref="E172:F172"/>
    <mergeCell ref="A173:F173"/>
    <mergeCell ref="C209:D209"/>
    <mergeCell ref="E209:F209"/>
    <mergeCell ref="A210:F210"/>
    <mergeCell ref="A211:F211"/>
    <mergeCell ref="A212:D212"/>
    <mergeCell ref="E212:F212"/>
    <mergeCell ref="A213:F213"/>
    <mergeCell ref="C251:D251"/>
    <mergeCell ref="E251:F251"/>
    <mergeCell ref="A252:F252"/>
    <mergeCell ref="A253:F253"/>
  </mergeCells>
  <pageMargins left="0.98" right="0.12" top="0.315" bottom="0.315" header="0" footer="0"/>
  <pageSetup paperSize="9" fitToWidth="0" fitToHeight="0" orientation="portrait"/>
  <headerFooter alignWithMargins="0"/>
  <rowBreaks count="3" manualBreakCount="3">
    <brk id="42" max="16383" man="1"/>
    <brk id="85" max="16383" man="1"/>
    <brk id="12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rangeList sheetStid="4" master="" otherUserPermission="visible"/>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SmartCost</Company>
  <Application>Microsoft Excel</Application>
  <HeadingPairs>
    <vt:vector size="2" baseType="variant">
      <vt:variant>
        <vt:lpstr>工作表</vt:lpstr>
      </vt:variant>
      <vt:variant>
        <vt:i4>4</vt:i4>
      </vt:variant>
    </vt:vector>
  </HeadingPairs>
  <TitlesOfParts>
    <vt:vector size="4" baseType="lpstr">
      <vt:lpstr>封面</vt:lpstr>
      <vt:lpstr>总说明</vt:lpstr>
      <vt:lpstr>投标报价汇总表</vt:lpstr>
      <vt:lpstr>工程量清单表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SmartCost</dc:creator>
  <cp:lastModifiedBy>49491</cp:lastModifiedBy>
  <dcterms:created xsi:type="dcterms:W3CDTF">2025-07-01T08:26:00Z</dcterms:created>
  <dcterms:modified xsi:type="dcterms:W3CDTF">2025-08-07T03:58:19Z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1C96560C057F4AAB9DEBC05CA53EA8B4_13</vt:lpwstr>
  </property>
  <property fmtid="{D5CDD505-2E9C-101B-9397-08002B2CF9AE}" pid="3" name="KSOProductBuildVer">
    <vt:lpwstr>2052-12.1.0.21915</vt:lpwstr>
  </property>
</Properties>
</file>