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60" windowWidth="19170" windowHeight="7310" tabRatio="871" activeTab="1"/>
  </bookViews>
  <sheets>
    <sheet name="2-1清真牛羊肉及清真冷冻鸡鸭牛羊肉" sheetId="1" r:id="rId1"/>
    <sheet name="2-2调味品" sheetId="8" r:id="rId2"/>
    <sheet name="2-3豆制品" sheetId="9" r:id="rId3"/>
    <sheet name="2-4水产品" sheetId="10" r:id="rId4"/>
    <sheet name="2--5饮料类" sheetId="4" r:id="rId5"/>
    <sheet name="2-6奶制品" sheetId="2" r:id="rId6"/>
  </sheets>
  <definedNames>
    <definedName name="_xlnm.Print_Titles" localSheetId="0">'2-1清真牛羊肉及清真冷冻鸡鸭牛羊肉'!$3:$4</definedName>
    <definedName name="_xlnm.Print_Titles" localSheetId="1">'2-2调味品'!$1:$4</definedName>
    <definedName name="_xlnm.Print_Titles" localSheetId="2">'2-3豆制品'!$1:$4</definedName>
  </definedNames>
  <calcPr calcId="125725"/>
</workbook>
</file>

<file path=xl/calcChain.xml><?xml version="1.0" encoding="utf-8"?>
<calcChain xmlns="http://schemas.openxmlformats.org/spreadsheetml/2006/main">
  <c r="J6" i="8"/>
  <c r="J7"/>
  <c r="J8"/>
  <c r="J9"/>
  <c r="J10"/>
  <c r="J11"/>
  <c r="J12"/>
  <c r="J13"/>
  <c r="J14"/>
  <c r="J15"/>
  <c r="J16"/>
  <c r="J17"/>
  <c r="J18"/>
  <c r="J19"/>
  <c r="J5"/>
  <c r="I6"/>
  <c r="I7"/>
  <c r="I8"/>
  <c r="I9"/>
  <c r="I10"/>
  <c r="I11"/>
  <c r="I12"/>
  <c r="I13"/>
  <c r="I14"/>
  <c r="I15"/>
  <c r="I16"/>
  <c r="I17"/>
  <c r="I18"/>
  <c r="I19"/>
  <c r="H8" i="4"/>
  <c r="H114" i="8"/>
  <c r="I6" i="10"/>
  <c r="I7"/>
  <c r="I8"/>
  <c r="I9"/>
  <c r="I5"/>
  <c r="H6"/>
  <c r="H7"/>
  <c r="H8"/>
  <c r="H9"/>
  <c r="H5"/>
  <c r="H10"/>
  <c r="G10"/>
  <c r="J6" i="9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5"/>
  <c r="I2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5"/>
  <c r="H25"/>
  <c r="J114" i="8" l="1"/>
  <c r="I5"/>
  <c r="I10" i="10"/>
  <c r="J25" i="9"/>
  <c r="G8" i="4"/>
  <c r="I7" s="1"/>
  <c r="H7" s="1"/>
  <c r="I6" s="1"/>
  <c r="H6"/>
  <c r="I5"/>
  <c r="H5"/>
  <c r="J7" i="2"/>
  <c r="I7"/>
  <c r="H7"/>
  <c r="J6"/>
  <c r="I6"/>
  <c r="J5"/>
  <c r="I5" s="1"/>
  <c r="I27" i="1"/>
  <c r="H27"/>
  <c r="J26" s="1"/>
  <c r="I26"/>
  <c r="J25" s="1"/>
  <c r="I25"/>
  <c r="J24" s="1"/>
  <c r="I24"/>
  <c r="J23" s="1"/>
  <c r="I23"/>
  <c r="J22" s="1"/>
  <c r="I22"/>
  <c r="J21" s="1"/>
  <c r="I21"/>
  <c r="J20" s="1"/>
  <c r="I114" i="8" l="1"/>
  <c r="I8" i="4"/>
  <c r="I20" i="1"/>
  <c r="J19" s="1"/>
  <c r="I19"/>
  <c r="J18" s="1"/>
  <c r="I18"/>
  <c r="J17" s="1"/>
  <c r="I17"/>
  <c r="J16" s="1"/>
  <c r="I16"/>
  <c r="J15" s="1"/>
  <c r="I15"/>
  <c r="J14" s="1"/>
  <c r="I14" s="1"/>
  <c r="J13" s="1"/>
  <c r="I13"/>
  <c r="J12"/>
  <c r="I12"/>
  <c r="I7"/>
  <c r="H7"/>
  <c r="J6" s="1"/>
  <c r="I6" s="1"/>
  <c r="J5" s="1"/>
  <c r="I5"/>
  <c r="J27" l="1"/>
  <c r="J7"/>
  <c r="J29" l="1"/>
</calcChain>
</file>

<file path=xl/sharedStrings.xml><?xml version="1.0" encoding="utf-8"?>
<sst xmlns="http://schemas.openxmlformats.org/spreadsheetml/2006/main" count="597" uniqueCount="294">
  <si>
    <t>清真牛羊肉(DB53/T 467-2013清真食品认证通则 )</t>
    <phoneticPr fontId="3" type="noConversion"/>
  </si>
  <si>
    <t xml:space="preserve">投标人（盖章）：                   </t>
  </si>
  <si>
    <t>序 号</t>
  </si>
  <si>
    <t>品 名</t>
  </si>
  <si>
    <t>规 格</t>
  </si>
  <si>
    <t>单 位</t>
  </si>
  <si>
    <t>报 价    （元/斤）</t>
  </si>
  <si>
    <t>年采购量
（具体以实际结算为准）</t>
  </si>
  <si>
    <t>采购权重%</t>
  </si>
  <si>
    <t>采购权重价</t>
    <phoneticPr fontId="3" type="noConversion"/>
  </si>
  <si>
    <t>备 注</t>
  </si>
  <si>
    <t>散装</t>
  </si>
  <si>
    <t>斤</t>
  </si>
  <si>
    <t>1、每项单价必填且能够保证供货；2、务必以斤为单位报价</t>
  </si>
  <si>
    <t>清真鲜无皮羊后腿肉</t>
  </si>
  <si>
    <t>合计</t>
    <phoneticPr fontId="3" type="noConversion"/>
  </si>
  <si>
    <t>采购权重总价</t>
    <phoneticPr fontId="3" type="noConversion"/>
  </si>
  <si>
    <t>（四牌楼、丁家桥、九龙湖校区）</t>
    <phoneticPr fontId="3" type="noConversion"/>
  </si>
  <si>
    <t xml:space="preserve">投标人（盖章）：                  </t>
  </si>
  <si>
    <t>清真乇乇肉</t>
  </si>
  <si>
    <r>
      <t>24斤/箱</t>
    </r>
    <r>
      <rPr>
        <sz val="11"/>
        <color indexed="8"/>
        <rFont val="宋体"/>
        <family val="3"/>
        <charset val="134"/>
      </rPr>
      <t/>
    </r>
  </si>
  <si>
    <t>清真鸡排腿</t>
  </si>
  <si>
    <r>
      <t>19斤/箱</t>
    </r>
    <r>
      <rPr>
        <sz val="11"/>
        <color indexed="8"/>
        <rFont val="宋体"/>
        <family val="3"/>
        <charset val="134"/>
      </rPr>
      <t/>
    </r>
  </si>
  <si>
    <t>清真鸡脯</t>
  </si>
  <si>
    <t>20斤/箱</t>
  </si>
  <si>
    <t>清真鸭脯</t>
  </si>
  <si>
    <r>
      <t>20</t>
    </r>
    <r>
      <rPr>
        <sz val="11"/>
        <color theme="1"/>
        <rFont val="宋体"/>
        <family val="3"/>
        <charset val="134"/>
      </rPr>
      <t>斤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箱</t>
    </r>
  </si>
  <si>
    <t>清真冻牛肉</t>
  </si>
  <si>
    <t>50斤/箱</t>
  </si>
  <si>
    <t>清真鸭腿</t>
  </si>
  <si>
    <t>清真鸡大腿</t>
  </si>
  <si>
    <t>清真烤肠</t>
  </si>
  <si>
    <t>12斤/箱</t>
  </si>
  <si>
    <t>清真冻碎牛肉</t>
  </si>
  <si>
    <t>清真鸡小腿</t>
  </si>
  <si>
    <t>清真鸡柳</t>
  </si>
  <si>
    <t>16斤/箱</t>
  </si>
  <si>
    <t>清真鸡米花</t>
  </si>
  <si>
    <t>清真冻牛油</t>
  </si>
  <si>
    <t>10斤/箱</t>
  </si>
  <si>
    <t>清真冻牛骨头</t>
  </si>
  <si>
    <t>40斤/箱</t>
  </si>
  <si>
    <t>清真冷冻鸡鸭牛肉分割产品（DB53/T 467-2013 清真食品认证通则）</t>
    <phoneticPr fontId="2" type="noConversion"/>
  </si>
  <si>
    <t>采购权重价</t>
    <phoneticPr fontId="2" type="noConversion"/>
  </si>
  <si>
    <t>合计</t>
    <phoneticPr fontId="2" type="noConversion"/>
  </si>
  <si>
    <t>酸牛奶</t>
  </si>
  <si>
    <r>
      <t>100g/</t>
    </r>
    <r>
      <rPr>
        <sz val="11"/>
        <color theme="1"/>
        <rFont val="宋体"/>
        <family val="3"/>
        <charset val="134"/>
      </rPr>
      <t>杯</t>
    </r>
  </si>
  <si>
    <t>杯</t>
  </si>
  <si>
    <r>
      <t>200g/</t>
    </r>
    <r>
      <rPr>
        <sz val="11"/>
        <color theme="1"/>
        <rFont val="宋体"/>
        <family val="3"/>
        <charset val="134"/>
      </rPr>
      <t>杯</t>
    </r>
  </si>
  <si>
    <t>奶制品报价品牌:卫岗、金阳光、光明。</t>
  </si>
  <si>
    <t>奶制品（GB 2746-1999）</t>
    <phoneticPr fontId="2" type="noConversion"/>
  </si>
  <si>
    <t>品 牌</t>
    <phoneticPr fontId="2" type="noConversion"/>
  </si>
  <si>
    <t>报 价 
（元/杯）</t>
    <phoneticPr fontId="2" type="noConversion"/>
  </si>
  <si>
    <t>550毫升x24瓶</t>
  </si>
  <si>
    <t>箱</t>
  </si>
  <si>
    <t>500毫升x12瓶</t>
  </si>
  <si>
    <t>果粒橙</t>
  </si>
  <si>
    <t>450毫升x12瓶</t>
  </si>
  <si>
    <t>饮料类</t>
    <phoneticPr fontId="2" type="noConversion"/>
  </si>
  <si>
    <t>报 价    （元/箱）</t>
    <phoneticPr fontId="2" type="noConversion"/>
  </si>
  <si>
    <t>单 位</t>
    <phoneticPr fontId="2" type="noConversion"/>
  </si>
  <si>
    <t>1、每项单价必填且能够保证供货；2、务必以斤为单位报价</t>
    <phoneticPr fontId="2" type="noConversion"/>
  </si>
  <si>
    <t>1、每项单价必填且能够保证供货；2、务必以斤为单位报价</t>
    <phoneticPr fontId="2" type="noConversion"/>
  </si>
  <si>
    <t>1、每项单价必填且能够保证供货；2、务必以杯为单位报价</t>
    <phoneticPr fontId="2" type="noConversion"/>
  </si>
  <si>
    <t>品 牌</t>
    <phoneticPr fontId="2" type="noConversion"/>
  </si>
  <si>
    <r>
      <t>60斤/箱</t>
    </r>
    <r>
      <rPr>
        <sz val="11"/>
        <color indexed="8"/>
        <rFont val="宋体"/>
        <family val="3"/>
        <charset val="134"/>
      </rPr>
      <t/>
    </r>
    <phoneticPr fontId="2" type="noConversion"/>
  </si>
  <si>
    <t>清真牛肉大葱水饺</t>
    <phoneticPr fontId="2" type="noConversion"/>
  </si>
  <si>
    <t>清真冷冻鸡鸭肉报价参考品牌:六和、太和、新美泰、四达、福春园、呱呱鸭、驭康、艾伊萨等。</t>
    <phoneticPr fontId="2" type="noConversion"/>
  </si>
  <si>
    <t>采购权重价</t>
  </si>
  <si>
    <t>合计</t>
  </si>
  <si>
    <t>采购权重总价</t>
  </si>
  <si>
    <t>（四牌楼、丁家桥、九龙湖校区）</t>
    <phoneticPr fontId="2" type="noConversion"/>
  </si>
  <si>
    <t>报 价    （元/斤）</t>
    <phoneticPr fontId="2" type="noConversion"/>
  </si>
  <si>
    <t>最高限价
（元/斤）</t>
    <phoneticPr fontId="2" type="noConversion"/>
  </si>
  <si>
    <t>最高限价
（元/杯）</t>
    <phoneticPr fontId="2" type="noConversion"/>
  </si>
  <si>
    <t>最高限价
（元/箱）</t>
    <phoneticPr fontId="2" type="noConversion"/>
  </si>
  <si>
    <t>1、每项单价必填且能够保证供货；2、务必以箱为单位报价</t>
    <phoneticPr fontId="2" type="noConversion"/>
  </si>
  <si>
    <t>清真牛后腿肉</t>
    <phoneticPr fontId="2" type="noConversion"/>
  </si>
  <si>
    <t>酸牛奶</t>
    <phoneticPr fontId="2" type="noConversion"/>
  </si>
  <si>
    <t xml:space="preserve"> PET醒目西瓜500毫升</t>
    <phoneticPr fontId="2" type="noConversion"/>
  </si>
  <si>
    <t>冰露纯净水550毫升</t>
    <phoneticPr fontId="2" type="noConversion"/>
  </si>
  <si>
    <t>最高限价
（元/斤）</t>
  </si>
  <si>
    <t>含以下调味品：
白砂糖（白砂糖国家标准GB 317-2006）、食用盐（GB5462000）、粉丝（粉条国家标准GB 23587-2009）；绵白糖（绵白糖国家标准GB 1445-2000）；生粉（淀粉制品卫生标准GB 2713-2003）；味精（味精卫生标准GB 2720-2003）；酱油（酿造酱油国家标准GB18186-2000、酱油卫生标准GB 2717-2003）；香醋（食醋国家标准GB 18187-2000、食醋卫生标准GB 2719-2003）。</t>
  </si>
  <si>
    <t xml:space="preserve">投标人（盖章）：                 </t>
  </si>
  <si>
    <t>品 牌</t>
  </si>
  <si>
    <t>白砂糖（广西骏马牌）</t>
  </si>
  <si>
    <t>100斤/袋</t>
  </si>
  <si>
    <t>1、每项单价必填且能够保证供货；2、按规格单位报价；3、根据供货能力选择无采购权重品种报价</t>
  </si>
  <si>
    <t>淮牌精制盐</t>
  </si>
  <si>
    <t>500克/袋</t>
  </si>
  <si>
    <t>恒仁生粉</t>
  </si>
  <si>
    <t>50斤/袋</t>
  </si>
  <si>
    <t>甘岭牌白绵糖</t>
  </si>
  <si>
    <t>河北产昌明牌粉丝</t>
  </si>
  <si>
    <t>23斤/袋</t>
  </si>
  <si>
    <t>密森味精</t>
  </si>
  <si>
    <t>2公斤x10(袋)</t>
  </si>
  <si>
    <t>山芋粉丝</t>
  </si>
  <si>
    <t>纯度99莲花味精</t>
  </si>
  <si>
    <t>花生米</t>
  </si>
  <si>
    <t>太太乐鸡精</t>
  </si>
  <si>
    <t>1公斤/袋</t>
  </si>
  <si>
    <t>峰华腐竹</t>
  </si>
  <si>
    <t>7.5斤/袋</t>
  </si>
  <si>
    <t>黑木耳</t>
  </si>
  <si>
    <t>二级</t>
  </si>
  <si>
    <t>干椒段</t>
  </si>
  <si>
    <t>恒河香醋</t>
  </si>
  <si>
    <t>490ml*20瓶/箱</t>
  </si>
  <si>
    <t>瓶</t>
  </si>
  <si>
    <t>六月鲜红烧酱油</t>
  </si>
  <si>
    <t>500ml*12瓶/箱</t>
  </si>
  <si>
    <t>家乐鸡精</t>
  </si>
  <si>
    <t>900g/袋</t>
  </si>
  <si>
    <t>袋</t>
  </si>
  <si>
    <t>上甲宴皇标王</t>
  </si>
  <si>
    <t>10.5L*2桶/箱</t>
  </si>
  <si>
    <t>桶</t>
  </si>
  <si>
    <t>鼎丰白醋</t>
  </si>
  <si>
    <t>500ml*15瓶/箱</t>
  </si>
  <si>
    <t>六月鲜生抽</t>
  </si>
  <si>
    <t>海天老抽王</t>
  </si>
  <si>
    <t>1.9L*6桶/箱</t>
  </si>
  <si>
    <t>490ml/瓶</t>
  </si>
  <si>
    <t>梅花味精</t>
  </si>
  <si>
    <t>25kg/袋</t>
  </si>
  <si>
    <t>海天黄标鲜味汁</t>
  </si>
  <si>
    <t>荞麦粉</t>
  </si>
  <si>
    <t>散称</t>
  </si>
  <si>
    <t>黑米粉</t>
  </si>
  <si>
    <t>黑豆</t>
  </si>
  <si>
    <t>黑米</t>
  </si>
  <si>
    <t>薏仁</t>
  </si>
  <si>
    <t>百味佳孜然粉</t>
  </si>
  <si>
    <t>500g/袋</t>
  </si>
  <si>
    <t>辣椒粉</t>
  </si>
  <si>
    <t>白芝麻</t>
  </si>
  <si>
    <t>家乐黑椒汁</t>
  </si>
  <si>
    <t>2.3kg/桶</t>
  </si>
  <si>
    <t>糯米</t>
  </si>
  <si>
    <t>鼎雅甜面酱</t>
  </si>
  <si>
    <t>3.5kg/桶</t>
  </si>
  <si>
    <t>三星长豇豆小菜</t>
  </si>
  <si>
    <t>1kg*10袋/箱</t>
  </si>
  <si>
    <t>稹好牌新竹粉丝</t>
  </si>
  <si>
    <t>2kg/袋</t>
  </si>
  <si>
    <t>恒丰源红油郫县豆瓣酱</t>
  </si>
  <si>
    <t>7kg/桶</t>
  </si>
  <si>
    <t>王守义十三香</t>
  </si>
  <si>
    <t>45g*10盒/条</t>
  </si>
  <si>
    <t>条</t>
  </si>
  <si>
    <t>西部红番茄酱</t>
  </si>
  <si>
    <t>3kg/桶</t>
  </si>
  <si>
    <t>皖北鸡蛋面</t>
  </si>
  <si>
    <t>冰糖</t>
  </si>
  <si>
    <t>汉椒花椒油</t>
  </si>
  <si>
    <t>228ml/瓶</t>
  </si>
  <si>
    <t>千年芝麻香辣酱</t>
  </si>
  <si>
    <t>3.8kg/桶</t>
  </si>
  <si>
    <t>国光酵母</t>
  </si>
  <si>
    <t>天环香肠</t>
  </si>
  <si>
    <t>1.5kg/箱</t>
  </si>
  <si>
    <t>桂皮</t>
  </si>
  <si>
    <t>草果</t>
  </si>
  <si>
    <t>香叶</t>
  </si>
  <si>
    <t>丁香</t>
  </si>
  <si>
    <t>茴香</t>
  </si>
  <si>
    <t>光华面包糠</t>
  </si>
  <si>
    <t>750g*10袋/箱</t>
  </si>
  <si>
    <t>百家鲜番茄酱</t>
  </si>
  <si>
    <t>3kg*6听/箱</t>
  </si>
  <si>
    <t>俏客土豆粉</t>
  </si>
  <si>
    <t>350g*50袋/箱</t>
  </si>
  <si>
    <t>老干妈辣酱</t>
  </si>
  <si>
    <t>280g*24瓶/箱</t>
  </si>
  <si>
    <t>清水笋</t>
  </si>
  <si>
    <t>18斤固形物/桶</t>
  </si>
  <si>
    <t>皮肚（优）</t>
  </si>
  <si>
    <t>红九九火锅底料</t>
  </si>
  <si>
    <t>400g*40袋/箱</t>
  </si>
  <si>
    <t>红豆</t>
  </si>
  <si>
    <t>懒妹子榨菜丝</t>
  </si>
  <si>
    <t>60g*200袋/箱</t>
  </si>
  <si>
    <t>吃的爽野山椒</t>
  </si>
  <si>
    <t>2.4斤*6瓶/箱</t>
  </si>
  <si>
    <t>海天蒸鱼豉油</t>
  </si>
  <si>
    <t>1.75L*6桶/箱</t>
  </si>
  <si>
    <t>三五火锅调料</t>
  </si>
  <si>
    <t>150g*60袋/箱</t>
  </si>
  <si>
    <t xml:space="preserve">孔膳坊红方腐乳 </t>
  </si>
  <si>
    <t>1.8kg/桶</t>
  </si>
  <si>
    <t>海天海鲜酱</t>
  </si>
  <si>
    <t>7kg*2桶/箱</t>
  </si>
  <si>
    <t>八角</t>
  </si>
  <si>
    <t>干香菇</t>
  </si>
  <si>
    <t>海天金字蚝油</t>
  </si>
  <si>
    <t>6kg*2桶/箱</t>
  </si>
  <si>
    <t>小黄豆</t>
  </si>
  <si>
    <t>杜明安精制雪菜</t>
  </si>
  <si>
    <t>9斤/箱</t>
  </si>
  <si>
    <t>小米</t>
  </si>
  <si>
    <t>彩鑫榨菜丝</t>
  </si>
  <si>
    <t>1.75kg*6袋/箱</t>
  </si>
  <si>
    <t>奇香阁酸菜</t>
  </si>
  <si>
    <t>200g*20袋/箱</t>
  </si>
  <si>
    <t>鸳栖大肚子料酒</t>
  </si>
  <si>
    <t>5L*4桶/箱</t>
  </si>
  <si>
    <t>桃花辣椒酱</t>
  </si>
  <si>
    <t>4斤*6桶/箱</t>
  </si>
  <si>
    <t>大黄豆</t>
  </si>
  <si>
    <t>干海带丝</t>
  </si>
  <si>
    <t>双汇火腿肠</t>
  </si>
  <si>
    <t>70g*50根/箱</t>
  </si>
  <si>
    <t>全型榨菜</t>
  </si>
  <si>
    <t xml:space="preserve">麦加利豆沙 </t>
  </si>
  <si>
    <t>4.5公斤*3袋/箱</t>
  </si>
  <si>
    <t>安琪酵母</t>
  </si>
  <si>
    <t>500g*20袋/箱</t>
  </si>
  <si>
    <t>梅干菜</t>
  </si>
  <si>
    <t>干辣椒丝</t>
  </si>
  <si>
    <t>黑胡椒粉</t>
  </si>
  <si>
    <t>枸杞</t>
  </si>
  <si>
    <t>辣椒段</t>
  </si>
  <si>
    <t>味门白胡椒粉</t>
  </si>
  <si>
    <t>海天生抽</t>
  </si>
  <si>
    <t>6桶*1.9升/箱</t>
  </si>
  <si>
    <t>黑芝麻</t>
  </si>
  <si>
    <t>华银春新奥尔良烤肉粉</t>
  </si>
  <si>
    <t>1kg/袋</t>
  </si>
  <si>
    <t>花椒</t>
  </si>
  <si>
    <t>辣椒粉（中粗）</t>
  </si>
  <si>
    <t>王守义麻辣鲜</t>
  </si>
  <si>
    <t xml:space="preserve">46g*22袋/包  </t>
  </si>
  <si>
    <t>包</t>
  </si>
  <si>
    <t>鑫坛糯米粉</t>
  </si>
  <si>
    <t>1kg*18袋</t>
  </si>
  <si>
    <t>藕粉</t>
  </si>
  <si>
    <t>八角粉</t>
  </si>
  <si>
    <t>花椒粉</t>
  </si>
  <si>
    <t>海带（整）</t>
  </si>
  <si>
    <t xml:space="preserve"> 散称</t>
  </si>
  <si>
    <t>海得利小苏打</t>
  </si>
  <si>
    <t>200g*60袋/箱</t>
  </si>
  <si>
    <t>海圳白胡椒粉</t>
  </si>
  <si>
    <t>500g*30袋/箱</t>
  </si>
  <si>
    <t>味门咖哩粉</t>
  </si>
  <si>
    <t>绿豆</t>
  </si>
  <si>
    <t>干宽粉条</t>
  </si>
  <si>
    <t>金锣火腿肠</t>
  </si>
  <si>
    <t>32g*100根/箱</t>
  </si>
  <si>
    <t>统林番茄沙司</t>
  </si>
  <si>
    <t>660g*12瓶/箱</t>
  </si>
  <si>
    <t>一品香麻油</t>
  </si>
  <si>
    <t>420ml*20瓶/箱</t>
  </si>
  <si>
    <t>豆制品（非发酵豆制品及面筋卫生标准GB2711-2003）</t>
  </si>
  <si>
    <t>大板豆腐新鲜豆制品</t>
  </si>
  <si>
    <r>
      <t>20</t>
    </r>
    <r>
      <rPr>
        <sz val="11"/>
        <color theme="1"/>
        <rFont val="宋体"/>
        <family val="3"/>
        <charset val="134"/>
      </rPr>
      <t>斤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板</t>
    </r>
  </si>
  <si>
    <t>内脂豆腐</t>
  </si>
  <si>
    <t>盒装</t>
  </si>
  <si>
    <t>盒</t>
  </si>
  <si>
    <t>香干</t>
  </si>
  <si>
    <t>干丝</t>
  </si>
  <si>
    <t>老豆腐</t>
  </si>
  <si>
    <t>三角油果</t>
  </si>
  <si>
    <t>大素鸡</t>
  </si>
  <si>
    <t>薄千张</t>
  </si>
  <si>
    <t>东北千张</t>
  </si>
  <si>
    <t>凉粉</t>
  </si>
  <si>
    <t>水面筋</t>
  </si>
  <si>
    <t>千张结</t>
  </si>
  <si>
    <t>油果</t>
  </si>
  <si>
    <t>兰花干</t>
  </si>
  <si>
    <t>大白干</t>
  </si>
  <si>
    <t>厚千张（百叶)</t>
  </si>
  <si>
    <t>1、每项单价必填且能够保证供货；2、务必以斤为单位报价；</t>
  </si>
  <si>
    <t>香干皮</t>
  </si>
  <si>
    <t>日本豆腐</t>
  </si>
  <si>
    <t>粉皮土豆粉+绿豆粉</t>
  </si>
  <si>
    <t>老卤千张</t>
  </si>
  <si>
    <t>水产鲜鱼（GB 5009－85、GB 4789.2－94）</t>
  </si>
  <si>
    <t>白鲢</t>
  </si>
  <si>
    <r>
      <t>1.5</t>
    </r>
    <r>
      <rPr>
        <sz val="11"/>
        <color theme="1"/>
        <rFont val="宋体"/>
        <family val="3"/>
        <charset val="134"/>
      </rPr>
      <t>斤以上</t>
    </r>
  </si>
  <si>
    <t>青鱼</t>
  </si>
  <si>
    <r>
      <t>4</t>
    </r>
    <r>
      <rPr>
        <sz val="11"/>
        <color theme="1"/>
        <rFont val="宋体"/>
        <family val="3"/>
        <charset val="134"/>
      </rPr>
      <t>斤以上</t>
    </r>
  </si>
  <si>
    <t>牛蛙</t>
  </si>
  <si>
    <t>小鲫鱼</t>
  </si>
  <si>
    <r>
      <t>0.33-0.38</t>
    </r>
    <r>
      <rPr>
        <sz val="11"/>
        <color theme="1"/>
        <rFont val="宋体"/>
        <family val="3"/>
        <charset val="134"/>
      </rPr>
      <t>斤以上</t>
    </r>
  </si>
  <si>
    <t>鳊鱼</t>
  </si>
  <si>
    <r>
      <t>3-5</t>
    </r>
    <r>
      <rPr>
        <sz val="11"/>
        <color theme="1"/>
        <rFont val="宋体"/>
        <family val="3"/>
        <charset val="134"/>
      </rPr>
      <t>两</t>
    </r>
  </si>
  <si>
    <t>说明：清真牛羊肉采购权重价+清真冷冻鸡鸭牛羊肉采购权重价 = 最终本包的采购权重总价</t>
    <phoneticPr fontId="3" type="noConversion"/>
  </si>
  <si>
    <t>品 牌</t>
    <phoneticPr fontId="2" type="noConversion"/>
  </si>
  <si>
    <t>单 位</t>
    <phoneticPr fontId="2" type="noConversion"/>
  </si>
  <si>
    <t>1、每项单价必填且能够保证供货；2、按规格单位报价；3、根据供货能力选择无采购权重品种报价</t>
    <phoneticPr fontId="2" type="noConversion"/>
  </si>
  <si>
    <t>1、每项单价必填且能够保证供货；2、按规格单位报价；3、根据供货能力选择无采购权重品种报价</t>
    <phoneticPr fontId="2" type="noConversion"/>
  </si>
</sst>
</file>

<file path=xl/styles.xml><?xml version="1.0" encoding="utf-8"?>
<styleSheet xmlns="http://schemas.openxmlformats.org/spreadsheetml/2006/main">
  <numFmts count="3">
    <numFmt numFmtId="176" formatCode="0.00_ "/>
    <numFmt numFmtId="177" formatCode="0_ "/>
    <numFmt numFmtId="178" formatCode="0.0_ "/>
  </numFmts>
  <fonts count="36">
    <font>
      <sz val="11"/>
      <color theme="1"/>
      <name val="宋体"/>
      <family val="2"/>
      <charset val="134"/>
      <scheme val="minor"/>
    </font>
    <font>
      <b/>
      <sz val="11"/>
      <color indexed="8"/>
      <name val="微软雅黑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微软雅黑"/>
      <family val="2"/>
      <charset val="134"/>
    </font>
    <font>
      <sz val="11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黑体"/>
      <family val="3"/>
      <charset val="134"/>
    </font>
    <font>
      <sz val="11"/>
      <color indexed="8"/>
      <name val="黑体"/>
      <family val="3"/>
      <charset val="134"/>
    </font>
    <font>
      <sz val="11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FF0000"/>
      <name val="宋体"/>
      <family val="3"/>
      <charset val="134"/>
    </font>
    <font>
      <b/>
      <sz val="11"/>
      <color theme="1"/>
      <name val="微软雅黑"/>
      <family val="2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黑体"/>
      <family val="3"/>
      <charset val="134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微软雅黑"/>
      <family val="2"/>
      <charset val="134"/>
    </font>
    <font>
      <b/>
      <sz val="11"/>
      <color rgb="FFFF0000"/>
      <name val="Times New Roman"/>
      <family val="1"/>
    </font>
    <font>
      <b/>
      <sz val="11"/>
      <color theme="1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宋体"/>
      <family val="3"/>
      <charset val="134"/>
      <scheme val="minor"/>
    </font>
    <font>
      <sz val="11"/>
      <color indexed="8"/>
      <name val="宋体"/>
      <charset val="134"/>
    </font>
    <font>
      <sz val="12"/>
      <color rgb="FFFF0000"/>
      <name val="Times New Roman"/>
      <family val="1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theme="1"/>
      <name val="宋体"/>
      <family val="2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5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</cellStyleXfs>
  <cellXfs count="170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Protection="1">
      <alignment vertical="center"/>
      <protection locked="0"/>
    </xf>
    <xf numFmtId="0" fontId="10" fillId="0" borderId="0" xfId="0" applyFont="1" applyProtection="1">
      <alignment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0" xfId="0" applyFont="1" applyProtection="1">
      <alignment vertical="center"/>
      <protection locked="0"/>
    </xf>
    <xf numFmtId="0" fontId="20" fillId="2" borderId="2" xfId="1" applyFont="1" applyFill="1" applyBorder="1" applyAlignment="1" applyProtection="1">
      <alignment horizontal="center" vertical="center" wrapText="1"/>
      <protection locked="0"/>
    </xf>
    <xf numFmtId="0" fontId="18" fillId="0" borderId="2" xfId="2" applyFont="1" applyBorder="1" applyProtection="1">
      <alignment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76" fontId="11" fillId="0" borderId="0" xfId="0" applyNumberFormat="1" applyFont="1" applyAlignment="1" applyProtection="1">
      <alignment horizontal="center" vertical="center"/>
      <protection locked="0"/>
    </xf>
    <xf numFmtId="0" fontId="7" fillId="0" borderId="1" xfId="1" applyFont="1" applyFill="1" applyBorder="1" applyAlignment="1" applyProtection="1">
      <alignment horizontal="left" vertical="center"/>
    </xf>
    <xf numFmtId="0" fontId="7" fillId="0" borderId="0" xfId="1" applyFont="1" applyFill="1" applyAlignment="1" applyProtection="1">
      <alignment horizontal="left" vertical="center"/>
    </xf>
    <xf numFmtId="0" fontId="7" fillId="0" borderId="0" xfId="0" applyFont="1" applyAlignment="1" applyProtection="1">
      <alignment horizontal="left" vertical="center" wrapText="1"/>
    </xf>
    <xf numFmtId="0" fontId="9" fillId="0" borderId="2" xfId="1" applyFont="1" applyFill="1" applyBorder="1" applyAlignment="1" applyProtection="1">
      <alignment horizontal="center" vertical="center" wrapText="1"/>
    </xf>
    <xf numFmtId="0" fontId="9" fillId="0" borderId="2" xfId="1" applyFont="1" applyFill="1" applyBorder="1" applyAlignment="1" applyProtection="1">
      <alignment horizontal="center" vertical="center"/>
    </xf>
    <xf numFmtId="0" fontId="11" fillId="0" borderId="2" xfId="1" applyFont="1" applyFill="1" applyBorder="1" applyAlignment="1" applyProtection="1">
      <alignment horizontal="center" vertical="center" wrapText="1"/>
    </xf>
    <xf numFmtId="0" fontId="8" fillId="0" borderId="2" xfId="1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 wrapText="1"/>
    </xf>
    <xf numFmtId="0" fontId="9" fillId="0" borderId="2" xfId="2" applyFont="1" applyFill="1" applyBorder="1" applyAlignment="1" applyProtection="1">
      <alignment horizontal="center" vertical="center" wrapText="1"/>
    </xf>
    <xf numFmtId="176" fontId="9" fillId="0" borderId="2" xfId="2" applyNumberFormat="1" applyFont="1" applyFill="1" applyBorder="1" applyAlignment="1" applyProtection="1">
      <alignment horizontal="center" vertical="center" wrapText="1"/>
    </xf>
    <xf numFmtId="177" fontId="12" fillId="0" borderId="2" xfId="0" applyNumberFormat="1" applyFont="1" applyBorder="1" applyAlignment="1" applyProtection="1">
      <alignment horizontal="center" vertical="center"/>
    </xf>
    <xf numFmtId="176" fontId="12" fillId="0" borderId="2" xfId="0" applyNumberFormat="1" applyFont="1" applyBorder="1" applyAlignment="1" applyProtection="1">
      <alignment horizontal="center" vertical="center"/>
    </xf>
    <xf numFmtId="177" fontId="13" fillId="3" borderId="2" xfId="0" applyNumberFormat="1" applyFont="1" applyFill="1" applyBorder="1" applyAlignment="1" applyProtection="1">
      <alignment horizontal="center" vertical="center"/>
    </xf>
    <xf numFmtId="176" fontId="14" fillId="4" borderId="2" xfId="0" applyNumberFormat="1" applyFont="1" applyFill="1" applyBorder="1" applyAlignment="1" applyProtection="1">
      <alignment horizontal="center" vertical="center"/>
    </xf>
    <xf numFmtId="0" fontId="15" fillId="4" borderId="2" xfId="0" applyFont="1" applyFill="1" applyBorder="1" applyAlignment="1" applyProtection="1">
      <alignment horizontal="center" vertical="center" wrapText="1"/>
    </xf>
    <xf numFmtId="0" fontId="6" fillId="0" borderId="0" xfId="2" applyProtection="1">
      <alignment vertical="center"/>
    </xf>
    <xf numFmtId="0" fontId="20" fillId="2" borderId="2" xfId="1" applyFont="1" applyFill="1" applyBorder="1" applyAlignment="1" applyProtection="1">
      <alignment horizontal="center" vertical="center" wrapText="1"/>
    </xf>
    <xf numFmtId="0" fontId="13" fillId="2" borderId="2" xfId="1" applyFont="1" applyFill="1" applyBorder="1" applyAlignment="1" applyProtection="1">
      <alignment horizontal="center" vertical="center" wrapText="1"/>
    </xf>
    <xf numFmtId="176" fontId="27" fillId="0" borderId="0" xfId="0" applyNumberFormat="1" applyFont="1" applyAlignment="1" applyProtection="1">
      <alignment horizontal="center" vertical="center"/>
    </xf>
    <xf numFmtId="176" fontId="23" fillId="5" borderId="2" xfId="0" applyNumberFormat="1" applyFont="1" applyFill="1" applyBorder="1" applyAlignment="1" applyProtection="1">
      <alignment horizontal="center" vertical="center"/>
    </xf>
    <xf numFmtId="0" fontId="15" fillId="5" borderId="2" xfId="0" applyFont="1" applyFill="1" applyBorder="1" applyAlignment="1" applyProtection="1">
      <alignment horizontal="center" vertical="center" wrapText="1"/>
    </xf>
    <xf numFmtId="0" fontId="0" fillId="0" borderId="0" xfId="0" applyProtection="1">
      <alignment vertical="center"/>
      <protection locked="0"/>
    </xf>
    <xf numFmtId="0" fontId="17" fillId="0" borderId="2" xfId="1" applyFont="1" applyBorder="1" applyAlignment="1" applyProtection="1">
      <alignment horizontal="center" vertical="center"/>
      <protection locked="0"/>
    </xf>
    <xf numFmtId="0" fontId="29" fillId="0" borderId="2" xfId="2" applyFont="1" applyBorder="1" applyProtection="1">
      <alignment vertical="center"/>
      <protection locked="0"/>
    </xf>
    <xf numFmtId="0" fontId="24" fillId="0" borderId="0" xfId="0" applyFont="1" applyProtection="1">
      <alignment vertical="center"/>
      <protection locked="0"/>
    </xf>
    <xf numFmtId="0" fontId="26" fillId="0" borderId="2" xfId="2" applyFont="1" applyBorder="1" applyAlignment="1" applyProtection="1">
      <alignment horizontal="center" vertical="center"/>
    </xf>
    <xf numFmtId="0" fontId="29" fillId="0" borderId="2" xfId="2" applyFont="1" applyBorder="1" applyAlignment="1" applyProtection="1">
      <alignment horizontal="center" vertical="center"/>
    </xf>
    <xf numFmtId="0" fontId="29" fillId="0" borderId="2" xfId="2" applyFont="1" applyBorder="1" applyProtection="1">
      <alignment vertical="center"/>
    </xf>
    <xf numFmtId="176" fontId="20" fillId="0" borderId="2" xfId="2" applyNumberFormat="1" applyFont="1" applyBorder="1" applyAlignment="1" applyProtection="1">
      <alignment horizontal="center" vertical="center"/>
    </xf>
    <xf numFmtId="176" fontId="23" fillId="4" borderId="2" xfId="2" applyNumberFormat="1" applyFont="1" applyFill="1" applyBorder="1" applyAlignment="1" applyProtection="1">
      <alignment horizontal="center" vertical="center"/>
    </xf>
    <xf numFmtId="0" fontId="23" fillId="0" borderId="2" xfId="1" applyFont="1" applyBorder="1" applyAlignment="1" applyProtection="1">
      <alignment horizontal="center" vertical="center"/>
    </xf>
    <xf numFmtId="178" fontId="23" fillId="2" borderId="2" xfId="1" applyNumberFormat="1" applyFont="1" applyFill="1" applyBorder="1" applyAlignment="1" applyProtection="1">
      <alignment horizontal="center" vertical="center"/>
    </xf>
    <xf numFmtId="0" fontId="8" fillId="0" borderId="2" xfId="1" applyFont="1" applyBorder="1" applyAlignment="1" applyProtection="1">
      <alignment horizontal="center" vertical="center"/>
      <protection locked="0"/>
    </xf>
    <xf numFmtId="0" fontId="17" fillId="2" borderId="2" xfId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 wrapText="1"/>
    </xf>
    <xf numFmtId="0" fontId="11" fillId="0" borderId="0" xfId="0" applyFont="1" applyAlignment="1" applyProtection="1">
      <alignment horizontal="center" vertical="center"/>
    </xf>
    <xf numFmtId="176" fontId="11" fillId="0" borderId="0" xfId="0" applyNumberFormat="1" applyFont="1" applyAlignment="1" applyProtection="1">
      <alignment horizontal="center" vertical="center"/>
    </xf>
    <xf numFmtId="0" fontId="1" fillId="0" borderId="0" xfId="0" applyFont="1" applyAlignment="1" applyProtection="1">
      <alignment vertical="center"/>
      <protection locked="0"/>
    </xf>
    <xf numFmtId="0" fontId="29" fillId="0" borderId="2" xfId="15" applyFont="1" applyBorder="1" applyProtection="1">
      <alignment vertical="center"/>
      <protection locked="0"/>
    </xf>
    <xf numFmtId="0" fontId="7" fillId="0" borderId="0" xfId="9" applyFont="1" applyFill="1" applyAlignment="1" applyProtection="1">
      <alignment horizontal="left" vertical="center" wrapText="1"/>
      <protection locked="0"/>
    </xf>
    <xf numFmtId="0" fontId="8" fillId="0" borderId="0" xfId="5" applyFont="1" applyProtection="1">
      <alignment vertical="center"/>
      <protection locked="0"/>
    </xf>
    <xf numFmtId="0" fontId="6" fillId="0" borderId="0" xfId="5" applyProtection="1">
      <alignment vertical="center"/>
      <protection locked="0"/>
    </xf>
    <xf numFmtId="0" fontId="20" fillId="0" borderId="2" xfId="1" applyFont="1" applyBorder="1" applyAlignment="1" applyProtection="1">
      <alignment horizontal="center" vertical="center"/>
    </xf>
    <xf numFmtId="0" fontId="29" fillId="0" borderId="2" xfId="15" applyFont="1" applyBorder="1" applyAlignment="1" applyProtection="1">
      <alignment horizontal="center" vertical="center"/>
    </xf>
    <xf numFmtId="0" fontId="29" fillId="0" borderId="2" xfId="15" applyFont="1" applyBorder="1" applyProtection="1">
      <alignment vertical="center"/>
    </xf>
    <xf numFmtId="0" fontId="23" fillId="4" borderId="2" xfId="1" applyFont="1" applyFill="1" applyBorder="1" applyAlignment="1" applyProtection="1">
      <alignment horizontal="center" vertical="center"/>
    </xf>
    <xf numFmtId="176" fontId="21" fillId="0" borderId="2" xfId="15" applyNumberFormat="1" applyFont="1" applyBorder="1" applyAlignment="1" applyProtection="1">
      <alignment horizontal="center" vertical="center"/>
    </xf>
    <xf numFmtId="177" fontId="28" fillId="0" borderId="2" xfId="15" applyNumberFormat="1" applyFont="1" applyBorder="1" applyAlignment="1" applyProtection="1">
      <alignment horizontal="center" vertical="center"/>
    </xf>
    <xf numFmtId="176" fontId="23" fillId="4" borderId="2" xfId="15" applyNumberFormat="1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2" xfId="1" applyFont="1" applyBorder="1" applyAlignment="1" applyProtection="1">
      <alignment horizontal="center" vertical="center"/>
    </xf>
    <xf numFmtId="0" fontId="26" fillId="0" borderId="0" xfId="2" applyFont="1" applyAlignment="1" applyProtection="1">
      <alignment horizontal="center" vertical="center"/>
    </xf>
    <xf numFmtId="0" fontId="20" fillId="0" borderId="2" xfId="2" applyFont="1" applyBorder="1" applyAlignment="1" applyProtection="1">
      <alignment horizontal="center" vertical="center"/>
    </xf>
    <xf numFmtId="0" fontId="31" fillId="0" borderId="2" xfId="1" applyFont="1" applyFill="1" applyBorder="1" applyAlignment="1" applyProtection="1">
      <alignment horizontal="center" vertical="center" wrapText="1"/>
      <protection locked="0"/>
    </xf>
    <xf numFmtId="0" fontId="34" fillId="2" borderId="2" xfId="1" applyFont="1" applyFill="1" applyBorder="1" applyAlignment="1" applyProtection="1">
      <alignment horizontal="center" vertical="center" wrapText="1"/>
      <protection locked="0"/>
    </xf>
    <xf numFmtId="0" fontId="17" fillId="2" borderId="2" xfId="1" applyFont="1" applyFill="1" applyBorder="1" applyAlignment="1" applyProtection="1">
      <alignment horizontal="center" vertical="center" wrapText="1"/>
      <protection locked="0"/>
    </xf>
    <xf numFmtId="0" fontId="17" fillId="0" borderId="2" xfId="1" applyFont="1" applyFill="1" applyBorder="1" applyAlignment="1" applyProtection="1">
      <alignment horizontal="center" vertical="center" wrapText="1"/>
      <protection locked="0"/>
    </xf>
    <xf numFmtId="0" fontId="22" fillId="0" borderId="0" xfId="18" applyFont="1" applyProtection="1">
      <alignment vertical="center"/>
    </xf>
    <xf numFmtId="0" fontId="17" fillId="2" borderId="2" xfId="1" applyFont="1" applyFill="1" applyBorder="1" applyAlignment="1" applyProtection="1">
      <alignment horizontal="center" vertical="center" wrapText="1"/>
    </xf>
    <xf numFmtId="176" fontId="21" fillId="0" borderId="2" xfId="18" applyNumberFormat="1" applyFont="1" applyBorder="1" applyAlignment="1" applyProtection="1">
      <alignment horizontal="center" vertical="center"/>
    </xf>
    <xf numFmtId="0" fontId="21" fillId="0" borderId="2" xfId="1" applyFont="1" applyFill="1" applyBorder="1" applyAlignment="1" applyProtection="1">
      <alignment horizontal="center" vertical="center" wrapText="1"/>
      <protection locked="0"/>
    </xf>
    <xf numFmtId="0" fontId="33" fillId="2" borderId="2" xfId="1" applyFont="1" applyFill="1" applyBorder="1" applyAlignment="1" applyProtection="1">
      <alignment horizontal="center" vertical="center" wrapText="1"/>
      <protection locked="0"/>
    </xf>
    <xf numFmtId="0" fontId="17" fillId="0" borderId="2" xfId="18" applyFont="1" applyBorder="1" applyAlignment="1" applyProtection="1">
      <alignment horizontal="center" vertical="center"/>
      <protection locked="0"/>
    </xf>
    <xf numFmtId="0" fontId="21" fillId="0" borderId="2" xfId="1" applyFont="1" applyFill="1" applyBorder="1" applyAlignment="1" applyProtection="1">
      <alignment horizontal="center" vertical="center"/>
      <protection locked="0"/>
    </xf>
    <xf numFmtId="0" fontId="21" fillId="2" borderId="2" xfId="1" applyFont="1" applyFill="1" applyBorder="1" applyAlignment="1" applyProtection="1">
      <alignment horizontal="center" vertical="center" wrapText="1"/>
      <protection locked="0"/>
    </xf>
    <xf numFmtId="0" fontId="21" fillId="2" borderId="2" xfId="1" applyFont="1" applyFill="1" applyBorder="1" applyAlignment="1" applyProtection="1">
      <alignment horizontal="center" vertical="center"/>
      <protection locked="0"/>
    </xf>
    <xf numFmtId="0" fontId="17" fillId="2" borderId="2" xfId="18" applyFont="1" applyFill="1" applyBorder="1" applyAlignment="1" applyProtection="1">
      <alignment horizontal="center" vertical="center"/>
      <protection locked="0"/>
    </xf>
    <xf numFmtId="176" fontId="21" fillId="2" borderId="2" xfId="18" applyNumberFormat="1" applyFont="1" applyFill="1" applyBorder="1" applyAlignment="1" applyProtection="1">
      <alignment horizontal="center" vertical="center"/>
      <protection locked="0"/>
    </xf>
    <xf numFmtId="0" fontId="21" fillId="2" borderId="2" xfId="18" applyFont="1" applyFill="1" applyBorder="1" applyProtection="1">
      <alignment vertical="center"/>
      <protection locked="0"/>
    </xf>
    <xf numFmtId="0" fontId="18" fillId="0" borderId="2" xfId="18" applyFont="1" applyBorder="1" applyProtection="1">
      <alignment vertical="center"/>
      <protection locked="0"/>
    </xf>
    <xf numFmtId="0" fontId="17" fillId="2" borderId="2" xfId="18" applyFont="1" applyFill="1" applyBorder="1" applyAlignment="1" applyProtection="1">
      <alignment horizontal="center" vertical="center" wrapText="1"/>
    </xf>
    <xf numFmtId="0" fontId="17" fillId="0" borderId="2" xfId="18" applyFont="1" applyBorder="1" applyAlignment="1" applyProtection="1">
      <alignment horizontal="center" vertical="center"/>
    </xf>
    <xf numFmtId="0" fontId="17" fillId="0" borderId="2" xfId="18" applyFont="1" applyBorder="1" applyAlignment="1" applyProtection="1">
      <alignment horizontal="center" vertical="center" wrapText="1"/>
    </xf>
    <xf numFmtId="0" fontId="17" fillId="2" borderId="2" xfId="1" applyFont="1" applyFill="1" applyBorder="1" applyAlignment="1" applyProtection="1">
      <alignment horizontal="center" vertical="center"/>
    </xf>
    <xf numFmtId="0" fontId="17" fillId="2" borderId="2" xfId="18" applyFont="1" applyFill="1" applyBorder="1" applyAlignment="1" applyProtection="1">
      <alignment horizontal="center" vertical="center"/>
    </xf>
    <xf numFmtId="0" fontId="18" fillId="0" borderId="2" xfId="18" applyFont="1" applyBorder="1" applyAlignment="1" applyProtection="1">
      <alignment horizontal="center" vertical="center"/>
    </xf>
    <xf numFmtId="0" fontId="18" fillId="0" borderId="2" xfId="18" applyFont="1" applyBorder="1" applyProtection="1">
      <alignment vertical="center"/>
    </xf>
    <xf numFmtId="177" fontId="21" fillId="0" borderId="2" xfId="1" applyNumberFormat="1" applyFont="1" applyFill="1" applyBorder="1" applyAlignment="1" applyProtection="1">
      <alignment horizontal="center" vertical="center" wrapText="1"/>
    </xf>
    <xf numFmtId="176" fontId="20" fillId="0" borderId="2" xfId="18" applyNumberFormat="1" applyFont="1" applyBorder="1" applyAlignment="1" applyProtection="1">
      <alignment horizontal="center" vertical="center"/>
    </xf>
    <xf numFmtId="177" fontId="21" fillId="0" borderId="2" xfId="1" applyNumberFormat="1" applyFont="1" applyFill="1" applyBorder="1" applyAlignment="1" applyProtection="1">
      <alignment horizontal="center" vertical="center"/>
    </xf>
    <xf numFmtId="0" fontId="17" fillId="0" borderId="2" xfId="1" applyFont="1" applyFill="1" applyBorder="1" applyAlignment="1" applyProtection="1">
      <alignment horizontal="center" vertical="center"/>
    </xf>
    <xf numFmtId="177" fontId="21" fillId="2" borderId="2" xfId="1" applyNumberFormat="1" applyFont="1" applyFill="1" applyBorder="1" applyAlignment="1" applyProtection="1">
      <alignment horizontal="center" vertical="center" wrapText="1"/>
    </xf>
    <xf numFmtId="177" fontId="21" fillId="2" borderId="2" xfId="1" applyNumberFormat="1" applyFont="1" applyFill="1" applyBorder="1" applyAlignment="1" applyProtection="1">
      <alignment horizontal="center" vertical="center"/>
    </xf>
    <xf numFmtId="177" fontId="21" fillId="2" borderId="2" xfId="18" applyNumberFormat="1" applyFont="1" applyFill="1" applyBorder="1" applyProtection="1">
      <alignment vertical="center"/>
    </xf>
    <xf numFmtId="0" fontId="17" fillId="2" borderId="2" xfId="18" applyFont="1" applyFill="1" applyBorder="1" applyProtection="1">
      <alignment vertical="center"/>
    </xf>
    <xf numFmtId="0" fontId="21" fillId="2" borderId="2" xfId="18" applyFont="1" applyFill="1" applyBorder="1" applyProtection="1">
      <alignment vertical="center"/>
    </xf>
    <xf numFmtId="178" fontId="23" fillId="2" borderId="2" xfId="1" applyNumberFormat="1" applyFont="1" applyFill="1" applyBorder="1" applyAlignment="1" applyProtection="1">
      <alignment horizontal="center" vertical="center" wrapText="1"/>
    </xf>
    <xf numFmtId="176" fontId="14" fillId="4" borderId="2" xfId="18" applyNumberFormat="1" applyFont="1" applyFill="1" applyBorder="1" applyAlignment="1" applyProtection="1">
      <alignment horizontal="center" vertical="center"/>
    </xf>
    <xf numFmtId="177" fontId="13" fillId="3" borderId="2" xfId="18" applyNumberFormat="1" applyFont="1" applyFill="1" applyBorder="1" applyAlignment="1" applyProtection="1">
      <alignment horizontal="center" vertical="center"/>
    </xf>
    <xf numFmtId="0" fontId="8" fillId="2" borderId="2" xfId="1" applyFont="1" applyFill="1" applyBorder="1" applyAlignment="1" applyProtection="1">
      <alignment horizontal="center" vertical="center" wrapText="1"/>
    </xf>
    <xf numFmtId="0" fontId="8" fillId="0" borderId="2" xfId="1" applyFont="1" applyFill="1" applyBorder="1" applyAlignment="1" applyProtection="1">
      <alignment horizontal="center" vertical="center" wrapText="1"/>
    </xf>
    <xf numFmtId="0" fontId="17" fillId="0" borderId="2" xfId="1" applyFont="1" applyFill="1" applyBorder="1" applyAlignment="1" applyProtection="1">
      <alignment horizontal="center" vertical="center" wrapText="1"/>
    </xf>
    <xf numFmtId="0" fontId="16" fillId="0" borderId="0" xfId="2" applyFont="1" applyAlignment="1" applyProtection="1">
      <alignment vertical="center" wrapText="1"/>
    </xf>
    <xf numFmtId="0" fontId="17" fillId="2" borderId="2" xfId="20" applyFont="1" applyFill="1" applyBorder="1" applyAlignment="1" applyProtection="1">
      <alignment horizontal="center" vertical="center" wrapText="1"/>
    </xf>
    <xf numFmtId="177" fontId="21" fillId="2" borderId="2" xfId="20" applyNumberFormat="1" applyFont="1" applyFill="1" applyBorder="1" applyAlignment="1" applyProtection="1">
      <alignment horizontal="center" vertical="center" wrapText="1"/>
    </xf>
    <xf numFmtId="178" fontId="23" fillId="0" borderId="2" xfId="1" applyNumberFormat="1" applyFont="1" applyBorder="1" applyAlignment="1" applyProtection="1">
      <alignment horizontal="center" vertical="center"/>
    </xf>
    <xf numFmtId="0" fontId="21" fillId="0" borderId="2" xfId="1" applyFont="1" applyBorder="1" applyAlignment="1" applyProtection="1">
      <alignment horizontal="center" vertical="center" wrapText="1"/>
      <protection locked="0"/>
    </xf>
    <xf numFmtId="0" fontId="19" fillId="0" borderId="2" xfId="1" applyFont="1" applyFill="1" applyBorder="1" applyAlignment="1" applyProtection="1">
      <alignment horizontal="center" vertical="center"/>
    </xf>
    <xf numFmtId="0" fontId="19" fillId="0" borderId="2" xfId="1" applyFont="1" applyFill="1" applyBorder="1" applyAlignment="1" applyProtection="1">
      <alignment horizontal="center" vertical="center" wrapText="1"/>
    </xf>
    <xf numFmtId="0" fontId="19" fillId="0" borderId="2" xfId="2" applyFont="1" applyFill="1" applyBorder="1" applyAlignment="1" applyProtection="1">
      <alignment horizontal="center" vertical="center" wrapText="1"/>
    </xf>
    <xf numFmtId="176" fontId="19" fillId="0" borderId="2" xfId="2" applyNumberFormat="1" applyFont="1" applyFill="1" applyBorder="1" applyAlignment="1" applyProtection="1">
      <alignment horizontal="center" vertical="center" wrapText="1"/>
    </xf>
    <xf numFmtId="0" fontId="22" fillId="0" borderId="0" xfId="2" applyFont="1" applyProtection="1">
      <alignment vertical="center"/>
    </xf>
    <xf numFmtId="0" fontId="20" fillId="0" borderId="2" xfId="1" applyFont="1" applyFill="1" applyBorder="1" applyAlignment="1" applyProtection="1">
      <alignment horizontal="center" vertical="center" wrapText="1"/>
    </xf>
    <xf numFmtId="0" fontId="17" fillId="0" borderId="2" xfId="1" applyFont="1" applyBorder="1" applyAlignment="1" applyProtection="1">
      <alignment horizontal="center" vertical="center"/>
    </xf>
    <xf numFmtId="176" fontId="21" fillId="0" borderId="2" xfId="2" applyNumberFormat="1" applyFont="1" applyBorder="1" applyAlignment="1" applyProtection="1">
      <alignment horizontal="center" vertical="center"/>
    </xf>
    <xf numFmtId="0" fontId="16" fillId="0" borderId="0" xfId="1" applyFont="1" applyFill="1" applyBorder="1" applyAlignment="1" applyProtection="1">
      <alignment horizontal="left" vertical="center"/>
    </xf>
    <xf numFmtId="0" fontId="18" fillId="0" borderId="2" xfId="2" applyFont="1" applyBorder="1" applyAlignment="1" applyProtection="1">
      <alignment horizontal="center" vertical="center"/>
    </xf>
    <xf numFmtId="0" fontId="18" fillId="0" borderId="2" xfId="2" applyFont="1" applyBorder="1" applyProtection="1">
      <alignment vertical="center"/>
    </xf>
    <xf numFmtId="0" fontId="17" fillId="0" borderId="0" xfId="2" applyFont="1" applyProtection="1">
      <alignment vertical="center"/>
    </xf>
    <xf numFmtId="0" fontId="18" fillId="0" borderId="2" xfId="1" applyFont="1" applyFill="1" applyBorder="1" applyAlignment="1" applyProtection="1">
      <alignment horizontal="center" vertical="center" wrapText="1"/>
    </xf>
    <xf numFmtId="0" fontId="17" fillId="0" borderId="2" xfId="1" applyFont="1" applyBorder="1" applyAlignment="1" applyProtection="1">
      <alignment horizontal="center" vertical="center" wrapText="1"/>
    </xf>
    <xf numFmtId="0" fontId="13" fillId="0" borderId="2" xfId="2" applyFont="1" applyBorder="1" applyProtection="1">
      <alignment vertical="center"/>
      <protection locked="0"/>
    </xf>
    <xf numFmtId="178" fontId="23" fillId="0" borderId="2" xfId="23" applyNumberFormat="1" applyFont="1" applyBorder="1" applyAlignment="1" applyProtection="1">
      <alignment horizontal="center" vertical="center"/>
    </xf>
    <xf numFmtId="177" fontId="21" fillId="0" borderId="2" xfId="1" applyNumberFormat="1" applyFont="1" applyBorder="1" applyAlignment="1" applyProtection="1">
      <alignment horizontal="center" vertical="center" wrapText="1"/>
    </xf>
    <xf numFmtId="177" fontId="21" fillId="0" borderId="2" xfId="2" applyNumberFormat="1" applyFont="1" applyBorder="1" applyAlignment="1" applyProtection="1">
      <alignment horizontal="center" vertical="center"/>
    </xf>
    <xf numFmtId="177" fontId="13" fillId="0" borderId="2" xfId="2" applyNumberFormat="1" applyFont="1" applyBorder="1" applyAlignment="1" applyProtection="1">
      <alignment horizontal="center" vertical="center"/>
    </xf>
    <xf numFmtId="177" fontId="13" fillId="3" borderId="2" xfId="1" applyNumberFormat="1" applyFont="1" applyFill="1" applyBorder="1" applyAlignment="1" applyProtection="1">
      <alignment horizontal="center" vertical="center" wrapText="1"/>
    </xf>
    <xf numFmtId="176" fontId="14" fillId="4" borderId="2" xfId="1" applyNumberFormat="1" applyFont="1" applyFill="1" applyBorder="1" applyAlignment="1" applyProtection="1">
      <alignment horizontal="center" vertical="center" wrapText="1"/>
    </xf>
    <xf numFmtId="0" fontId="31" fillId="0" borderId="2" xfId="1" applyFont="1" applyBorder="1" applyAlignment="1" applyProtection="1">
      <alignment horizontal="center" vertical="center" wrapText="1"/>
      <protection locked="0"/>
    </xf>
    <xf numFmtId="0" fontId="15" fillId="4" borderId="2" xfId="2" applyFont="1" applyFill="1" applyBorder="1" applyAlignment="1" applyProtection="1">
      <alignment horizontal="center" vertical="center" wrapText="1"/>
    </xf>
    <xf numFmtId="176" fontId="14" fillId="4" borderId="2" xfId="2" applyNumberFormat="1" applyFont="1" applyFill="1" applyBorder="1" applyAlignment="1" applyProtection="1">
      <alignment horizontal="center" vertical="center"/>
    </xf>
    <xf numFmtId="0" fontId="16" fillId="0" borderId="0" xfId="2" applyFont="1" applyBorder="1" applyAlignment="1" applyProtection="1">
      <alignment horizontal="left" vertical="center" wrapText="1"/>
    </xf>
    <xf numFmtId="0" fontId="16" fillId="0" borderId="1" xfId="1" applyFont="1" applyFill="1" applyBorder="1" applyAlignment="1" applyProtection="1">
      <alignment horizontal="left" vertical="center"/>
    </xf>
    <xf numFmtId="0" fontId="16" fillId="0" borderId="0" xfId="2" applyFont="1" applyBorder="1" applyAlignment="1" applyProtection="1">
      <alignment horizontal="left" vertical="center" wrapText="1"/>
    </xf>
    <xf numFmtId="0" fontId="16" fillId="0" borderId="1" xfId="1" applyFont="1" applyFill="1" applyBorder="1" applyAlignment="1" applyProtection="1">
      <alignment horizontal="left" vertical="center"/>
    </xf>
    <xf numFmtId="0" fontId="15" fillId="0" borderId="8" xfId="9" applyFont="1" applyFill="1" applyBorder="1" applyAlignment="1" applyProtection="1">
      <alignment horizontal="left" vertical="center" wrapText="1"/>
    </xf>
    <xf numFmtId="0" fontId="15" fillId="0" borderId="7" xfId="9" applyFont="1" applyFill="1" applyBorder="1" applyAlignment="1" applyProtection="1">
      <alignment horizontal="left" vertical="center" wrapText="1"/>
    </xf>
    <xf numFmtId="0" fontId="15" fillId="0" borderId="5" xfId="9" applyFont="1" applyFill="1" applyBorder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0" fontId="7" fillId="0" borderId="3" xfId="0" applyFont="1" applyBorder="1" applyAlignment="1" applyProtection="1">
      <alignment horizontal="left" vertical="center" wrapText="1"/>
    </xf>
    <xf numFmtId="0" fontId="7" fillId="0" borderId="4" xfId="0" applyFont="1" applyBorder="1" applyAlignment="1" applyProtection="1">
      <alignment horizontal="left" vertical="center" wrapText="1"/>
    </xf>
    <xf numFmtId="0" fontId="18" fillId="0" borderId="3" xfId="2" applyFont="1" applyBorder="1" applyAlignment="1" applyProtection="1">
      <alignment horizontal="left" vertical="top" wrapText="1"/>
    </xf>
    <xf numFmtId="0" fontId="18" fillId="0" borderId="6" xfId="2" applyFont="1" applyBorder="1" applyAlignment="1" applyProtection="1">
      <alignment horizontal="left" vertical="top" wrapText="1"/>
    </xf>
    <xf numFmtId="0" fontId="18" fillId="0" borderId="4" xfId="2" applyFont="1" applyBorder="1" applyAlignment="1" applyProtection="1">
      <alignment horizontal="left" vertical="top" wrapText="1"/>
    </xf>
    <xf numFmtId="0" fontId="7" fillId="0" borderId="1" xfId="0" applyFont="1" applyBorder="1" applyAlignment="1" applyProtection="1">
      <alignment horizontal="left" vertical="center"/>
    </xf>
    <xf numFmtId="0" fontId="18" fillId="0" borderId="2" xfId="18" applyFont="1" applyBorder="1" applyAlignment="1" applyProtection="1">
      <alignment horizontal="left" vertical="top" wrapText="1"/>
    </xf>
    <xf numFmtId="0" fontId="16" fillId="0" borderId="0" xfId="18" applyFont="1" applyAlignment="1" applyProtection="1">
      <alignment horizontal="left" vertical="center"/>
    </xf>
    <xf numFmtId="0" fontId="16" fillId="0" borderId="0" xfId="18" applyFont="1" applyAlignment="1" applyProtection="1">
      <alignment horizontal="left" vertical="center" wrapText="1"/>
    </xf>
    <xf numFmtId="0" fontId="16" fillId="0" borderId="0" xfId="2" applyFont="1" applyAlignment="1" applyProtection="1">
      <alignment horizontal="left" vertical="center"/>
    </xf>
    <xf numFmtId="0" fontId="16" fillId="0" borderId="0" xfId="2" applyFont="1" applyAlignment="1" applyProtection="1">
      <alignment horizontal="left" vertical="center" wrapText="1"/>
    </xf>
    <xf numFmtId="0" fontId="7" fillId="0" borderId="0" xfId="9" applyFont="1" applyFill="1" applyAlignment="1" applyProtection="1">
      <alignment horizontal="left" vertical="center" wrapText="1"/>
    </xf>
    <xf numFmtId="0" fontId="18" fillId="0" borderId="2" xfId="15" applyFont="1" applyBorder="1" applyAlignment="1" applyProtection="1">
      <alignment horizontal="left" vertical="top" wrapText="1"/>
    </xf>
    <xf numFmtId="0" fontId="17" fillId="2" borderId="0" xfId="18" applyFont="1" applyFill="1" applyAlignment="1" applyProtection="1">
      <alignment horizontal="center" vertical="center" wrapText="1"/>
    </xf>
    <xf numFmtId="0" fontId="17" fillId="0" borderId="2" xfId="2" applyFont="1" applyBorder="1" applyAlignment="1" applyProtection="1">
      <alignment horizontal="center" vertical="center" wrapText="1"/>
    </xf>
    <xf numFmtId="0" fontId="17" fillId="2" borderId="0" xfId="2" applyFont="1" applyFill="1" applyAlignment="1" applyProtection="1">
      <alignment horizontal="center" vertical="center" wrapText="1"/>
    </xf>
    <xf numFmtId="0" fontId="18" fillId="0" borderId="2" xfId="18" applyFont="1" applyBorder="1" applyAlignment="1" applyProtection="1">
      <alignment vertical="top" wrapText="1"/>
    </xf>
    <xf numFmtId="0" fontId="16" fillId="0" borderId="0" xfId="15" applyFont="1" applyBorder="1" applyAlignment="1" applyProtection="1">
      <alignment horizontal="left" vertical="center" wrapText="1"/>
    </xf>
    <xf numFmtId="0" fontId="16" fillId="0" borderId="0" xfId="15" applyFont="1" applyBorder="1" applyAlignment="1" applyProtection="1">
      <alignment horizontal="left" vertical="center" wrapText="1"/>
    </xf>
    <xf numFmtId="0" fontId="25" fillId="0" borderId="0" xfId="15" applyProtection="1">
      <alignment vertical="center"/>
    </xf>
    <xf numFmtId="0" fontId="22" fillId="0" borderId="0" xfId="15" applyFont="1" applyProtection="1">
      <alignment vertical="center"/>
    </xf>
    <xf numFmtId="0" fontId="35" fillId="0" borderId="0" xfId="0" applyFont="1" applyProtection="1">
      <alignment vertical="center"/>
      <protection locked="0"/>
    </xf>
  </cellXfs>
  <cellStyles count="25">
    <cellStyle name="百分比 2" xfId="4"/>
    <cellStyle name="百分比 2 2" xfId="8"/>
    <cellStyle name="百分比 2 2 2" xfId="13"/>
    <cellStyle name="百分比 2 3" xfId="17"/>
    <cellStyle name="百分比 2 3 2" xfId="21"/>
    <cellStyle name="百分比 3" xfId="3"/>
    <cellStyle name="常规" xfId="0" builtinId="0"/>
    <cellStyle name="常规 2" xfId="2"/>
    <cellStyle name="常规 2 2" xfId="6"/>
    <cellStyle name="常规 2 2 2" xfId="11"/>
    <cellStyle name="常规 2 3" xfId="18"/>
    <cellStyle name="常规 2 3 2" xfId="22"/>
    <cellStyle name="常规 2_报价单6" xfId="24"/>
    <cellStyle name="常规 3" xfId="1"/>
    <cellStyle name="常规 3 2" xfId="7"/>
    <cellStyle name="常规 3 2 2" xfId="12"/>
    <cellStyle name="常规 3 3" xfId="19"/>
    <cellStyle name="常规 3 3 2" xfId="23"/>
    <cellStyle name="常规 3_报价单6" xfId="9"/>
    <cellStyle name="常规 4" xfId="5"/>
    <cellStyle name="常规 4 2" xfId="10"/>
    <cellStyle name="常规 5" xfId="14"/>
    <cellStyle name="常规 6" xfId="15"/>
    <cellStyle name="常规 7" xfId="16"/>
    <cellStyle name="常规_报价单" xfId="2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9"/>
  <sheetViews>
    <sheetView topLeftCell="A22" workbookViewId="0">
      <selection activeCell="H33" sqref="H33"/>
    </sheetView>
  </sheetViews>
  <sheetFormatPr defaultColWidth="9" defaultRowHeight="26.25" customHeight="1"/>
  <cols>
    <col min="1" max="1" width="7" style="11" customWidth="1"/>
    <col min="2" max="2" width="19.7265625" style="12" customWidth="1"/>
    <col min="3" max="3" width="7.6328125" style="11" customWidth="1"/>
    <col min="4" max="4" width="6.36328125" style="11" customWidth="1"/>
    <col min="5" max="5" width="7.7265625" style="11" customWidth="1"/>
    <col min="6" max="6" width="11.08984375" style="11" customWidth="1"/>
    <col min="7" max="7" width="12" style="11" customWidth="1"/>
    <col min="8" max="8" width="25.36328125" style="13" customWidth="1"/>
    <col min="9" max="9" width="10.90625" style="14" customWidth="1"/>
    <col min="10" max="10" width="12.6328125" style="14" customWidth="1"/>
    <col min="11" max="11" width="22.453125" style="3" customWidth="1"/>
    <col min="12" max="16384" width="9" style="4"/>
  </cols>
  <sheetData>
    <row r="1" spans="1:12" s="1" customFormat="1" ht="30" customHeight="1">
      <c r="A1" s="146" t="s">
        <v>17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</row>
    <row r="2" spans="1:12" s="2" customFormat="1" ht="30" customHeight="1">
      <c r="A2" s="147" t="s">
        <v>0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</row>
    <row r="3" spans="1:12" ht="25" customHeight="1">
      <c r="A3" s="15" t="s">
        <v>1</v>
      </c>
      <c r="B3" s="15"/>
      <c r="C3" s="15"/>
      <c r="D3" s="15"/>
      <c r="E3" s="15"/>
      <c r="F3" s="15"/>
      <c r="G3" s="15"/>
      <c r="H3" s="15"/>
      <c r="I3" s="15"/>
      <c r="J3" s="16"/>
      <c r="K3" s="17"/>
    </row>
    <row r="4" spans="1:12" s="5" customFormat="1" ht="28" customHeight="1">
      <c r="A4" s="18" t="s">
        <v>2</v>
      </c>
      <c r="B4" s="18" t="s">
        <v>3</v>
      </c>
      <c r="C4" s="18" t="s">
        <v>4</v>
      </c>
      <c r="D4" s="19" t="s">
        <v>5</v>
      </c>
      <c r="E4" s="19" t="s">
        <v>64</v>
      </c>
      <c r="F4" s="18" t="s">
        <v>73</v>
      </c>
      <c r="G4" s="24" t="s">
        <v>6</v>
      </c>
      <c r="H4" s="24" t="s">
        <v>7</v>
      </c>
      <c r="I4" s="24" t="s">
        <v>8</v>
      </c>
      <c r="J4" s="24" t="s">
        <v>9</v>
      </c>
      <c r="K4" s="25" t="s">
        <v>10</v>
      </c>
    </row>
    <row r="5" spans="1:12" ht="25" customHeight="1">
      <c r="A5" s="20">
        <v>1</v>
      </c>
      <c r="B5" s="107" t="s">
        <v>77</v>
      </c>
      <c r="C5" s="108" t="s">
        <v>11</v>
      </c>
      <c r="D5" s="21" t="s">
        <v>12</v>
      </c>
      <c r="E5" s="48"/>
      <c r="F5" s="46">
        <v>38.799999999999997</v>
      </c>
      <c r="G5" s="6"/>
      <c r="H5" s="26">
        <v>1383</v>
      </c>
      <c r="I5" s="27">
        <f>H5/$H$7*100</f>
        <v>78.268251273344646</v>
      </c>
      <c r="J5" s="27">
        <f>G5*I5</f>
        <v>0</v>
      </c>
      <c r="K5" s="148" t="s">
        <v>13</v>
      </c>
    </row>
    <row r="6" spans="1:12" ht="25" customHeight="1">
      <c r="A6" s="20">
        <v>2</v>
      </c>
      <c r="B6" s="107" t="s">
        <v>14</v>
      </c>
      <c r="C6" s="108" t="s">
        <v>11</v>
      </c>
      <c r="D6" s="21" t="s">
        <v>12</v>
      </c>
      <c r="E6" s="48"/>
      <c r="F6" s="46">
        <v>35.5</v>
      </c>
      <c r="G6" s="6"/>
      <c r="H6" s="26">
        <v>384</v>
      </c>
      <c r="I6" s="27">
        <f>H6/$H$7*100</f>
        <v>21.731748726655347</v>
      </c>
      <c r="J6" s="27">
        <f>G6*I6</f>
        <v>0</v>
      </c>
      <c r="K6" s="149"/>
    </row>
    <row r="7" spans="1:12" s="8" customFormat="1" ht="25" customHeight="1">
      <c r="A7" s="22" t="s">
        <v>15</v>
      </c>
      <c r="B7" s="23"/>
      <c r="C7" s="22"/>
      <c r="D7" s="22"/>
      <c r="E7" s="7"/>
      <c r="F7" s="22"/>
      <c r="G7" s="7"/>
      <c r="H7" s="28">
        <f>SUM(H5:H6)</f>
        <v>1767</v>
      </c>
      <c r="I7" s="28">
        <f>SUM(I5:I6)</f>
        <v>100</v>
      </c>
      <c r="J7" s="29">
        <f>SUM(J5:J6)</f>
        <v>0</v>
      </c>
      <c r="K7" s="30" t="s">
        <v>9</v>
      </c>
    </row>
    <row r="8" spans="1:12" ht="26.25" customHeight="1">
      <c r="A8" s="50"/>
      <c r="B8" s="51"/>
      <c r="C8" s="50"/>
      <c r="D8" s="50"/>
      <c r="E8" s="50"/>
      <c r="F8" s="50"/>
      <c r="G8" s="50"/>
      <c r="H8" s="52"/>
      <c r="I8" s="53"/>
      <c r="J8" s="53"/>
      <c r="K8" s="17"/>
    </row>
    <row r="9" spans="1:12" ht="26.25" customHeight="1">
      <c r="A9" s="141" t="s">
        <v>42</v>
      </c>
      <c r="B9" s="141"/>
      <c r="C9" s="141"/>
      <c r="D9" s="141"/>
      <c r="E9" s="141"/>
      <c r="F9" s="141"/>
      <c r="G9" s="141"/>
      <c r="H9" s="141"/>
      <c r="I9" s="141"/>
      <c r="J9" s="31"/>
      <c r="K9" s="31"/>
    </row>
    <row r="10" spans="1:12" ht="26.25" customHeight="1">
      <c r="A10" s="142" t="s">
        <v>18</v>
      </c>
      <c r="B10" s="142"/>
      <c r="C10" s="142"/>
      <c r="D10" s="142"/>
      <c r="E10" s="142"/>
      <c r="F10" s="142"/>
      <c r="G10" s="142"/>
      <c r="H10" s="142"/>
      <c r="I10" s="142"/>
      <c r="J10" s="119"/>
      <c r="K10" s="17"/>
    </row>
    <row r="11" spans="1:12" ht="31" customHeight="1">
      <c r="A11" s="116" t="s">
        <v>2</v>
      </c>
      <c r="B11" s="116" t="s">
        <v>3</v>
      </c>
      <c r="C11" s="116" t="s">
        <v>4</v>
      </c>
      <c r="D11" s="115" t="s">
        <v>5</v>
      </c>
      <c r="E11" s="115" t="s">
        <v>64</v>
      </c>
      <c r="F11" s="18" t="s">
        <v>73</v>
      </c>
      <c r="G11" s="117" t="s">
        <v>72</v>
      </c>
      <c r="H11" s="117" t="s">
        <v>7</v>
      </c>
      <c r="I11" s="117" t="s">
        <v>8</v>
      </c>
      <c r="J11" s="117" t="s">
        <v>43</v>
      </c>
      <c r="K11" s="118" t="s">
        <v>10</v>
      </c>
      <c r="L11" s="3"/>
    </row>
    <row r="12" spans="1:12" ht="26.25" customHeight="1">
      <c r="A12" s="120">
        <v>1</v>
      </c>
      <c r="B12" s="76" t="s">
        <v>19</v>
      </c>
      <c r="C12" s="76" t="s">
        <v>20</v>
      </c>
      <c r="D12" s="91" t="s">
        <v>12</v>
      </c>
      <c r="E12" s="49"/>
      <c r="F12" s="47">
        <v>8.9</v>
      </c>
      <c r="G12" s="9"/>
      <c r="H12" s="32">
        <v>21600</v>
      </c>
      <c r="I12" s="27">
        <f>H12/$H$27*100</f>
        <v>26.785714285714285</v>
      </c>
      <c r="J12" s="122">
        <f>G12*I12</f>
        <v>0</v>
      </c>
      <c r="K12" s="150" t="s">
        <v>61</v>
      </c>
      <c r="L12" s="3"/>
    </row>
    <row r="13" spans="1:12" ht="26.25" customHeight="1">
      <c r="A13" s="120">
        <v>2</v>
      </c>
      <c r="B13" s="76" t="s">
        <v>66</v>
      </c>
      <c r="C13" s="76" t="s">
        <v>65</v>
      </c>
      <c r="D13" s="91" t="s">
        <v>12</v>
      </c>
      <c r="E13" s="49"/>
      <c r="F13" s="47">
        <v>3</v>
      </c>
      <c r="G13" s="9"/>
      <c r="H13" s="32">
        <v>10800</v>
      </c>
      <c r="I13" s="27">
        <f t="shared" ref="I13:I26" si="0">H13/$H$27*100</f>
        <v>13.392857142857142</v>
      </c>
      <c r="J13" s="122">
        <f t="shared" ref="J13:J26" si="1">G13*I13</f>
        <v>0</v>
      </c>
      <c r="K13" s="151"/>
      <c r="L13" s="3"/>
    </row>
    <row r="14" spans="1:12" ht="26.25" customHeight="1">
      <c r="A14" s="120">
        <v>3</v>
      </c>
      <c r="B14" s="76" t="s">
        <v>21</v>
      </c>
      <c r="C14" s="76" t="s">
        <v>22</v>
      </c>
      <c r="D14" s="91" t="s">
        <v>12</v>
      </c>
      <c r="E14" s="49"/>
      <c r="F14" s="47">
        <v>8.9</v>
      </c>
      <c r="G14" s="9"/>
      <c r="H14" s="32">
        <v>6840</v>
      </c>
      <c r="I14" s="27">
        <f t="shared" si="0"/>
        <v>8.4821428571428577</v>
      </c>
      <c r="J14" s="122">
        <f t="shared" si="1"/>
        <v>0</v>
      </c>
      <c r="K14" s="151"/>
      <c r="L14" s="3"/>
    </row>
    <row r="15" spans="1:12" ht="26.25" customHeight="1">
      <c r="A15" s="120">
        <v>4</v>
      </c>
      <c r="B15" s="76" t="s">
        <v>23</v>
      </c>
      <c r="C15" s="76" t="s">
        <v>24</v>
      </c>
      <c r="D15" s="91" t="s">
        <v>12</v>
      </c>
      <c r="E15" s="49"/>
      <c r="F15" s="47">
        <v>8.4</v>
      </c>
      <c r="G15" s="9"/>
      <c r="H15" s="32">
        <v>6800</v>
      </c>
      <c r="I15" s="27">
        <f t="shared" si="0"/>
        <v>8.4325396825396837</v>
      </c>
      <c r="J15" s="122">
        <f t="shared" si="1"/>
        <v>0</v>
      </c>
      <c r="K15" s="151"/>
      <c r="L15" s="3"/>
    </row>
    <row r="16" spans="1:12" ht="26.25" customHeight="1">
      <c r="A16" s="120">
        <v>5</v>
      </c>
      <c r="B16" s="76" t="s">
        <v>25</v>
      </c>
      <c r="C16" s="32" t="s">
        <v>26</v>
      </c>
      <c r="D16" s="91" t="s">
        <v>12</v>
      </c>
      <c r="E16" s="49"/>
      <c r="F16" s="47">
        <v>6.8</v>
      </c>
      <c r="G16" s="9"/>
      <c r="H16" s="32">
        <v>6600</v>
      </c>
      <c r="I16" s="27">
        <f t="shared" si="0"/>
        <v>8.1845238095238102</v>
      </c>
      <c r="J16" s="122">
        <f t="shared" si="1"/>
        <v>0</v>
      </c>
      <c r="K16" s="151"/>
      <c r="L16" s="3"/>
    </row>
    <row r="17" spans="1:12" ht="26.25" customHeight="1">
      <c r="A17" s="120">
        <v>6</v>
      </c>
      <c r="B17" s="76" t="s">
        <v>27</v>
      </c>
      <c r="C17" s="76" t="s">
        <v>28</v>
      </c>
      <c r="D17" s="91" t="s">
        <v>12</v>
      </c>
      <c r="E17" s="49"/>
      <c r="F17" s="47">
        <v>20</v>
      </c>
      <c r="G17" s="9"/>
      <c r="H17" s="32">
        <v>6000</v>
      </c>
      <c r="I17" s="27">
        <f t="shared" si="0"/>
        <v>7.4404761904761907</v>
      </c>
      <c r="J17" s="122">
        <f t="shared" si="1"/>
        <v>0</v>
      </c>
      <c r="K17" s="151"/>
      <c r="L17" s="3"/>
    </row>
    <row r="18" spans="1:12" ht="26.25" customHeight="1">
      <c r="A18" s="120">
        <v>7</v>
      </c>
      <c r="B18" s="76" t="s">
        <v>29</v>
      </c>
      <c r="C18" s="76" t="s">
        <v>24</v>
      </c>
      <c r="D18" s="91" t="s">
        <v>12</v>
      </c>
      <c r="E18" s="49"/>
      <c r="F18" s="47">
        <v>5.5</v>
      </c>
      <c r="G18" s="9"/>
      <c r="H18" s="32">
        <v>4800</v>
      </c>
      <c r="I18" s="27">
        <f t="shared" si="0"/>
        <v>5.9523809523809517</v>
      </c>
      <c r="J18" s="122">
        <f t="shared" si="1"/>
        <v>0</v>
      </c>
      <c r="K18" s="152"/>
      <c r="L18" s="3"/>
    </row>
    <row r="19" spans="1:12" ht="26.25" customHeight="1">
      <c r="A19" s="120">
        <v>8</v>
      </c>
      <c r="B19" s="76" t="s">
        <v>30</v>
      </c>
      <c r="C19" s="76" t="s">
        <v>24</v>
      </c>
      <c r="D19" s="91" t="s">
        <v>12</v>
      </c>
      <c r="E19" s="49"/>
      <c r="F19" s="47">
        <v>7.5</v>
      </c>
      <c r="G19" s="9"/>
      <c r="H19" s="32">
        <v>3000</v>
      </c>
      <c r="I19" s="27">
        <f t="shared" si="0"/>
        <v>3.7202380952380953</v>
      </c>
      <c r="J19" s="122">
        <f t="shared" si="1"/>
        <v>0</v>
      </c>
      <c r="K19" s="150" t="s">
        <v>62</v>
      </c>
      <c r="L19" s="3"/>
    </row>
    <row r="20" spans="1:12" ht="26.25" customHeight="1">
      <c r="A20" s="120">
        <v>9</v>
      </c>
      <c r="B20" s="76" t="s">
        <v>31</v>
      </c>
      <c r="C20" s="76" t="s">
        <v>32</v>
      </c>
      <c r="D20" s="91" t="s">
        <v>12</v>
      </c>
      <c r="E20" s="49"/>
      <c r="F20" s="47">
        <v>12.5</v>
      </c>
      <c r="G20" s="9"/>
      <c r="H20" s="32">
        <v>3000</v>
      </c>
      <c r="I20" s="27">
        <f t="shared" si="0"/>
        <v>3.7202380952380953</v>
      </c>
      <c r="J20" s="122">
        <f t="shared" si="1"/>
        <v>0</v>
      </c>
      <c r="K20" s="151"/>
      <c r="L20" s="3"/>
    </row>
    <row r="21" spans="1:12" ht="26.25" customHeight="1">
      <c r="A21" s="120">
        <v>10</v>
      </c>
      <c r="B21" s="76" t="s">
        <v>33</v>
      </c>
      <c r="C21" s="76" t="s">
        <v>28</v>
      </c>
      <c r="D21" s="91" t="s">
        <v>12</v>
      </c>
      <c r="E21" s="49"/>
      <c r="F21" s="47">
        <v>12.5</v>
      </c>
      <c r="G21" s="9"/>
      <c r="H21" s="32">
        <v>2500</v>
      </c>
      <c r="I21" s="27">
        <f t="shared" si="0"/>
        <v>3.100198412698413</v>
      </c>
      <c r="J21" s="122">
        <f t="shared" si="1"/>
        <v>0</v>
      </c>
      <c r="K21" s="151"/>
      <c r="L21" s="3"/>
    </row>
    <row r="22" spans="1:12" ht="26.25" customHeight="1">
      <c r="A22" s="120">
        <v>11</v>
      </c>
      <c r="B22" s="76" t="s">
        <v>34</v>
      </c>
      <c r="C22" s="32" t="s">
        <v>26</v>
      </c>
      <c r="D22" s="91" t="s">
        <v>12</v>
      </c>
      <c r="E22" s="49"/>
      <c r="F22" s="47">
        <v>8</v>
      </c>
      <c r="G22" s="9"/>
      <c r="H22" s="32">
        <v>2000</v>
      </c>
      <c r="I22" s="27">
        <f t="shared" si="0"/>
        <v>2.4801587301587302</v>
      </c>
      <c r="J22" s="122">
        <f t="shared" si="1"/>
        <v>0</v>
      </c>
      <c r="K22" s="151"/>
      <c r="L22" s="3"/>
    </row>
    <row r="23" spans="1:12" ht="26.25" customHeight="1">
      <c r="A23" s="120">
        <v>12</v>
      </c>
      <c r="B23" s="76" t="s">
        <v>35</v>
      </c>
      <c r="C23" s="76" t="s">
        <v>36</v>
      </c>
      <c r="D23" s="91" t="s">
        <v>12</v>
      </c>
      <c r="E23" s="49"/>
      <c r="F23" s="47">
        <v>9</v>
      </c>
      <c r="G23" s="9"/>
      <c r="H23" s="32">
        <v>2000</v>
      </c>
      <c r="I23" s="27">
        <f t="shared" si="0"/>
        <v>2.4801587301587302</v>
      </c>
      <c r="J23" s="122">
        <f t="shared" si="1"/>
        <v>0</v>
      </c>
      <c r="K23" s="151"/>
      <c r="L23" s="3"/>
    </row>
    <row r="24" spans="1:12" ht="26.25" customHeight="1">
      <c r="A24" s="120">
        <v>13</v>
      </c>
      <c r="B24" s="76" t="s">
        <v>37</v>
      </c>
      <c r="C24" s="76" t="s">
        <v>24</v>
      </c>
      <c r="D24" s="91" t="s">
        <v>12</v>
      </c>
      <c r="E24" s="49"/>
      <c r="F24" s="47">
        <v>9</v>
      </c>
      <c r="G24" s="9"/>
      <c r="H24" s="32">
        <v>2000</v>
      </c>
      <c r="I24" s="27">
        <f t="shared" si="0"/>
        <v>2.4801587301587302</v>
      </c>
      <c r="J24" s="122">
        <f t="shared" si="1"/>
        <v>0</v>
      </c>
      <c r="K24" s="151"/>
      <c r="L24" s="3"/>
    </row>
    <row r="25" spans="1:12" ht="26.25" customHeight="1">
      <c r="A25" s="120">
        <v>14</v>
      </c>
      <c r="B25" s="76" t="s">
        <v>38</v>
      </c>
      <c r="C25" s="76" t="s">
        <v>39</v>
      </c>
      <c r="D25" s="91" t="s">
        <v>12</v>
      </c>
      <c r="E25" s="49"/>
      <c r="F25" s="47">
        <v>10</v>
      </c>
      <c r="G25" s="9"/>
      <c r="H25" s="32">
        <v>1500</v>
      </c>
      <c r="I25" s="27">
        <f t="shared" si="0"/>
        <v>1.8601190476190477</v>
      </c>
      <c r="J25" s="122">
        <f t="shared" si="1"/>
        <v>0</v>
      </c>
      <c r="K25" s="151"/>
      <c r="L25" s="3"/>
    </row>
    <row r="26" spans="1:12" s="8" customFormat="1" ht="26.25" customHeight="1">
      <c r="A26" s="120">
        <v>15</v>
      </c>
      <c r="B26" s="76" t="s">
        <v>40</v>
      </c>
      <c r="C26" s="76" t="s">
        <v>41</v>
      </c>
      <c r="D26" s="91" t="s">
        <v>12</v>
      </c>
      <c r="E26" s="49"/>
      <c r="F26" s="47">
        <v>6</v>
      </c>
      <c r="G26" s="9"/>
      <c r="H26" s="32">
        <v>1200</v>
      </c>
      <c r="I26" s="27">
        <f t="shared" si="0"/>
        <v>1.4880952380952379</v>
      </c>
      <c r="J26" s="122">
        <f t="shared" si="1"/>
        <v>0</v>
      </c>
      <c r="K26" s="152"/>
    </row>
    <row r="27" spans="1:12" s="8" customFormat="1" ht="26.25" customHeight="1">
      <c r="A27" s="124" t="s">
        <v>44</v>
      </c>
      <c r="B27" s="125"/>
      <c r="C27" s="125"/>
      <c r="D27" s="125"/>
      <c r="E27" s="10"/>
      <c r="F27" s="125"/>
      <c r="G27" s="10"/>
      <c r="H27" s="33">
        <f>SUM(H12:H26)</f>
        <v>80640</v>
      </c>
      <c r="I27" s="33">
        <f>SUM(I12:I26)</f>
        <v>100.00000000000004</v>
      </c>
      <c r="J27" s="138">
        <f>SUM(J12:J26)</f>
        <v>0</v>
      </c>
      <c r="K27" s="30" t="s">
        <v>9</v>
      </c>
    </row>
    <row r="28" spans="1:12" ht="26.25" customHeight="1">
      <c r="A28" s="153" t="s">
        <v>67</v>
      </c>
      <c r="B28" s="153"/>
      <c r="C28" s="153"/>
      <c r="D28" s="153"/>
      <c r="E28" s="153"/>
      <c r="F28" s="153"/>
      <c r="G28" s="153"/>
      <c r="H28" s="153"/>
      <c r="I28" s="34"/>
      <c r="J28" s="34"/>
      <c r="K28" s="17"/>
    </row>
    <row r="29" spans="1:12" ht="26.25" customHeight="1">
      <c r="A29" s="143" t="s">
        <v>289</v>
      </c>
      <c r="B29" s="144"/>
      <c r="C29" s="144"/>
      <c r="D29" s="144"/>
      <c r="E29" s="144"/>
      <c r="F29" s="144"/>
      <c r="G29" s="144"/>
      <c r="H29" s="144"/>
      <c r="I29" s="145"/>
      <c r="J29" s="35">
        <f>J7+J27</f>
        <v>0</v>
      </c>
      <c r="K29" s="36" t="s">
        <v>16</v>
      </c>
    </row>
  </sheetData>
  <sheetProtection password="CF62" sheet="1" objects="1" scenarios="1" selectLockedCells="1"/>
  <mergeCells count="9">
    <mergeCell ref="A9:I9"/>
    <mergeCell ref="A10:I10"/>
    <mergeCell ref="A29:I29"/>
    <mergeCell ref="A1:K1"/>
    <mergeCell ref="A2:K2"/>
    <mergeCell ref="K5:K6"/>
    <mergeCell ref="K12:K18"/>
    <mergeCell ref="A28:H28"/>
    <mergeCell ref="K19:K26"/>
  </mergeCells>
  <phoneticPr fontId="2" type="noConversion"/>
  <printOptions horizontalCentered="1"/>
  <pageMargins left="0" right="0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14"/>
  <sheetViews>
    <sheetView tabSelected="1" topLeftCell="A4" workbookViewId="0">
      <selection activeCell="G23" sqref="G23"/>
    </sheetView>
  </sheetViews>
  <sheetFormatPr defaultRowHeight="14"/>
  <cols>
    <col min="1" max="1" width="6.453125" style="37" customWidth="1"/>
    <col min="2" max="2" width="21.6328125" style="169" customWidth="1"/>
    <col min="3" max="3" width="15.6328125" style="169" customWidth="1"/>
    <col min="4" max="4" width="7.36328125" style="169" customWidth="1"/>
    <col min="5" max="5" width="8.7265625" style="37"/>
    <col min="6" max="6" width="11.1796875" style="37" customWidth="1"/>
    <col min="7" max="7" width="10.90625" style="37" customWidth="1"/>
    <col min="8" max="8" width="24.36328125" style="169" customWidth="1"/>
    <col min="9" max="9" width="12.08984375" style="37" customWidth="1"/>
    <col min="10" max="10" width="12.26953125" style="37" customWidth="1"/>
    <col min="11" max="11" width="16.6328125" style="37" customWidth="1"/>
    <col min="12" max="16384" width="8.7265625" style="37"/>
  </cols>
  <sheetData>
    <row r="1" spans="1:11" ht="26.15" customHeight="1">
      <c r="A1" s="155" t="s">
        <v>71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</row>
    <row r="2" spans="1:11" ht="75" customHeight="1">
      <c r="A2" s="156" t="s">
        <v>82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</row>
    <row r="3" spans="1:11" ht="25" customHeight="1">
      <c r="A3" s="140" t="s">
        <v>83</v>
      </c>
      <c r="B3" s="140"/>
      <c r="C3" s="140"/>
      <c r="D3" s="140"/>
      <c r="E3" s="140"/>
      <c r="F3" s="140"/>
      <c r="G3" s="140"/>
      <c r="H3" s="140"/>
      <c r="I3" s="140"/>
      <c r="J3" s="123"/>
      <c r="K3" s="75"/>
    </row>
    <row r="4" spans="1:11" ht="30" customHeight="1">
      <c r="A4" s="116" t="s">
        <v>2</v>
      </c>
      <c r="B4" s="116" t="s">
        <v>3</v>
      </c>
      <c r="C4" s="116" t="s">
        <v>4</v>
      </c>
      <c r="D4" s="115" t="s">
        <v>5</v>
      </c>
      <c r="E4" s="115" t="s">
        <v>84</v>
      </c>
      <c r="F4" s="116" t="s">
        <v>81</v>
      </c>
      <c r="G4" s="117" t="s">
        <v>6</v>
      </c>
      <c r="H4" s="117" t="s">
        <v>7</v>
      </c>
      <c r="I4" s="117" t="s">
        <v>8</v>
      </c>
      <c r="J4" s="117" t="s">
        <v>68</v>
      </c>
      <c r="K4" s="118" t="s">
        <v>10</v>
      </c>
    </row>
    <row r="5" spans="1:11" ht="25" customHeight="1">
      <c r="A5" s="120">
        <v>1</v>
      </c>
      <c r="B5" s="161" t="s">
        <v>85</v>
      </c>
      <c r="C5" s="76" t="s">
        <v>86</v>
      </c>
      <c r="D5" s="76" t="s">
        <v>12</v>
      </c>
      <c r="E5" s="72"/>
      <c r="F5" s="104">
        <v>2.78</v>
      </c>
      <c r="G5" s="71"/>
      <c r="H5" s="95">
        <v>85526</v>
      </c>
      <c r="I5" s="77">
        <f>H5/$H$114*100</f>
        <v>24.970657448336674</v>
      </c>
      <c r="J5" s="77">
        <f>G5*I5</f>
        <v>0</v>
      </c>
      <c r="K5" s="154" t="s">
        <v>87</v>
      </c>
    </row>
    <row r="6" spans="1:11" ht="25" customHeight="1">
      <c r="A6" s="120">
        <v>2</v>
      </c>
      <c r="B6" s="88" t="s">
        <v>88</v>
      </c>
      <c r="C6" s="67" t="s">
        <v>89</v>
      </c>
      <c r="D6" s="76" t="s">
        <v>12</v>
      </c>
      <c r="E6" s="72"/>
      <c r="F6" s="104">
        <v>0.9</v>
      </c>
      <c r="G6" s="71"/>
      <c r="H6" s="95">
        <v>77454</v>
      </c>
      <c r="I6" s="77">
        <f t="shared" ref="I6:I19" si="0">H6/$H$114*100</f>
        <v>22.613910413248234</v>
      </c>
      <c r="J6" s="77">
        <f t="shared" ref="J6:J19" si="1">G6*I6</f>
        <v>0</v>
      </c>
      <c r="K6" s="154"/>
    </row>
    <row r="7" spans="1:11" ht="25" customHeight="1">
      <c r="A7" s="120">
        <v>3</v>
      </c>
      <c r="B7" s="76" t="s">
        <v>92</v>
      </c>
      <c r="C7" s="76" t="s">
        <v>86</v>
      </c>
      <c r="D7" s="76" t="s">
        <v>12</v>
      </c>
      <c r="E7" s="72"/>
      <c r="F7" s="104">
        <v>2.78</v>
      </c>
      <c r="G7" s="71"/>
      <c r="H7" s="95">
        <v>39122</v>
      </c>
      <c r="I7" s="77">
        <f t="shared" si="0"/>
        <v>11.422281653460086</v>
      </c>
      <c r="J7" s="77">
        <f t="shared" si="1"/>
        <v>0</v>
      </c>
      <c r="K7" s="154"/>
    </row>
    <row r="8" spans="1:11" ht="25" customHeight="1">
      <c r="A8" s="120">
        <v>4</v>
      </c>
      <c r="B8" s="76" t="s">
        <v>90</v>
      </c>
      <c r="C8" s="76" t="s">
        <v>91</v>
      </c>
      <c r="D8" s="76" t="s">
        <v>12</v>
      </c>
      <c r="E8" s="72"/>
      <c r="F8" s="104">
        <v>1.35</v>
      </c>
      <c r="G8" s="71"/>
      <c r="H8" s="95">
        <v>35119</v>
      </c>
      <c r="I8" s="77">
        <f t="shared" si="0"/>
        <v>10.253543003626215</v>
      </c>
      <c r="J8" s="77">
        <f t="shared" si="1"/>
        <v>0</v>
      </c>
      <c r="K8" s="154"/>
    </row>
    <row r="9" spans="1:11" ht="25" customHeight="1">
      <c r="A9" s="120">
        <v>5</v>
      </c>
      <c r="B9" s="76" t="s">
        <v>97</v>
      </c>
      <c r="C9" s="76" t="s">
        <v>11</v>
      </c>
      <c r="D9" s="76" t="s">
        <v>12</v>
      </c>
      <c r="E9" s="72"/>
      <c r="F9" s="104">
        <v>3.1</v>
      </c>
      <c r="G9" s="71"/>
      <c r="H9" s="95">
        <v>23820</v>
      </c>
      <c r="I9" s="77">
        <f t="shared" si="0"/>
        <v>6.9546226927411494</v>
      </c>
      <c r="J9" s="77">
        <f t="shared" si="1"/>
        <v>0</v>
      </c>
      <c r="K9" s="154"/>
    </row>
    <row r="10" spans="1:11" ht="25" customHeight="1">
      <c r="A10" s="120">
        <v>6</v>
      </c>
      <c r="B10" s="76" t="s">
        <v>98</v>
      </c>
      <c r="C10" s="76" t="s">
        <v>91</v>
      </c>
      <c r="D10" s="76" t="s">
        <v>12</v>
      </c>
      <c r="E10" s="72"/>
      <c r="F10" s="104">
        <v>6.65</v>
      </c>
      <c r="G10" s="71"/>
      <c r="H10" s="95">
        <v>13462</v>
      </c>
      <c r="I10" s="77">
        <f t="shared" si="0"/>
        <v>3.9304420944450609</v>
      </c>
      <c r="J10" s="77">
        <f t="shared" si="1"/>
        <v>0</v>
      </c>
      <c r="K10" s="154"/>
    </row>
    <row r="11" spans="1:11" ht="25" customHeight="1">
      <c r="A11" s="120">
        <v>7</v>
      </c>
      <c r="B11" s="162" t="s">
        <v>93</v>
      </c>
      <c r="C11" s="89" t="s">
        <v>94</v>
      </c>
      <c r="D11" s="76" t="s">
        <v>12</v>
      </c>
      <c r="E11" s="79"/>
      <c r="F11" s="104">
        <v>3</v>
      </c>
      <c r="G11" s="71"/>
      <c r="H11" s="95">
        <v>13000</v>
      </c>
      <c r="I11" s="77">
        <f t="shared" si="0"/>
        <v>3.7955539465002075</v>
      </c>
      <c r="J11" s="77">
        <f t="shared" si="1"/>
        <v>0</v>
      </c>
      <c r="K11" s="154"/>
    </row>
    <row r="12" spans="1:11" ht="25" customHeight="1">
      <c r="A12" s="120">
        <v>8</v>
      </c>
      <c r="B12" s="76" t="s">
        <v>107</v>
      </c>
      <c r="C12" s="76" t="s">
        <v>108</v>
      </c>
      <c r="D12" s="76" t="s">
        <v>109</v>
      </c>
      <c r="E12" s="79"/>
      <c r="F12" s="104">
        <v>1.9</v>
      </c>
      <c r="G12" s="71"/>
      <c r="H12" s="95">
        <v>12908</v>
      </c>
      <c r="I12" s="77">
        <f t="shared" si="0"/>
        <v>3.7686931031865134</v>
      </c>
      <c r="J12" s="77">
        <f t="shared" si="1"/>
        <v>0</v>
      </c>
      <c r="K12" s="154"/>
    </row>
    <row r="13" spans="1:11" ht="25" customHeight="1">
      <c r="A13" s="120">
        <v>9</v>
      </c>
      <c r="B13" s="163" t="s">
        <v>95</v>
      </c>
      <c r="C13" s="89" t="s">
        <v>96</v>
      </c>
      <c r="D13" s="76" t="s">
        <v>12</v>
      </c>
      <c r="E13" s="79"/>
      <c r="F13" s="104">
        <v>6.5</v>
      </c>
      <c r="G13" s="71"/>
      <c r="H13" s="95">
        <v>11044</v>
      </c>
      <c r="I13" s="77">
        <f t="shared" si="0"/>
        <v>3.224469060396022</v>
      </c>
      <c r="J13" s="77">
        <f t="shared" si="1"/>
        <v>0</v>
      </c>
      <c r="K13" s="154"/>
    </row>
    <row r="14" spans="1:11" ht="25" customHeight="1">
      <c r="A14" s="120">
        <v>10</v>
      </c>
      <c r="B14" s="76" t="s">
        <v>99</v>
      </c>
      <c r="C14" s="76" t="s">
        <v>11</v>
      </c>
      <c r="D14" s="76" t="s">
        <v>12</v>
      </c>
      <c r="E14" s="72"/>
      <c r="F14" s="104">
        <v>4.5</v>
      </c>
      <c r="G14" s="71"/>
      <c r="H14" s="95">
        <v>10306</v>
      </c>
      <c r="I14" s="77">
        <f t="shared" si="0"/>
        <v>3.0089983825100872</v>
      </c>
      <c r="J14" s="77">
        <f t="shared" si="1"/>
        <v>0</v>
      </c>
      <c r="K14" s="154"/>
    </row>
    <row r="15" spans="1:11" ht="25" customHeight="1">
      <c r="A15" s="120">
        <v>11</v>
      </c>
      <c r="B15" s="76" t="s">
        <v>100</v>
      </c>
      <c r="C15" s="76" t="s">
        <v>101</v>
      </c>
      <c r="D15" s="76" t="s">
        <v>12</v>
      </c>
      <c r="E15" s="72"/>
      <c r="F15" s="104">
        <v>13.5</v>
      </c>
      <c r="G15" s="71"/>
      <c r="H15" s="95">
        <v>8362</v>
      </c>
      <c r="I15" s="77">
        <f t="shared" si="0"/>
        <v>2.4414170846642103</v>
      </c>
      <c r="J15" s="77">
        <f t="shared" si="1"/>
        <v>0</v>
      </c>
      <c r="K15" s="154"/>
    </row>
    <row r="16" spans="1:11" ht="25" customHeight="1">
      <c r="A16" s="120">
        <v>12</v>
      </c>
      <c r="B16" s="162" t="s">
        <v>106</v>
      </c>
      <c r="C16" s="89" t="s">
        <v>105</v>
      </c>
      <c r="D16" s="76" t="s">
        <v>12</v>
      </c>
      <c r="E16" s="72"/>
      <c r="F16" s="104">
        <v>10</v>
      </c>
      <c r="G16" s="71"/>
      <c r="H16" s="95">
        <v>4553</v>
      </c>
      <c r="I16" s="77">
        <f t="shared" si="0"/>
        <v>1.3293197783396495</v>
      </c>
      <c r="J16" s="77">
        <f t="shared" si="1"/>
        <v>0</v>
      </c>
      <c r="K16" s="154"/>
    </row>
    <row r="17" spans="1:11" ht="25" customHeight="1">
      <c r="A17" s="120">
        <v>13</v>
      </c>
      <c r="B17" s="162" t="s">
        <v>102</v>
      </c>
      <c r="C17" s="89" t="s">
        <v>103</v>
      </c>
      <c r="D17" s="76" t="s">
        <v>12</v>
      </c>
      <c r="E17" s="72"/>
      <c r="F17" s="104">
        <v>12.3</v>
      </c>
      <c r="G17" s="71"/>
      <c r="H17" s="95">
        <v>4298</v>
      </c>
      <c r="I17" s="77">
        <f t="shared" si="0"/>
        <v>1.2548685278506069</v>
      </c>
      <c r="J17" s="77">
        <f t="shared" si="1"/>
        <v>0</v>
      </c>
      <c r="K17" s="154"/>
    </row>
    <row r="18" spans="1:11" ht="25" customHeight="1">
      <c r="A18" s="120">
        <v>14</v>
      </c>
      <c r="B18" s="162" t="s">
        <v>104</v>
      </c>
      <c r="C18" s="89" t="s">
        <v>105</v>
      </c>
      <c r="D18" s="76" t="s">
        <v>12</v>
      </c>
      <c r="E18" s="72"/>
      <c r="F18" s="104">
        <v>36</v>
      </c>
      <c r="G18" s="71"/>
      <c r="H18" s="95">
        <v>2680</v>
      </c>
      <c r="I18" s="77">
        <f t="shared" si="0"/>
        <v>0.78246804435542738</v>
      </c>
      <c r="J18" s="77">
        <f t="shared" si="1"/>
        <v>0</v>
      </c>
      <c r="K18" s="154" t="s">
        <v>87</v>
      </c>
    </row>
    <row r="19" spans="1:11" ht="25" customHeight="1">
      <c r="A19" s="120">
        <v>15</v>
      </c>
      <c r="B19" s="162" t="s">
        <v>110</v>
      </c>
      <c r="C19" s="89" t="s">
        <v>111</v>
      </c>
      <c r="D19" s="76" t="s">
        <v>109</v>
      </c>
      <c r="E19" s="79"/>
      <c r="F19" s="104">
        <v>15</v>
      </c>
      <c r="G19" s="71"/>
      <c r="H19" s="95">
        <v>852</v>
      </c>
      <c r="I19" s="77">
        <f t="shared" si="0"/>
        <v>0.24875476633985974</v>
      </c>
      <c r="J19" s="77">
        <f t="shared" si="1"/>
        <v>0</v>
      </c>
      <c r="K19" s="154"/>
    </row>
    <row r="20" spans="1:11" ht="25" customHeight="1">
      <c r="A20" s="120">
        <v>16</v>
      </c>
      <c r="B20" s="90" t="s">
        <v>112</v>
      </c>
      <c r="C20" s="89" t="s">
        <v>113</v>
      </c>
      <c r="D20" s="109" t="s">
        <v>114</v>
      </c>
      <c r="E20" s="74"/>
      <c r="F20" s="109"/>
      <c r="G20" s="81"/>
      <c r="H20" s="95"/>
      <c r="I20" s="77"/>
      <c r="J20" s="77"/>
      <c r="K20" s="154"/>
    </row>
    <row r="21" spans="1:11" ht="25" customHeight="1">
      <c r="A21" s="120">
        <v>17</v>
      </c>
      <c r="B21" s="76" t="s">
        <v>115</v>
      </c>
      <c r="C21" s="76" t="s">
        <v>116</v>
      </c>
      <c r="D21" s="109" t="s">
        <v>117</v>
      </c>
      <c r="E21" s="74"/>
      <c r="F21" s="109"/>
      <c r="G21" s="78"/>
      <c r="H21" s="95"/>
      <c r="I21" s="96"/>
      <c r="J21" s="96"/>
      <c r="K21" s="154"/>
    </row>
    <row r="22" spans="1:11" ht="25" customHeight="1">
      <c r="A22" s="120">
        <v>18</v>
      </c>
      <c r="B22" s="76" t="s">
        <v>118</v>
      </c>
      <c r="C22" s="76" t="s">
        <v>119</v>
      </c>
      <c r="D22" s="109" t="s">
        <v>109</v>
      </c>
      <c r="E22" s="74"/>
      <c r="F22" s="109"/>
      <c r="G22" s="78"/>
      <c r="H22" s="95"/>
      <c r="I22" s="96"/>
      <c r="J22" s="96"/>
      <c r="K22" s="154"/>
    </row>
    <row r="23" spans="1:11" ht="25" customHeight="1">
      <c r="A23" s="120">
        <v>19</v>
      </c>
      <c r="B23" s="88" t="s">
        <v>120</v>
      </c>
      <c r="C23" s="89" t="s">
        <v>111</v>
      </c>
      <c r="D23" s="109" t="s">
        <v>109</v>
      </c>
      <c r="E23" s="74"/>
      <c r="F23" s="109"/>
      <c r="G23" s="81"/>
      <c r="H23" s="95"/>
      <c r="I23" s="96"/>
      <c r="J23" s="96"/>
      <c r="K23" s="154"/>
    </row>
    <row r="24" spans="1:11" ht="25" customHeight="1">
      <c r="A24" s="120">
        <v>20</v>
      </c>
      <c r="B24" s="76" t="s">
        <v>121</v>
      </c>
      <c r="C24" s="76" t="s">
        <v>122</v>
      </c>
      <c r="D24" s="109" t="s">
        <v>117</v>
      </c>
      <c r="E24" s="74"/>
      <c r="F24" s="109"/>
      <c r="G24" s="82"/>
      <c r="H24" s="95"/>
      <c r="I24" s="96"/>
      <c r="J24" s="96"/>
      <c r="K24" s="154"/>
    </row>
    <row r="25" spans="1:11" ht="25" customHeight="1">
      <c r="A25" s="120">
        <v>21</v>
      </c>
      <c r="B25" s="76" t="s">
        <v>107</v>
      </c>
      <c r="C25" s="89" t="s">
        <v>123</v>
      </c>
      <c r="D25" s="109" t="s">
        <v>109</v>
      </c>
      <c r="E25" s="74"/>
      <c r="F25" s="109"/>
      <c r="G25" s="78"/>
      <c r="H25" s="95"/>
      <c r="I25" s="96"/>
      <c r="J25" s="96"/>
      <c r="K25" s="154"/>
    </row>
    <row r="26" spans="1:11" ht="25" customHeight="1">
      <c r="A26" s="120">
        <v>22</v>
      </c>
      <c r="B26" s="90" t="s">
        <v>124</v>
      </c>
      <c r="C26" s="89" t="s">
        <v>125</v>
      </c>
      <c r="D26" s="109" t="s">
        <v>12</v>
      </c>
      <c r="E26" s="74"/>
      <c r="F26" s="109"/>
      <c r="G26" s="83"/>
      <c r="H26" s="95"/>
      <c r="I26" s="96"/>
      <c r="J26" s="96"/>
      <c r="K26" s="154"/>
    </row>
    <row r="27" spans="1:11" ht="25" customHeight="1">
      <c r="A27" s="120">
        <v>23</v>
      </c>
      <c r="B27" s="76" t="s">
        <v>126</v>
      </c>
      <c r="C27" s="76" t="s">
        <v>116</v>
      </c>
      <c r="D27" s="109" t="s">
        <v>117</v>
      </c>
      <c r="E27" s="74"/>
      <c r="F27" s="109"/>
      <c r="G27" s="83"/>
      <c r="H27" s="95"/>
      <c r="I27" s="96"/>
      <c r="J27" s="96"/>
      <c r="K27" s="154"/>
    </row>
    <row r="28" spans="1:11" ht="25" customHeight="1">
      <c r="A28" s="120">
        <v>24</v>
      </c>
      <c r="B28" s="90" t="s">
        <v>127</v>
      </c>
      <c r="C28" s="89" t="s">
        <v>128</v>
      </c>
      <c r="D28" s="89" t="s">
        <v>12</v>
      </c>
      <c r="E28" s="80"/>
      <c r="F28" s="89"/>
      <c r="G28" s="78"/>
      <c r="H28" s="95"/>
      <c r="I28" s="96"/>
      <c r="J28" s="96"/>
      <c r="K28" s="154"/>
    </row>
    <row r="29" spans="1:11" ht="25" customHeight="1">
      <c r="A29" s="120">
        <v>25</v>
      </c>
      <c r="B29" s="90" t="s">
        <v>129</v>
      </c>
      <c r="C29" s="89" t="s">
        <v>128</v>
      </c>
      <c r="D29" s="89" t="s">
        <v>12</v>
      </c>
      <c r="E29" s="80"/>
      <c r="F29" s="89"/>
      <c r="G29" s="81"/>
      <c r="H29" s="97"/>
      <c r="I29" s="98"/>
      <c r="J29" s="98"/>
      <c r="K29" s="154"/>
    </row>
    <row r="30" spans="1:11" ht="25" customHeight="1">
      <c r="A30" s="120">
        <v>26</v>
      </c>
      <c r="B30" s="90" t="s">
        <v>130</v>
      </c>
      <c r="C30" s="89" t="s">
        <v>128</v>
      </c>
      <c r="D30" s="89" t="s">
        <v>12</v>
      </c>
      <c r="E30" s="80"/>
      <c r="F30" s="89"/>
      <c r="G30" s="78"/>
      <c r="H30" s="95"/>
      <c r="I30" s="109"/>
      <c r="J30" s="109"/>
      <c r="K30" s="154"/>
    </row>
    <row r="31" spans="1:11" ht="25" customHeight="1">
      <c r="A31" s="120">
        <v>27</v>
      </c>
      <c r="B31" s="90" t="s">
        <v>131</v>
      </c>
      <c r="C31" s="89" t="s">
        <v>128</v>
      </c>
      <c r="D31" s="89" t="s">
        <v>12</v>
      </c>
      <c r="E31" s="80"/>
      <c r="F31" s="89"/>
      <c r="G31" s="78"/>
      <c r="H31" s="95"/>
      <c r="I31" s="109"/>
      <c r="J31" s="109"/>
      <c r="K31" s="164" t="s">
        <v>87</v>
      </c>
    </row>
    <row r="32" spans="1:11" ht="25" customHeight="1">
      <c r="A32" s="120">
        <v>28</v>
      </c>
      <c r="B32" s="90" t="s">
        <v>132</v>
      </c>
      <c r="C32" s="89" t="s">
        <v>128</v>
      </c>
      <c r="D32" s="89" t="s">
        <v>12</v>
      </c>
      <c r="E32" s="80"/>
      <c r="F32" s="89"/>
      <c r="G32" s="78"/>
      <c r="H32" s="95"/>
      <c r="I32" s="109"/>
      <c r="J32" s="109"/>
      <c r="K32" s="164"/>
    </row>
    <row r="33" spans="1:11" ht="25" customHeight="1">
      <c r="A33" s="120">
        <v>29</v>
      </c>
      <c r="B33" s="90" t="s">
        <v>133</v>
      </c>
      <c r="C33" s="89" t="s">
        <v>134</v>
      </c>
      <c r="D33" s="89" t="s">
        <v>114</v>
      </c>
      <c r="E33" s="80"/>
      <c r="F33" s="89"/>
      <c r="G33" s="78"/>
      <c r="H33" s="95"/>
      <c r="I33" s="109"/>
      <c r="J33" s="109"/>
      <c r="K33" s="164"/>
    </row>
    <row r="34" spans="1:11" ht="25" customHeight="1">
      <c r="A34" s="120">
        <v>30</v>
      </c>
      <c r="B34" s="90" t="s">
        <v>135</v>
      </c>
      <c r="C34" s="89" t="s">
        <v>128</v>
      </c>
      <c r="D34" s="89" t="s">
        <v>12</v>
      </c>
      <c r="E34" s="80"/>
      <c r="F34" s="89"/>
      <c r="G34" s="78"/>
      <c r="H34" s="95"/>
      <c r="I34" s="109"/>
      <c r="J34" s="109"/>
      <c r="K34" s="164"/>
    </row>
    <row r="35" spans="1:11" ht="25" customHeight="1">
      <c r="A35" s="120">
        <v>31</v>
      </c>
      <c r="B35" s="90" t="s">
        <v>136</v>
      </c>
      <c r="C35" s="89" t="s">
        <v>11</v>
      </c>
      <c r="D35" s="89" t="s">
        <v>12</v>
      </c>
      <c r="E35" s="80"/>
      <c r="F35" s="89"/>
      <c r="G35" s="81"/>
      <c r="H35" s="97"/>
      <c r="I35" s="98"/>
      <c r="J35" s="98"/>
      <c r="K35" s="164"/>
    </row>
    <row r="36" spans="1:11" ht="25" customHeight="1">
      <c r="A36" s="120">
        <v>32</v>
      </c>
      <c r="B36" s="88" t="s">
        <v>137</v>
      </c>
      <c r="C36" s="89" t="s">
        <v>138</v>
      </c>
      <c r="D36" s="89" t="s">
        <v>117</v>
      </c>
      <c r="E36" s="80"/>
      <c r="F36" s="89"/>
      <c r="G36" s="81"/>
      <c r="H36" s="97"/>
      <c r="I36" s="98"/>
      <c r="J36" s="98"/>
      <c r="K36" s="164"/>
    </row>
    <row r="37" spans="1:11" ht="25" customHeight="1">
      <c r="A37" s="120">
        <v>33</v>
      </c>
      <c r="B37" s="90" t="s">
        <v>139</v>
      </c>
      <c r="C37" s="89" t="s">
        <v>11</v>
      </c>
      <c r="D37" s="89" t="s">
        <v>12</v>
      </c>
      <c r="E37" s="80"/>
      <c r="F37" s="89"/>
      <c r="G37" s="78"/>
      <c r="H37" s="95"/>
      <c r="I37" s="109"/>
      <c r="J37" s="109"/>
      <c r="K37" s="164"/>
    </row>
    <row r="38" spans="1:11" ht="25" customHeight="1">
      <c r="A38" s="120">
        <v>34</v>
      </c>
      <c r="B38" s="90" t="s">
        <v>140</v>
      </c>
      <c r="C38" s="89" t="s">
        <v>141</v>
      </c>
      <c r="D38" s="89" t="s">
        <v>117</v>
      </c>
      <c r="E38" s="80"/>
      <c r="F38" s="89"/>
      <c r="G38" s="81"/>
      <c r="H38" s="97"/>
      <c r="I38" s="98"/>
      <c r="J38" s="98"/>
      <c r="K38" s="164"/>
    </row>
    <row r="39" spans="1:11" ht="25" customHeight="1">
      <c r="A39" s="120">
        <v>35</v>
      </c>
      <c r="B39" s="88" t="s">
        <v>142</v>
      </c>
      <c r="C39" s="89" t="s">
        <v>143</v>
      </c>
      <c r="D39" s="89" t="s">
        <v>54</v>
      </c>
      <c r="E39" s="80"/>
      <c r="F39" s="89"/>
      <c r="G39" s="78"/>
      <c r="H39" s="95"/>
      <c r="I39" s="109"/>
      <c r="J39" s="109"/>
      <c r="K39" s="164"/>
    </row>
    <row r="40" spans="1:11" ht="25" customHeight="1">
      <c r="A40" s="120">
        <v>36</v>
      </c>
      <c r="B40" s="88" t="s">
        <v>144</v>
      </c>
      <c r="C40" s="89" t="s">
        <v>145</v>
      </c>
      <c r="D40" s="89" t="s">
        <v>114</v>
      </c>
      <c r="E40" s="80"/>
      <c r="F40" s="89"/>
      <c r="G40" s="81"/>
      <c r="H40" s="97"/>
      <c r="I40" s="98"/>
      <c r="J40" s="98"/>
      <c r="K40" s="164"/>
    </row>
    <row r="41" spans="1:11" ht="25" customHeight="1">
      <c r="A41" s="120">
        <v>37</v>
      </c>
      <c r="B41" s="90" t="s">
        <v>146</v>
      </c>
      <c r="C41" s="89" t="s">
        <v>147</v>
      </c>
      <c r="D41" s="89" t="s">
        <v>117</v>
      </c>
      <c r="E41" s="80"/>
      <c r="F41" s="89"/>
      <c r="G41" s="81"/>
      <c r="H41" s="97"/>
      <c r="I41" s="98"/>
      <c r="J41" s="98"/>
      <c r="K41" s="164"/>
    </row>
    <row r="42" spans="1:11" ht="25" customHeight="1">
      <c r="A42" s="120">
        <v>38</v>
      </c>
      <c r="B42" s="90" t="s">
        <v>148</v>
      </c>
      <c r="C42" s="89" t="s">
        <v>149</v>
      </c>
      <c r="D42" s="89" t="s">
        <v>150</v>
      </c>
      <c r="E42" s="80"/>
      <c r="F42" s="89"/>
      <c r="G42" s="78"/>
      <c r="H42" s="95"/>
      <c r="I42" s="109"/>
      <c r="J42" s="109"/>
      <c r="K42" s="164"/>
    </row>
    <row r="43" spans="1:11" ht="25" customHeight="1">
      <c r="A43" s="120">
        <v>39</v>
      </c>
      <c r="B43" s="88" t="s">
        <v>151</v>
      </c>
      <c r="C43" s="89" t="s">
        <v>152</v>
      </c>
      <c r="D43" s="89" t="s">
        <v>117</v>
      </c>
      <c r="E43" s="80"/>
      <c r="F43" s="89"/>
      <c r="G43" s="78"/>
      <c r="H43" s="95"/>
      <c r="I43" s="109"/>
      <c r="J43" s="109"/>
      <c r="K43" s="164"/>
    </row>
    <row r="44" spans="1:11" ht="25" customHeight="1">
      <c r="A44" s="120">
        <v>40</v>
      </c>
      <c r="B44" s="88" t="s">
        <v>153</v>
      </c>
      <c r="C44" s="89" t="s">
        <v>11</v>
      </c>
      <c r="D44" s="89" t="s">
        <v>12</v>
      </c>
      <c r="E44" s="80"/>
      <c r="F44" s="89"/>
      <c r="G44" s="81"/>
      <c r="H44" s="97"/>
      <c r="I44" s="98"/>
      <c r="J44" s="98"/>
      <c r="K44" s="154" t="s">
        <v>87</v>
      </c>
    </row>
    <row r="45" spans="1:11" ht="25" customHeight="1">
      <c r="A45" s="120">
        <v>41</v>
      </c>
      <c r="B45" s="88" t="s">
        <v>154</v>
      </c>
      <c r="C45" s="89" t="s">
        <v>11</v>
      </c>
      <c r="D45" s="89" t="s">
        <v>12</v>
      </c>
      <c r="E45" s="80"/>
      <c r="F45" s="89"/>
      <c r="G45" s="78"/>
      <c r="H45" s="95"/>
      <c r="I45" s="109"/>
      <c r="J45" s="109"/>
      <c r="K45" s="154"/>
    </row>
    <row r="46" spans="1:11" ht="25" customHeight="1">
      <c r="A46" s="120">
        <v>42</v>
      </c>
      <c r="B46" s="88" t="s">
        <v>155</v>
      </c>
      <c r="C46" s="89" t="s">
        <v>156</v>
      </c>
      <c r="D46" s="89" t="s">
        <v>109</v>
      </c>
      <c r="E46" s="80"/>
      <c r="F46" s="89"/>
      <c r="G46" s="78"/>
      <c r="H46" s="95"/>
      <c r="I46" s="109"/>
      <c r="J46" s="109"/>
      <c r="K46" s="154"/>
    </row>
    <row r="47" spans="1:11" ht="25" customHeight="1">
      <c r="A47" s="120">
        <v>43</v>
      </c>
      <c r="B47" s="90" t="s">
        <v>157</v>
      </c>
      <c r="C47" s="89" t="s">
        <v>158</v>
      </c>
      <c r="D47" s="76" t="s">
        <v>117</v>
      </c>
      <c r="E47" s="73"/>
      <c r="F47" s="76"/>
      <c r="G47" s="82"/>
      <c r="H47" s="99"/>
      <c r="I47" s="76"/>
      <c r="J47" s="76"/>
      <c r="K47" s="154"/>
    </row>
    <row r="48" spans="1:11" ht="25" customHeight="1">
      <c r="A48" s="120">
        <v>44</v>
      </c>
      <c r="B48" s="90" t="s">
        <v>159</v>
      </c>
      <c r="C48" s="89" t="s">
        <v>24</v>
      </c>
      <c r="D48" s="76" t="s">
        <v>12</v>
      </c>
      <c r="E48" s="73"/>
      <c r="F48" s="76"/>
      <c r="G48" s="82"/>
      <c r="H48" s="99"/>
      <c r="I48" s="76"/>
      <c r="J48" s="76"/>
      <c r="K48" s="154"/>
    </row>
    <row r="49" spans="1:11" ht="25" customHeight="1">
      <c r="A49" s="120">
        <v>45</v>
      </c>
      <c r="B49" s="88" t="s">
        <v>160</v>
      </c>
      <c r="C49" s="89" t="s">
        <v>161</v>
      </c>
      <c r="D49" s="76" t="s">
        <v>54</v>
      </c>
      <c r="E49" s="73"/>
      <c r="F49" s="76"/>
      <c r="G49" s="83"/>
      <c r="H49" s="100"/>
      <c r="I49" s="91"/>
      <c r="J49" s="91"/>
      <c r="K49" s="154"/>
    </row>
    <row r="50" spans="1:11" ht="25" customHeight="1">
      <c r="A50" s="120">
        <v>46</v>
      </c>
      <c r="B50" s="90" t="s">
        <v>162</v>
      </c>
      <c r="C50" s="89" t="s">
        <v>11</v>
      </c>
      <c r="D50" s="76" t="s">
        <v>12</v>
      </c>
      <c r="E50" s="73"/>
      <c r="F50" s="76"/>
      <c r="G50" s="82"/>
      <c r="H50" s="99"/>
      <c r="I50" s="76"/>
      <c r="J50" s="76"/>
      <c r="K50" s="154"/>
    </row>
    <row r="51" spans="1:11" ht="25" customHeight="1">
      <c r="A51" s="120">
        <v>47</v>
      </c>
      <c r="B51" s="90" t="s">
        <v>163</v>
      </c>
      <c r="C51" s="89" t="s">
        <v>11</v>
      </c>
      <c r="D51" s="76" t="s">
        <v>12</v>
      </c>
      <c r="E51" s="73"/>
      <c r="F51" s="76"/>
      <c r="G51" s="83"/>
      <c r="H51" s="100"/>
      <c r="I51" s="91"/>
      <c r="J51" s="91"/>
      <c r="K51" s="154"/>
    </row>
    <row r="52" spans="1:11" ht="25" customHeight="1">
      <c r="A52" s="120">
        <v>48</v>
      </c>
      <c r="B52" s="90" t="s">
        <v>164</v>
      </c>
      <c r="C52" s="89" t="s">
        <v>11</v>
      </c>
      <c r="D52" s="76" t="s">
        <v>12</v>
      </c>
      <c r="E52" s="73"/>
      <c r="F52" s="76"/>
      <c r="G52" s="82"/>
      <c r="H52" s="99"/>
      <c r="I52" s="76"/>
      <c r="J52" s="76"/>
      <c r="K52" s="154"/>
    </row>
    <row r="53" spans="1:11" ht="25" customHeight="1">
      <c r="A53" s="120">
        <v>49</v>
      </c>
      <c r="B53" s="90" t="s">
        <v>165</v>
      </c>
      <c r="C53" s="89" t="s">
        <v>11</v>
      </c>
      <c r="D53" s="76" t="s">
        <v>12</v>
      </c>
      <c r="E53" s="73"/>
      <c r="F53" s="76"/>
      <c r="G53" s="83"/>
      <c r="H53" s="100"/>
      <c r="I53" s="91"/>
      <c r="J53" s="91"/>
      <c r="K53" s="154"/>
    </row>
    <row r="54" spans="1:11" ht="25" customHeight="1">
      <c r="A54" s="120">
        <v>50</v>
      </c>
      <c r="B54" s="90" t="s">
        <v>166</v>
      </c>
      <c r="C54" s="89" t="s">
        <v>11</v>
      </c>
      <c r="D54" s="76" t="s">
        <v>12</v>
      </c>
      <c r="E54" s="73"/>
      <c r="F54" s="76"/>
      <c r="G54" s="83"/>
      <c r="H54" s="100"/>
      <c r="I54" s="91"/>
      <c r="J54" s="91"/>
      <c r="K54" s="154"/>
    </row>
    <row r="55" spans="1:11" ht="25" customHeight="1">
      <c r="A55" s="120">
        <v>51</v>
      </c>
      <c r="B55" s="76" t="s">
        <v>167</v>
      </c>
      <c r="C55" s="76" t="s">
        <v>168</v>
      </c>
      <c r="D55" s="109" t="s">
        <v>54</v>
      </c>
      <c r="E55" s="74"/>
      <c r="F55" s="109"/>
      <c r="G55" s="78"/>
      <c r="H55" s="95"/>
      <c r="I55" s="109"/>
      <c r="J55" s="109"/>
      <c r="K55" s="154"/>
    </row>
    <row r="56" spans="1:11" ht="25" customHeight="1">
      <c r="A56" s="120">
        <v>52</v>
      </c>
      <c r="B56" s="76" t="s">
        <v>169</v>
      </c>
      <c r="C56" s="91" t="s">
        <v>170</v>
      </c>
      <c r="D56" s="109" t="s">
        <v>54</v>
      </c>
      <c r="E56" s="74"/>
      <c r="F56" s="109"/>
      <c r="G56" s="78"/>
      <c r="H56" s="95"/>
      <c r="I56" s="109"/>
      <c r="J56" s="109"/>
      <c r="K56" s="154"/>
    </row>
    <row r="57" spans="1:11" ht="25" customHeight="1">
      <c r="A57" s="120">
        <v>53</v>
      </c>
      <c r="B57" s="76" t="s">
        <v>171</v>
      </c>
      <c r="C57" s="76" t="s">
        <v>172</v>
      </c>
      <c r="D57" s="109" t="s">
        <v>54</v>
      </c>
      <c r="E57" s="74"/>
      <c r="F57" s="109"/>
      <c r="G57" s="78"/>
      <c r="H57" s="95"/>
      <c r="I57" s="76"/>
      <c r="J57" s="76"/>
      <c r="K57" s="154" t="s">
        <v>87</v>
      </c>
    </row>
    <row r="58" spans="1:11" ht="25" customHeight="1">
      <c r="A58" s="120">
        <v>54</v>
      </c>
      <c r="B58" s="76" t="s">
        <v>173</v>
      </c>
      <c r="C58" s="76" t="s">
        <v>174</v>
      </c>
      <c r="D58" s="109" t="s">
        <v>54</v>
      </c>
      <c r="E58" s="74"/>
      <c r="F58" s="109"/>
      <c r="G58" s="78"/>
      <c r="H58" s="95"/>
      <c r="I58" s="76"/>
      <c r="J58" s="76"/>
      <c r="K58" s="154"/>
    </row>
    <row r="59" spans="1:11" ht="25" customHeight="1">
      <c r="A59" s="120">
        <v>55</v>
      </c>
      <c r="B59" s="76" t="s">
        <v>175</v>
      </c>
      <c r="C59" s="76" t="s">
        <v>176</v>
      </c>
      <c r="D59" s="109" t="s">
        <v>117</v>
      </c>
      <c r="E59" s="74"/>
      <c r="F59" s="109"/>
      <c r="G59" s="78"/>
      <c r="H59" s="95"/>
      <c r="I59" s="109"/>
      <c r="J59" s="109"/>
      <c r="K59" s="154"/>
    </row>
    <row r="60" spans="1:11" ht="25" customHeight="1">
      <c r="A60" s="120">
        <v>56</v>
      </c>
      <c r="B60" s="76" t="s">
        <v>177</v>
      </c>
      <c r="C60" s="76" t="s">
        <v>11</v>
      </c>
      <c r="D60" s="76" t="s">
        <v>12</v>
      </c>
      <c r="E60" s="73"/>
      <c r="F60" s="76"/>
      <c r="G60" s="78"/>
      <c r="H60" s="95"/>
      <c r="I60" s="76"/>
      <c r="J60" s="76"/>
      <c r="K60" s="154"/>
    </row>
    <row r="61" spans="1:11" ht="25" customHeight="1">
      <c r="A61" s="120">
        <v>57</v>
      </c>
      <c r="B61" s="76" t="s">
        <v>178</v>
      </c>
      <c r="C61" s="76" t="s">
        <v>179</v>
      </c>
      <c r="D61" s="76" t="s">
        <v>54</v>
      </c>
      <c r="E61" s="73"/>
      <c r="F61" s="76"/>
      <c r="G61" s="78"/>
      <c r="H61" s="95"/>
      <c r="I61" s="76"/>
      <c r="J61" s="76"/>
      <c r="K61" s="154"/>
    </row>
    <row r="62" spans="1:11" ht="25" customHeight="1">
      <c r="A62" s="120">
        <v>58</v>
      </c>
      <c r="B62" s="76" t="s">
        <v>180</v>
      </c>
      <c r="C62" s="76" t="s">
        <v>11</v>
      </c>
      <c r="D62" s="76" t="s">
        <v>12</v>
      </c>
      <c r="E62" s="73"/>
      <c r="F62" s="76"/>
      <c r="G62" s="78"/>
      <c r="H62" s="95"/>
      <c r="I62" s="76"/>
      <c r="J62" s="76"/>
      <c r="K62" s="154"/>
    </row>
    <row r="63" spans="1:11" ht="25" customHeight="1">
      <c r="A63" s="120">
        <v>59</v>
      </c>
      <c r="B63" s="76" t="s">
        <v>181</v>
      </c>
      <c r="C63" s="91" t="s">
        <v>182</v>
      </c>
      <c r="D63" s="109" t="s">
        <v>54</v>
      </c>
      <c r="E63" s="74"/>
      <c r="F63" s="109"/>
      <c r="G63" s="78"/>
      <c r="H63" s="95"/>
      <c r="I63" s="76"/>
      <c r="J63" s="76"/>
      <c r="K63" s="154"/>
    </row>
    <row r="64" spans="1:11" ht="25" customHeight="1">
      <c r="A64" s="120">
        <v>60</v>
      </c>
      <c r="B64" s="76" t="s">
        <v>183</v>
      </c>
      <c r="C64" s="76" t="s">
        <v>184</v>
      </c>
      <c r="D64" s="109" t="s">
        <v>54</v>
      </c>
      <c r="E64" s="74"/>
      <c r="F64" s="109"/>
      <c r="G64" s="78"/>
      <c r="H64" s="95"/>
      <c r="I64" s="76"/>
      <c r="J64" s="76"/>
      <c r="K64" s="154"/>
    </row>
    <row r="65" spans="1:11" ht="25" customHeight="1">
      <c r="A65" s="120">
        <v>61</v>
      </c>
      <c r="B65" s="76" t="s">
        <v>185</v>
      </c>
      <c r="C65" s="76" t="s">
        <v>186</v>
      </c>
      <c r="D65" s="109" t="s">
        <v>54</v>
      </c>
      <c r="E65" s="74"/>
      <c r="F65" s="109"/>
      <c r="G65" s="78"/>
      <c r="H65" s="95"/>
      <c r="I65" s="76"/>
      <c r="J65" s="76"/>
      <c r="K65" s="154"/>
    </row>
    <row r="66" spans="1:11" ht="25" customHeight="1">
      <c r="A66" s="120">
        <v>62</v>
      </c>
      <c r="B66" s="76" t="s">
        <v>187</v>
      </c>
      <c r="C66" s="76" t="s">
        <v>188</v>
      </c>
      <c r="D66" s="109" t="s">
        <v>54</v>
      </c>
      <c r="E66" s="74"/>
      <c r="F66" s="109"/>
      <c r="G66" s="78"/>
      <c r="H66" s="95"/>
      <c r="I66" s="76"/>
      <c r="J66" s="76"/>
      <c r="K66" s="154"/>
    </row>
    <row r="67" spans="1:11" ht="25" customHeight="1">
      <c r="A67" s="120">
        <v>63</v>
      </c>
      <c r="B67" s="76" t="s">
        <v>189</v>
      </c>
      <c r="C67" s="76" t="s">
        <v>190</v>
      </c>
      <c r="D67" s="76" t="s">
        <v>117</v>
      </c>
      <c r="E67" s="73"/>
      <c r="F67" s="76"/>
      <c r="G67" s="78"/>
      <c r="H67" s="95"/>
      <c r="I67" s="76"/>
      <c r="J67" s="76"/>
      <c r="K67" s="154"/>
    </row>
    <row r="68" spans="1:11" ht="25" customHeight="1">
      <c r="A68" s="120">
        <v>64</v>
      </c>
      <c r="B68" s="88" t="s">
        <v>191</v>
      </c>
      <c r="C68" s="92" t="s">
        <v>192</v>
      </c>
      <c r="D68" s="109" t="s">
        <v>54</v>
      </c>
      <c r="E68" s="74"/>
      <c r="F68" s="109"/>
      <c r="G68" s="78"/>
      <c r="H68" s="95"/>
      <c r="I68" s="76"/>
      <c r="J68" s="76"/>
      <c r="K68" s="154"/>
    </row>
    <row r="69" spans="1:11" ht="25" customHeight="1">
      <c r="A69" s="120">
        <v>65</v>
      </c>
      <c r="B69" s="76" t="s">
        <v>193</v>
      </c>
      <c r="C69" s="76" t="s">
        <v>11</v>
      </c>
      <c r="D69" s="76" t="s">
        <v>12</v>
      </c>
      <c r="E69" s="73"/>
      <c r="F69" s="76"/>
      <c r="G69" s="78"/>
      <c r="H69" s="95"/>
      <c r="I69" s="76"/>
      <c r="J69" s="76"/>
      <c r="K69" s="154"/>
    </row>
    <row r="70" spans="1:11" ht="25" customHeight="1">
      <c r="A70" s="120">
        <v>66</v>
      </c>
      <c r="B70" s="76" t="s">
        <v>194</v>
      </c>
      <c r="C70" s="76" t="s">
        <v>11</v>
      </c>
      <c r="D70" s="76" t="s">
        <v>12</v>
      </c>
      <c r="E70" s="73"/>
      <c r="F70" s="76"/>
      <c r="G70" s="78"/>
      <c r="H70" s="95"/>
      <c r="I70" s="76"/>
      <c r="J70" s="76"/>
      <c r="K70" s="154" t="s">
        <v>87</v>
      </c>
    </row>
    <row r="71" spans="1:11" ht="25" customHeight="1">
      <c r="A71" s="120">
        <v>67</v>
      </c>
      <c r="B71" s="88" t="s">
        <v>195</v>
      </c>
      <c r="C71" s="92" t="s">
        <v>196</v>
      </c>
      <c r="D71" s="109" t="s">
        <v>54</v>
      </c>
      <c r="E71" s="74"/>
      <c r="F71" s="109"/>
      <c r="G71" s="78"/>
      <c r="H71" s="95"/>
      <c r="I71" s="76"/>
      <c r="J71" s="76"/>
      <c r="K71" s="154"/>
    </row>
    <row r="72" spans="1:11" ht="25" customHeight="1">
      <c r="A72" s="120">
        <v>68</v>
      </c>
      <c r="B72" s="76" t="s">
        <v>197</v>
      </c>
      <c r="C72" s="76" t="s">
        <v>11</v>
      </c>
      <c r="D72" s="109" t="s">
        <v>12</v>
      </c>
      <c r="E72" s="74"/>
      <c r="F72" s="109"/>
      <c r="G72" s="78"/>
      <c r="H72" s="95"/>
      <c r="I72" s="109"/>
      <c r="J72" s="109"/>
      <c r="K72" s="154"/>
    </row>
    <row r="73" spans="1:11" ht="25" customHeight="1">
      <c r="A73" s="120">
        <v>69</v>
      </c>
      <c r="B73" s="76" t="s">
        <v>139</v>
      </c>
      <c r="C73" s="76" t="s">
        <v>91</v>
      </c>
      <c r="D73" s="109" t="s">
        <v>12</v>
      </c>
      <c r="E73" s="74"/>
      <c r="F73" s="109"/>
      <c r="G73" s="78"/>
      <c r="H73" s="95"/>
      <c r="I73" s="109"/>
      <c r="J73" s="109"/>
      <c r="K73" s="154"/>
    </row>
    <row r="74" spans="1:11" ht="25" customHeight="1">
      <c r="A74" s="120">
        <v>70</v>
      </c>
      <c r="B74" s="76" t="s">
        <v>198</v>
      </c>
      <c r="C74" s="76" t="s">
        <v>199</v>
      </c>
      <c r="D74" s="109" t="s">
        <v>12</v>
      </c>
      <c r="E74" s="74"/>
      <c r="F74" s="109"/>
      <c r="G74" s="78"/>
      <c r="H74" s="95"/>
      <c r="I74" s="109"/>
      <c r="J74" s="109"/>
      <c r="K74" s="154"/>
    </row>
    <row r="75" spans="1:11" ht="25" customHeight="1">
      <c r="A75" s="120">
        <v>71</v>
      </c>
      <c r="B75" s="76" t="s">
        <v>200</v>
      </c>
      <c r="C75" s="76" t="s">
        <v>91</v>
      </c>
      <c r="D75" s="109" t="s">
        <v>12</v>
      </c>
      <c r="E75" s="74"/>
      <c r="F75" s="109"/>
      <c r="G75" s="78"/>
      <c r="H75" s="95"/>
      <c r="I75" s="109"/>
      <c r="J75" s="109"/>
      <c r="K75" s="154"/>
    </row>
    <row r="76" spans="1:11" ht="25" customHeight="1">
      <c r="A76" s="120">
        <v>72</v>
      </c>
      <c r="B76" s="76" t="s">
        <v>201</v>
      </c>
      <c r="C76" s="76" t="s">
        <v>202</v>
      </c>
      <c r="D76" s="109" t="s">
        <v>54</v>
      </c>
      <c r="E76" s="74"/>
      <c r="F76" s="109"/>
      <c r="G76" s="78"/>
      <c r="H76" s="95"/>
      <c r="I76" s="109"/>
      <c r="J76" s="109"/>
      <c r="K76" s="154"/>
    </row>
    <row r="77" spans="1:11" ht="25" customHeight="1">
      <c r="A77" s="120">
        <v>73</v>
      </c>
      <c r="B77" s="76" t="s">
        <v>203</v>
      </c>
      <c r="C77" s="76" t="s">
        <v>204</v>
      </c>
      <c r="D77" s="109" t="s">
        <v>54</v>
      </c>
      <c r="E77" s="74"/>
      <c r="F77" s="109"/>
      <c r="G77" s="78"/>
      <c r="H77" s="95"/>
      <c r="I77" s="109"/>
      <c r="J77" s="109"/>
      <c r="K77" s="154"/>
    </row>
    <row r="78" spans="1:11" ht="25" customHeight="1">
      <c r="A78" s="120">
        <v>74</v>
      </c>
      <c r="B78" s="76" t="s">
        <v>205</v>
      </c>
      <c r="C78" s="76" t="s">
        <v>206</v>
      </c>
      <c r="D78" s="109" t="s">
        <v>117</v>
      </c>
      <c r="E78" s="74"/>
      <c r="F78" s="109"/>
      <c r="G78" s="78"/>
      <c r="H78" s="95"/>
      <c r="I78" s="109"/>
      <c r="J78" s="109"/>
      <c r="K78" s="154"/>
    </row>
    <row r="79" spans="1:11" ht="25" customHeight="1">
      <c r="A79" s="120">
        <v>75</v>
      </c>
      <c r="B79" s="76" t="s">
        <v>207</v>
      </c>
      <c r="C79" s="76" t="s">
        <v>208</v>
      </c>
      <c r="D79" s="109" t="s">
        <v>54</v>
      </c>
      <c r="E79" s="74"/>
      <c r="F79" s="109"/>
      <c r="G79" s="78"/>
      <c r="H79" s="95"/>
      <c r="I79" s="109"/>
      <c r="J79" s="109"/>
      <c r="K79" s="154"/>
    </row>
    <row r="80" spans="1:11" ht="25" customHeight="1">
      <c r="A80" s="120">
        <v>76</v>
      </c>
      <c r="B80" s="76" t="s">
        <v>209</v>
      </c>
      <c r="C80" s="76" t="s">
        <v>86</v>
      </c>
      <c r="D80" s="109" t="s">
        <v>12</v>
      </c>
      <c r="E80" s="74"/>
      <c r="F80" s="109"/>
      <c r="G80" s="78"/>
      <c r="H80" s="95"/>
      <c r="I80" s="109"/>
      <c r="J80" s="109"/>
      <c r="K80" s="154"/>
    </row>
    <row r="81" spans="1:11" ht="25" customHeight="1">
      <c r="A81" s="120">
        <v>77</v>
      </c>
      <c r="B81" s="76" t="s">
        <v>210</v>
      </c>
      <c r="C81" s="76" t="s">
        <v>11</v>
      </c>
      <c r="D81" s="109" t="s">
        <v>12</v>
      </c>
      <c r="E81" s="74"/>
      <c r="F81" s="109"/>
      <c r="G81" s="78"/>
      <c r="H81" s="95"/>
      <c r="I81" s="109"/>
      <c r="J81" s="109"/>
      <c r="K81" s="154"/>
    </row>
    <row r="82" spans="1:11" ht="25" customHeight="1">
      <c r="A82" s="120">
        <v>78</v>
      </c>
      <c r="B82" s="76" t="s">
        <v>211</v>
      </c>
      <c r="C82" s="76" t="s">
        <v>212</v>
      </c>
      <c r="D82" s="109" t="s">
        <v>54</v>
      </c>
      <c r="E82" s="74"/>
      <c r="F82" s="109"/>
      <c r="G82" s="78"/>
      <c r="H82" s="95"/>
      <c r="I82" s="109"/>
      <c r="J82" s="109"/>
      <c r="K82" s="154"/>
    </row>
    <row r="83" spans="1:11" ht="25" customHeight="1">
      <c r="A83" s="120">
        <v>79</v>
      </c>
      <c r="B83" s="76" t="s">
        <v>213</v>
      </c>
      <c r="C83" s="76" t="s">
        <v>39</v>
      </c>
      <c r="D83" s="76" t="s">
        <v>12</v>
      </c>
      <c r="E83" s="73"/>
      <c r="F83" s="76"/>
      <c r="G83" s="78"/>
      <c r="H83" s="95"/>
      <c r="I83" s="109"/>
      <c r="J83" s="109"/>
      <c r="K83" s="154" t="s">
        <v>87</v>
      </c>
    </row>
    <row r="84" spans="1:11" ht="25" customHeight="1">
      <c r="A84" s="120">
        <v>80</v>
      </c>
      <c r="B84" s="76" t="s">
        <v>214</v>
      </c>
      <c r="C84" s="76" t="s">
        <v>215</v>
      </c>
      <c r="D84" s="76" t="s">
        <v>114</v>
      </c>
      <c r="E84" s="73"/>
      <c r="F84" s="76"/>
      <c r="G84" s="78"/>
      <c r="H84" s="95"/>
      <c r="I84" s="76"/>
      <c r="J84" s="76"/>
      <c r="K84" s="154"/>
    </row>
    <row r="85" spans="1:11" ht="25" customHeight="1">
      <c r="A85" s="120">
        <v>81</v>
      </c>
      <c r="B85" s="76" t="s">
        <v>216</v>
      </c>
      <c r="C85" s="76" t="s">
        <v>217</v>
      </c>
      <c r="D85" s="109" t="s">
        <v>54</v>
      </c>
      <c r="E85" s="74"/>
      <c r="F85" s="109"/>
      <c r="G85" s="78"/>
      <c r="H85" s="95"/>
      <c r="I85" s="76"/>
      <c r="J85" s="76"/>
      <c r="K85" s="154"/>
    </row>
    <row r="86" spans="1:11" ht="25" customHeight="1">
      <c r="A86" s="120">
        <v>82</v>
      </c>
      <c r="B86" s="76" t="s">
        <v>218</v>
      </c>
      <c r="C86" s="76" t="s">
        <v>11</v>
      </c>
      <c r="D86" s="76" t="s">
        <v>12</v>
      </c>
      <c r="E86" s="73"/>
      <c r="F86" s="76"/>
      <c r="G86" s="78"/>
      <c r="H86" s="95"/>
      <c r="I86" s="76"/>
      <c r="J86" s="76"/>
      <c r="K86" s="154"/>
    </row>
    <row r="87" spans="1:11" ht="25" customHeight="1">
      <c r="A87" s="120">
        <v>83</v>
      </c>
      <c r="B87" s="76" t="s">
        <v>219</v>
      </c>
      <c r="C87" s="76" t="s">
        <v>11</v>
      </c>
      <c r="D87" s="76" t="s">
        <v>12</v>
      </c>
      <c r="E87" s="73"/>
      <c r="F87" s="76"/>
      <c r="G87" s="78"/>
      <c r="H87" s="95"/>
      <c r="I87" s="76"/>
      <c r="J87" s="76"/>
      <c r="K87" s="154"/>
    </row>
    <row r="88" spans="1:11" ht="25" customHeight="1">
      <c r="A88" s="120">
        <v>84</v>
      </c>
      <c r="B88" s="76" t="s">
        <v>220</v>
      </c>
      <c r="C88" s="76" t="s">
        <v>11</v>
      </c>
      <c r="D88" s="76" t="s">
        <v>12</v>
      </c>
      <c r="E88" s="73"/>
      <c r="F88" s="76"/>
      <c r="G88" s="78"/>
      <c r="H88" s="95"/>
      <c r="I88" s="76"/>
      <c r="J88" s="76"/>
      <c r="K88" s="154"/>
    </row>
    <row r="89" spans="1:11" ht="25" customHeight="1">
      <c r="A89" s="120">
        <v>85</v>
      </c>
      <c r="B89" s="76" t="s">
        <v>221</v>
      </c>
      <c r="C89" s="76" t="s">
        <v>11</v>
      </c>
      <c r="D89" s="76" t="s">
        <v>12</v>
      </c>
      <c r="E89" s="73"/>
      <c r="F89" s="76"/>
      <c r="G89" s="78"/>
      <c r="H89" s="95"/>
      <c r="I89" s="76"/>
      <c r="J89" s="76"/>
      <c r="K89" s="154"/>
    </row>
    <row r="90" spans="1:11" ht="25" customHeight="1">
      <c r="A90" s="120">
        <v>86</v>
      </c>
      <c r="B90" s="92" t="s">
        <v>195</v>
      </c>
      <c r="C90" s="92" t="s">
        <v>196</v>
      </c>
      <c r="D90" s="92" t="s">
        <v>54</v>
      </c>
      <c r="E90" s="84"/>
      <c r="F90" s="92"/>
      <c r="G90" s="82"/>
      <c r="H90" s="101"/>
      <c r="I90" s="102"/>
      <c r="J90" s="102"/>
      <c r="K90" s="154"/>
    </row>
    <row r="91" spans="1:11" ht="25" customHeight="1">
      <c r="A91" s="120">
        <v>87</v>
      </c>
      <c r="B91" s="92" t="s">
        <v>222</v>
      </c>
      <c r="C91" s="92" t="s">
        <v>11</v>
      </c>
      <c r="D91" s="92" t="s">
        <v>12</v>
      </c>
      <c r="E91" s="84"/>
      <c r="F91" s="92"/>
      <c r="G91" s="82"/>
      <c r="H91" s="101"/>
      <c r="I91" s="102"/>
      <c r="J91" s="102"/>
      <c r="K91" s="154"/>
    </row>
    <row r="92" spans="1:11" ht="25" customHeight="1">
      <c r="A92" s="120">
        <v>88</v>
      </c>
      <c r="B92" s="92" t="s">
        <v>223</v>
      </c>
      <c r="C92" s="92" t="s">
        <v>134</v>
      </c>
      <c r="D92" s="92" t="s">
        <v>114</v>
      </c>
      <c r="E92" s="84"/>
      <c r="F92" s="92"/>
      <c r="G92" s="85"/>
      <c r="H92" s="101"/>
      <c r="I92" s="102"/>
      <c r="J92" s="102"/>
      <c r="K92" s="154"/>
    </row>
    <row r="93" spans="1:11" ht="25" customHeight="1">
      <c r="A93" s="120">
        <v>89</v>
      </c>
      <c r="B93" s="92" t="s">
        <v>224</v>
      </c>
      <c r="C93" s="92" t="s">
        <v>225</v>
      </c>
      <c r="D93" s="92" t="s">
        <v>54</v>
      </c>
      <c r="E93" s="84"/>
      <c r="F93" s="92"/>
      <c r="G93" s="85"/>
      <c r="H93" s="101"/>
      <c r="I93" s="102"/>
      <c r="J93" s="102"/>
      <c r="K93" s="154"/>
    </row>
    <row r="94" spans="1:11" ht="25" customHeight="1">
      <c r="A94" s="120">
        <v>90</v>
      </c>
      <c r="B94" s="92" t="s">
        <v>226</v>
      </c>
      <c r="C94" s="92" t="s">
        <v>11</v>
      </c>
      <c r="D94" s="92" t="s">
        <v>12</v>
      </c>
      <c r="E94" s="84"/>
      <c r="F94" s="92"/>
      <c r="G94" s="82"/>
      <c r="H94" s="101"/>
      <c r="I94" s="102"/>
      <c r="J94" s="102"/>
      <c r="K94" s="154"/>
    </row>
    <row r="95" spans="1:11" ht="25" customHeight="1">
      <c r="A95" s="120">
        <v>91</v>
      </c>
      <c r="B95" s="92" t="s">
        <v>136</v>
      </c>
      <c r="C95" s="92" t="s">
        <v>11</v>
      </c>
      <c r="D95" s="92" t="s">
        <v>12</v>
      </c>
      <c r="E95" s="84"/>
      <c r="F95" s="92"/>
      <c r="G95" s="85"/>
      <c r="H95" s="101"/>
      <c r="I95" s="102"/>
      <c r="J95" s="102"/>
      <c r="K95" s="154"/>
    </row>
    <row r="96" spans="1:11" ht="25" customHeight="1">
      <c r="A96" s="120">
        <v>92</v>
      </c>
      <c r="B96" s="92" t="s">
        <v>194</v>
      </c>
      <c r="C96" s="92" t="s">
        <v>11</v>
      </c>
      <c r="D96" s="92" t="s">
        <v>12</v>
      </c>
      <c r="E96" s="84"/>
      <c r="F96" s="92"/>
      <c r="G96" s="85"/>
      <c r="H96" s="101"/>
      <c r="I96" s="102"/>
      <c r="J96" s="102"/>
      <c r="K96" s="154" t="s">
        <v>292</v>
      </c>
    </row>
    <row r="97" spans="1:11" ht="25" customHeight="1">
      <c r="A97" s="120">
        <v>93</v>
      </c>
      <c r="B97" s="76" t="s">
        <v>227</v>
      </c>
      <c r="C97" s="109" t="s">
        <v>228</v>
      </c>
      <c r="D97" s="109" t="s">
        <v>114</v>
      </c>
      <c r="E97" s="74"/>
      <c r="F97" s="109"/>
      <c r="G97" s="85"/>
      <c r="H97" s="101"/>
      <c r="I97" s="102"/>
      <c r="J97" s="102"/>
      <c r="K97" s="154"/>
    </row>
    <row r="98" spans="1:11" ht="25" customHeight="1">
      <c r="A98" s="120">
        <v>94</v>
      </c>
      <c r="B98" s="109" t="s">
        <v>229</v>
      </c>
      <c r="C98" s="92" t="s">
        <v>11</v>
      </c>
      <c r="D98" s="92" t="s">
        <v>12</v>
      </c>
      <c r="E98" s="84"/>
      <c r="F98" s="92"/>
      <c r="G98" s="85"/>
      <c r="H98" s="101"/>
      <c r="I98" s="102"/>
      <c r="J98" s="102"/>
      <c r="K98" s="154"/>
    </row>
    <row r="99" spans="1:11" ht="25" customHeight="1">
      <c r="A99" s="120">
        <v>95</v>
      </c>
      <c r="B99" s="109" t="s">
        <v>230</v>
      </c>
      <c r="C99" s="92" t="s">
        <v>11</v>
      </c>
      <c r="D99" s="92" t="s">
        <v>12</v>
      </c>
      <c r="E99" s="84"/>
      <c r="F99" s="92"/>
      <c r="G99" s="78"/>
      <c r="H99" s="95"/>
      <c r="I99" s="109"/>
      <c r="J99" s="109"/>
      <c r="K99" s="154"/>
    </row>
    <row r="100" spans="1:11" ht="25" customHeight="1">
      <c r="A100" s="120">
        <v>96</v>
      </c>
      <c r="B100" s="109" t="s">
        <v>231</v>
      </c>
      <c r="C100" s="109" t="s">
        <v>232</v>
      </c>
      <c r="D100" s="109" t="s">
        <v>233</v>
      </c>
      <c r="E100" s="74"/>
      <c r="F100" s="109"/>
      <c r="G100" s="78"/>
      <c r="H100" s="95"/>
      <c r="I100" s="109"/>
      <c r="J100" s="109"/>
      <c r="K100" s="154"/>
    </row>
    <row r="101" spans="1:11" ht="25" customHeight="1">
      <c r="A101" s="120">
        <v>97</v>
      </c>
      <c r="B101" s="109" t="s">
        <v>234</v>
      </c>
      <c r="C101" s="92" t="s">
        <v>235</v>
      </c>
      <c r="D101" s="92" t="s">
        <v>114</v>
      </c>
      <c r="E101" s="84"/>
      <c r="F101" s="92"/>
      <c r="G101" s="78"/>
      <c r="H101" s="95"/>
      <c r="I101" s="109"/>
      <c r="J101" s="109"/>
      <c r="K101" s="154"/>
    </row>
    <row r="102" spans="1:11" ht="25" customHeight="1">
      <c r="A102" s="120">
        <v>98</v>
      </c>
      <c r="B102" s="92" t="s">
        <v>236</v>
      </c>
      <c r="C102" s="92" t="s">
        <v>128</v>
      </c>
      <c r="D102" s="92" t="s">
        <v>12</v>
      </c>
      <c r="E102" s="84"/>
      <c r="F102" s="92"/>
      <c r="G102" s="78"/>
      <c r="H102" s="95"/>
      <c r="I102" s="109"/>
      <c r="J102" s="109"/>
      <c r="K102" s="154"/>
    </row>
    <row r="103" spans="1:11" ht="25" customHeight="1">
      <c r="A103" s="120">
        <v>99</v>
      </c>
      <c r="B103" s="92" t="s">
        <v>237</v>
      </c>
      <c r="C103" s="92" t="s">
        <v>128</v>
      </c>
      <c r="D103" s="92" t="s">
        <v>12</v>
      </c>
      <c r="E103" s="84"/>
      <c r="F103" s="92"/>
      <c r="G103" s="78"/>
      <c r="H103" s="95"/>
      <c r="I103" s="109"/>
      <c r="J103" s="109"/>
      <c r="K103" s="154"/>
    </row>
    <row r="104" spans="1:11" ht="25" customHeight="1">
      <c r="A104" s="120">
        <v>100</v>
      </c>
      <c r="B104" s="92" t="s">
        <v>238</v>
      </c>
      <c r="C104" s="92" t="s">
        <v>128</v>
      </c>
      <c r="D104" s="92" t="s">
        <v>12</v>
      </c>
      <c r="E104" s="84"/>
      <c r="F104" s="92"/>
      <c r="G104" s="86"/>
      <c r="H104" s="101"/>
      <c r="I104" s="102"/>
      <c r="J104" s="102"/>
      <c r="K104" s="154"/>
    </row>
    <row r="105" spans="1:11" ht="25" customHeight="1">
      <c r="A105" s="120">
        <v>101</v>
      </c>
      <c r="B105" s="92" t="s">
        <v>239</v>
      </c>
      <c r="C105" s="92" t="s">
        <v>240</v>
      </c>
      <c r="D105" s="92" t="s">
        <v>12</v>
      </c>
      <c r="E105" s="84"/>
      <c r="F105" s="92"/>
      <c r="G105" s="86"/>
      <c r="H105" s="101"/>
      <c r="I105" s="102"/>
      <c r="J105" s="102"/>
      <c r="K105" s="154"/>
    </row>
    <row r="106" spans="1:11" ht="25" customHeight="1">
      <c r="A106" s="120">
        <v>102</v>
      </c>
      <c r="B106" s="92" t="s">
        <v>241</v>
      </c>
      <c r="C106" s="92" t="s">
        <v>242</v>
      </c>
      <c r="D106" s="92" t="s">
        <v>54</v>
      </c>
      <c r="E106" s="84"/>
      <c r="F106" s="92"/>
      <c r="G106" s="86"/>
      <c r="H106" s="101"/>
      <c r="I106" s="102"/>
      <c r="J106" s="102"/>
      <c r="K106" s="154"/>
    </row>
    <row r="107" spans="1:11" ht="25" customHeight="1">
      <c r="A107" s="120">
        <v>103</v>
      </c>
      <c r="B107" s="92" t="s">
        <v>243</v>
      </c>
      <c r="C107" s="92" t="s">
        <v>244</v>
      </c>
      <c r="D107" s="92" t="s">
        <v>114</v>
      </c>
      <c r="E107" s="84"/>
      <c r="F107" s="92"/>
      <c r="G107" s="86"/>
      <c r="H107" s="101"/>
      <c r="I107" s="102"/>
      <c r="J107" s="102"/>
      <c r="K107" s="154"/>
    </row>
    <row r="108" spans="1:11" ht="25" customHeight="1">
      <c r="A108" s="120">
        <v>104</v>
      </c>
      <c r="B108" s="92" t="s">
        <v>245</v>
      </c>
      <c r="C108" s="92" t="s">
        <v>134</v>
      </c>
      <c r="D108" s="92" t="s">
        <v>114</v>
      </c>
      <c r="E108" s="84"/>
      <c r="F108" s="92"/>
      <c r="G108" s="86"/>
      <c r="H108" s="101"/>
      <c r="I108" s="102"/>
      <c r="J108" s="102"/>
      <c r="K108" s="154"/>
    </row>
    <row r="109" spans="1:11" ht="25" customHeight="1">
      <c r="A109" s="120">
        <v>105</v>
      </c>
      <c r="B109" s="92" t="s">
        <v>246</v>
      </c>
      <c r="C109" s="92" t="s">
        <v>128</v>
      </c>
      <c r="D109" s="92" t="s">
        <v>12</v>
      </c>
      <c r="E109" s="84"/>
      <c r="F109" s="92"/>
      <c r="G109" s="86"/>
      <c r="H109" s="101"/>
      <c r="I109" s="102"/>
      <c r="J109" s="102"/>
      <c r="K109" s="154" t="s">
        <v>293</v>
      </c>
    </row>
    <row r="110" spans="1:11" ht="25" customHeight="1">
      <c r="A110" s="120">
        <v>106</v>
      </c>
      <c r="B110" s="92" t="s">
        <v>247</v>
      </c>
      <c r="C110" s="92" t="s">
        <v>128</v>
      </c>
      <c r="D110" s="92" t="s">
        <v>12</v>
      </c>
      <c r="E110" s="84"/>
      <c r="F110" s="92"/>
      <c r="G110" s="86"/>
      <c r="H110" s="101"/>
      <c r="I110" s="102"/>
      <c r="J110" s="102"/>
      <c r="K110" s="154"/>
    </row>
    <row r="111" spans="1:11" ht="25" customHeight="1">
      <c r="A111" s="120">
        <v>107</v>
      </c>
      <c r="B111" s="89" t="s">
        <v>248</v>
      </c>
      <c r="C111" s="92" t="s">
        <v>249</v>
      </c>
      <c r="D111" s="92" t="s">
        <v>54</v>
      </c>
      <c r="E111" s="84"/>
      <c r="F111" s="92"/>
      <c r="G111" s="86"/>
      <c r="H111" s="101"/>
      <c r="I111" s="102"/>
      <c r="J111" s="102"/>
      <c r="K111" s="154"/>
    </row>
    <row r="112" spans="1:11" ht="25" customHeight="1">
      <c r="A112" s="120">
        <v>108</v>
      </c>
      <c r="B112" s="92" t="s">
        <v>250</v>
      </c>
      <c r="C112" s="92" t="s">
        <v>251</v>
      </c>
      <c r="D112" s="92" t="s">
        <v>54</v>
      </c>
      <c r="E112" s="84"/>
      <c r="F112" s="92"/>
      <c r="G112" s="86"/>
      <c r="H112" s="101"/>
      <c r="I112" s="102"/>
      <c r="J112" s="102"/>
      <c r="K112" s="154"/>
    </row>
    <row r="113" spans="1:11" ht="25" customHeight="1">
      <c r="A113" s="120">
        <v>109</v>
      </c>
      <c r="B113" s="92" t="s">
        <v>252</v>
      </c>
      <c r="C113" s="92" t="s">
        <v>253</v>
      </c>
      <c r="D113" s="92" t="s">
        <v>54</v>
      </c>
      <c r="E113" s="84"/>
      <c r="F113" s="92"/>
      <c r="G113" s="86"/>
      <c r="H113" s="101"/>
      <c r="I113" s="103"/>
      <c r="J113" s="103"/>
      <c r="K113" s="154"/>
    </row>
    <row r="114" spans="1:11" ht="25" customHeight="1">
      <c r="A114" s="93" t="s">
        <v>69</v>
      </c>
      <c r="B114" s="94"/>
      <c r="C114" s="94"/>
      <c r="D114" s="94"/>
      <c r="E114" s="87"/>
      <c r="F114" s="94"/>
      <c r="G114" s="87"/>
      <c r="H114" s="106">
        <f>SUM(H5:H113)</f>
        <v>342506</v>
      </c>
      <c r="I114" s="106">
        <f>SUM(I5:I113)</f>
        <v>99.999999999999986</v>
      </c>
      <c r="J114" s="105">
        <f>SUM(J5:J113)</f>
        <v>0</v>
      </c>
      <c r="K114" s="137" t="s">
        <v>70</v>
      </c>
    </row>
  </sheetData>
  <sheetProtection password="CF62" sheet="1" objects="1" scenarios="1" selectLockedCells="1"/>
  <mergeCells count="11">
    <mergeCell ref="K57:K69"/>
    <mergeCell ref="K70:K82"/>
    <mergeCell ref="K83:K95"/>
    <mergeCell ref="K96:K108"/>
    <mergeCell ref="K109:K113"/>
    <mergeCell ref="A1:K1"/>
    <mergeCell ref="A2:K2"/>
    <mergeCell ref="K5:K17"/>
    <mergeCell ref="K18:K30"/>
    <mergeCell ref="K31:K43"/>
    <mergeCell ref="K44:K56"/>
  </mergeCells>
  <phoneticPr fontId="2" type="noConversion"/>
  <printOptions horizontalCentered="1"/>
  <pageMargins left="0" right="0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25"/>
  <sheetViews>
    <sheetView topLeftCell="A22" workbookViewId="0">
      <selection activeCell="G25" sqref="G25"/>
    </sheetView>
  </sheetViews>
  <sheetFormatPr defaultRowHeight="14"/>
  <cols>
    <col min="1" max="1" width="8.7265625" style="37"/>
    <col min="2" max="2" width="21.6328125" style="37" customWidth="1"/>
    <col min="3" max="5" width="8.7265625" style="37"/>
    <col min="6" max="6" width="11.26953125" style="37" customWidth="1"/>
    <col min="7" max="7" width="10.6328125" style="37" customWidth="1"/>
    <col min="8" max="8" width="25.26953125" style="37" customWidth="1"/>
    <col min="9" max="9" width="11.7265625" style="37" customWidth="1"/>
    <col min="10" max="10" width="12.26953125" style="37" customWidth="1"/>
    <col min="11" max="11" width="17.90625" style="37" customWidth="1"/>
    <col min="12" max="16384" width="8.7265625" style="37"/>
  </cols>
  <sheetData>
    <row r="1" spans="1:11" ht="25" customHeight="1">
      <c r="A1" s="157" t="s">
        <v>71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</row>
    <row r="2" spans="1:11" ht="25" customHeight="1">
      <c r="A2" s="158" t="s">
        <v>254</v>
      </c>
      <c r="B2" s="158"/>
      <c r="C2" s="158"/>
      <c r="D2" s="158"/>
      <c r="E2" s="158"/>
      <c r="F2" s="158"/>
      <c r="G2" s="158"/>
      <c r="H2" s="110"/>
      <c r="I2" s="110"/>
      <c r="J2" s="110"/>
      <c r="K2" s="126"/>
    </row>
    <row r="3" spans="1:11" ht="25" customHeight="1">
      <c r="A3" s="140" t="s">
        <v>18</v>
      </c>
      <c r="B3" s="140"/>
      <c r="C3" s="140"/>
      <c r="D3" s="140"/>
      <c r="E3" s="140"/>
      <c r="F3" s="140"/>
      <c r="G3" s="140"/>
      <c r="H3" s="140"/>
      <c r="I3" s="140"/>
      <c r="J3" s="123"/>
      <c r="K3" s="119"/>
    </row>
    <row r="4" spans="1:11" ht="30" customHeight="1">
      <c r="A4" s="116" t="s">
        <v>2</v>
      </c>
      <c r="B4" s="116" t="s">
        <v>3</v>
      </c>
      <c r="C4" s="116" t="s">
        <v>4</v>
      </c>
      <c r="D4" s="115" t="s">
        <v>291</v>
      </c>
      <c r="E4" s="115" t="s">
        <v>290</v>
      </c>
      <c r="F4" s="116" t="s">
        <v>81</v>
      </c>
      <c r="G4" s="117" t="s">
        <v>6</v>
      </c>
      <c r="H4" s="117" t="s">
        <v>7</v>
      </c>
      <c r="I4" s="117" t="s">
        <v>8</v>
      </c>
      <c r="J4" s="117" t="s">
        <v>68</v>
      </c>
      <c r="K4" s="118" t="s">
        <v>10</v>
      </c>
    </row>
    <row r="5" spans="1:11" ht="25" customHeight="1">
      <c r="A5" s="120">
        <v>1</v>
      </c>
      <c r="B5" s="111" t="s">
        <v>255</v>
      </c>
      <c r="C5" s="120" t="s">
        <v>256</v>
      </c>
      <c r="D5" s="121" t="s">
        <v>12</v>
      </c>
      <c r="E5" s="38"/>
      <c r="F5" s="113">
        <v>1.6</v>
      </c>
      <c r="G5" s="136"/>
      <c r="H5" s="112">
        <v>136221</v>
      </c>
      <c r="I5" s="27">
        <f>H5/$H$25*100</f>
        <v>52.086981791485357</v>
      </c>
      <c r="J5" s="122">
        <f>G5*I5</f>
        <v>0</v>
      </c>
      <c r="K5" s="150" t="s">
        <v>13</v>
      </c>
    </row>
    <row r="6" spans="1:11" ht="25" customHeight="1">
      <c r="A6" s="120">
        <v>2</v>
      </c>
      <c r="B6" s="111" t="s">
        <v>275</v>
      </c>
      <c r="C6" s="109" t="s">
        <v>11</v>
      </c>
      <c r="D6" s="121" t="s">
        <v>12</v>
      </c>
      <c r="E6" s="38"/>
      <c r="F6" s="113">
        <v>4</v>
      </c>
      <c r="G6" s="136"/>
      <c r="H6" s="112">
        <v>19706</v>
      </c>
      <c r="I6" s="27">
        <f t="shared" ref="I6:I24" si="0">H6/$H$25*100</f>
        <v>7.5350060797014446</v>
      </c>
      <c r="J6" s="122">
        <f t="shared" ref="J6:J24" si="1">G6*I6</f>
        <v>0</v>
      </c>
      <c r="K6" s="151"/>
    </row>
    <row r="7" spans="1:11" ht="25" customHeight="1">
      <c r="A7" s="120">
        <v>3</v>
      </c>
      <c r="B7" s="111" t="s">
        <v>265</v>
      </c>
      <c r="C7" s="109" t="s">
        <v>11</v>
      </c>
      <c r="D7" s="121" t="s">
        <v>12</v>
      </c>
      <c r="E7" s="38"/>
      <c r="F7" s="113">
        <v>6.5</v>
      </c>
      <c r="G7" s="136"/>
      <c r="H7" s="112">
        <v>12203</v>
      </c>
      <c r="I7" s="27">
        <f t="shared" si="0"/>
        <v>4.666075265939142</v>
      </c>
      <c r="J7" s="122">
        <f t="shared" si="1"/>
        <v>0</v>
      </c>
      <c r="K7" s="151"/>
    </row>
    <row r="8" spans="1:11" ht="25" customHeight="1">
      <c r="A8" s="120">
        <v>4</v>
      </c>
      <c r="B8" s="111" t="s">
        <v>273</v>
      </c>
      <c r="C8" s="109" t="s">
        <v>11</v>
      </c>
      <c r="D8" s="121" t="s">
        <v>12</v>
      </c>
      <c r="E8" s="38"/>
      <c r="F8" s="113">
        <v>5.3</v>
      </c>
      <c r="G8" s="136"/>
      <c r="H8" s="112">
        <v>11542</v>
      </c>
      <c r="I8" s="27">
        <f t="shared" si="0"/>
        <v>4.4133279291542715</v>
      </c>
      <c r="J8" s="122">
        <f t="shared" si="1"/>
        <v>0</v>
      </c>
      <c r="K8" s="151"/>
    </row>
    <row r="9" spans="1:11" ht="25" customHeight="1">
      <c r="A9" s="120">
        <v>5</v>
      </c>
      <c r="B9" s="111" t="s">
        <v>262</v>
      </c>
      <c r="C9" s="109" t="s">
        <v>11</v>
      </c>
      <c r="D9" s="121" t="s">
        <v>12</v>
      </c>
      <c r="E9" s="38"/>
      <c r="F9" s="113">
        <v>2.2000000000000002</v>
      </c>
      <c r="G9" s="136"/>
      <c r="H9" s="112">
        <v>10330</v>
      </c>
      <c r="I9" s="27">
        <f t="shared" si="0"/>
        <v>3.9498940831886693</v>
      </c>
      <c r="J9" s="122">
        <f t="shared" si="1"/>
        <v>0</v>
      </c>
      <c r="K9" s="151"/>
    </row>
    <row r="10" spans="1:11" ht="25" customHeight="1">
      <c r="A10" s="120">
        <v>6</v>
      </c>
      <c r="B10" s="111" t="s">
        <v>264</v>
      </c>
      <c r="C10" s="109" t="s">
        <v>11</v>
      </c>
      <c r="D10" s="121" t="s">
        <v>12</v>
      </c>
      <c r="E10" s="38"/>
      <c r="F10" s="113">
        <v>4.7</v>
      </c>
      <c r="G10" s="136"/>
      <c r="H10" s="112">
        <v>9049</v>
      </c>
      <c r="I10" s="27">
        <f t="shared" si="0"/>
        <v>3.4600766271804715</v>
      </c>
      <c r="J10" s="122">
        <f t="shared" si="1"/>
        <v>0</v>
      </c>
      <c r="K10" s="151"/>
    </row>
    <row r="11" spans="1:11" ht="25" customHeight="1">
      <c r="A11" s="120">
        <v>7</v>
      </c>
      <c r="B11" s="111" t="s">
        <v>257</v>
      </c>
      <c r="C11" s="109" t="s">
        <v>258</v>
      </c>
      <c r="D11" s="121" t="s">
        <v>259</v>
      </c>
      <c r="E11" s="38"/>
      <c r="F11" s="113">
        <v>1.3</v>
      </c>
      <c r="G11" s="136"/>
      <c r="H11" s="112">
        <v>8447</v>
      </c>
      <c r="I11" s="27">
        <f t="shared" si="0"/>
        <v>3.2298891888378209</v>
      </c>
      <c r="J11" s="122">
        <f t="shared" si="1"/>
        <v>0</v>
      </c>
      <c r="K11" s="151"/>
    </row>
    <row r="12" spans="1:11" ht="25" customHeight="1">
      <c r="A12" s="120">
        <v>8</v>
      </c>
      <c r="B12" s="111" t="s">
        <v>261</v>
      </c>
      <c r="C12" s="109" t="s">
        <v>11</v>
      </c>
      <c r="D12" s="121" t="s">
        <v>12</v>
      </c>
      <c r="E12" s="38"/>
      <c r="F12" s="113">
        <v>6.5</v>
      </c>
      <c r="G12" s="136"/>
      <c r="H12" s="112">
        <v>8445</v>
      </c>
      <c r="I12" s="27">
        <f t="shared" si="0"/>
        <v>3.2291244465177456</v>
      </c>
      <c r="J12" s="122">
        <f t="shared" si="1"/>
        <v>0</v>
      </c>
      <c r="K12" s="151"/>
    </row>
    <row r="13" spans="1:11" ht="25" customHeight="1">
      <c r="A13" s="120">
        <v>9</v>
      </c>
      <c r="B13" s="111" t="s">
        <v>268</v>
      </c>
      <c r="C13" s="109" t="s">
        <v>11</v>
      </c>
      <c r="D13" s="121" t="s">
        <v>12</v>
      </c>
      <c r="E13" s="38"/>
      <c r="F13" s="113">
        <v>3.8</v>
      </c>
      <c r="G13" s="136"/>
      <c r="H13" s="112">
        <v>7194</v>
      </c>
      <c r="I13" s="27">
        <f t="shared" si="0"/>
        <v>2.7507781253106769</v>
      </c>
      <c r="J13" s="122">
        <f t="shared" si="1"/>
        <v>0</v>
      </c>
      <c r="K13" s="151"/>
    </row>
    <row r="14" spans="1:11" ht="25" customHeight="1">
      <c r="A14" s="120">
        <v>10</v>
      </c>
      <c r="B14" s="111" t="s">
        <v>260</v>
      </c>
      <c r="C14" s="109" t="s">
        <v>11</v>
      </c>
      <c r="D14" s="121" t="s">
        <v>12</v>
      </c>
      <c r="E14" s="38"/>
      <c r="F14" s="113">
        <v>4</v>
      </c>
      <c r="G14" s="136"/>
      <c r="H14" s="112">
        <v>6461</v>
      </c>
      <c r="I14" s="27">
        <f t="shared" si="0"/>
        <v>2.470500065003097</v>
      </c>
      <c r="J14" s="122">
        <f t="shared" si="1"/>
        <v>0</v>
      </c>
      <c r="K14" s="151"/>
    </row>
    <row r="15" spans="1:11" ht="25" customHeight="1">
      <c r="A15" s="120">
        <v>11</v>
      </c>
      <c r="B15" s="111" t="s">
        <v>263</v>
      </c>
      <c r="C15" s="109" t="s">
        <v>11</v>
      </c>
      <c r="D15" s="121" t="s">
        <v>12</v>
      </c>
      <c r="E15" s="38"/>
      <c r="F15" s="113">
        <v>4.8</v>
      </c>
      <c r="G15" s="136"/>
      <c r="H15" s="112">
        <v>5669</v>
      </c>
      <c r="I15" s="27">
        <f t="shared" si="0"/>
        <v>2.1676621062532977</v>
      </c>
      <c r="J15" s="122">
        <f t="shared" si="1"/>
        <v>0</v>
      </c>
      <c r="K15" s="151"/>
    </row>
    <row r="16" spans="1:11" ht="25" customHeight="1">
      <c r="A16" s="120">
        <v>12</v>
      </c>
      <c r="B16" s="111" t="s">
        <v>269</v>
      </c>
      <c r="C16" s="109" t="s">
        <v>11</v>
      </c>
      <c r="D16" s="121" t="s">
        <v>12</v>
      </c>
      <c r="E16" s="38"/>
      <c r="F16" s="113">
        <v>6.5</v>
      </c>
      <c r="G16" s="136"/>
      <c r="H16" s="112">
        <v>5594</v>
      </c>
      <c r="I16" s="27">
        <f t="shared" si="0"/>
        <v>2.1389842692504759</v>
      </c>
      <c r="J16" s="122">
        <f t="shared" si="1"/>
        <v>0</v>
      </c>
      <c r="K16" s="151"/>
    </row>
    <row r="17" spans="1:11" ht="25" customHeight="1">
      <c r="A17" s="120">
        <v>13</v>
      </c>
      <c r="B17" s="111" t="s">
        <v>270</v>
      </c>
      <c r="C17" s="109" t="s">
        <v>11</v>
      </c>
      <c r="D17" s="121" t="s">
        <v>12</v>
      </c>
      <c r="E17" s="38"/>
      <c r="F17" s="113">
        <v>6.5</v>
      </c>
      <c r="G17" s="136"/>
      <c r="H17" s="112">
        <v>4929</v>
      </c>
      <c r="I17" s="27">
        <f t="shared" si="0"/>
        <v>1.8847074478254553</v>
      </c>
      <c r="J17" s="122">
        <f t="shared" si="1"/>
        <v>0</v>
      </c>
      <c r="K17" s="151"/>
    </row>
    <row r="18" spans="1:11" ht="25" customHeight="1">
      <c r="A18" s="120">
        <v>14</v>
      </c>
      <c r="B18" s="111" t="s">
        <v>266</v>
      </c>
      <c r="C18" s="109" t="s">
        <v>11</v>
      </c>
      <c r="D18" s="121" t="s">
        <v>12</v>
      </c>
      <c r="E18" s="38"/>
      <c r="F18" s="113">
        <v>3.7</v>
      </c>
      <c r="G18" s="136"/>
      <c r="H18" s="112">
        <v>4476</v>
      </c>
      <c r="I18" s="27">
        <f t="shared" si="0"/>
        <v>1.7114933123284111</v>
      </c>
      <c r="J18" s="122">
        <f t="shared" si="1"/>
        <v>0</v>
      </c>
      <c r="K18" s="151"/>
    </row>
    <row r="19" spans="1:11" ht="25" customHeight="1">
      <c r="A19" s="120">
        <v>15</v>
      </c>
      <c r="B19" s="111" t="s">
        <v>267</v>
      </c>
      <c r="C19" s="109" t="s">
        <v>11</v>
      </c>
      <c r="D19" s="121" t="s">
        <v>12</v>
      </c>
      <c r="E19" s="38"/>
      <c r="F19" s="113">
        <v>1.2</v>
      </c>
      <c r="G19" s="136"/>
      <c r="H19" s="112">
        <v>4265</v>
      </c>
      <c r="I19" s="27">
        <f t="shared" si="0"/>
        <v>1.6308129975604719</v>
      </c>
      <c r="J19" s="122">
        <f t="shared" si="1"/>
        <v>0</v>
      </c>
      <c r="K19" s="152"/>
    </row>
    <row r="20" spans="1:11" ht="25" customHeight="1">
      <c r="A20" s="120">
        <v>16</v>
      </c>
      <c r="B20" s="111" t="s">
        <v>272</v>
      </c>
      <c r="C20" s="109" t="s">
        <v>11</v>
      </c>
      <c r="D20" s="121" t="s">
        <v>12</v>
      </c>
      <c r="E20" s="38"/>
      <c r="F20" s="113">
        <v>3.8</v>
      </c>
      <c r="G20" s="136"/>
      <c r="H20" s="112">
        <v>2481</v>
      </c>
      <c r="I20" s="27">
        <f t="shared" si="0"/>
        <v>0.94866284805334855</v>
      </c>
      <c r="J20" s="122">
        <f t="shared" si="1"/>
        <v>0</v>
      </c>
      <c r="K20" s="150" t="s">
        <v>274</v>
      </c>
    </row>
    <row r="21" spans="1:11" ht="25" customHeight="1">
      <c r="A21" s="120">
        <v>17</v>
      </c>
      <c r="B21" s="111" t="s">
        <v>277</v>
      </c>
      <c r="C21" s="109" t="s">
        <v>11</v>
      </c>
      <c r="D21" s="121" t="s">
        <v>12</v>
      </c>
      <c r="E21" s="38"/>
      <c r="F21" s="113">
        <v>2.2999999999999998</v>
      </c>
      <c r="G21" s="136"/>
      <c r="H21" s="112">
        <v>2380</v>
      </c>
      <c r="I21" s="27">
        <f t="shared" si="0"/>
        <v>0.91004336088954829</v>
      </c>
      <c r="J21" s="122">
        <f t="shared" si="1"/>
        <v>0</v>
      </c>
      <c r="K21" s="151"/>
    </row>
    <row r="22" spans="1:11" ht="25" customHeight="1">
      <c r="A22" s="120">
        <v>18</v>
      </c>
      <c r="B22" s="111" t="s">
        <v>271</v>
      </c>
      <c r="C22" s="109" t="s">
        <v>11</v>
      </c>
      <c r="D22" s="121" t="s">
        <v>12</v>
      </c>
      <c r="E22" s="38"/>
      <c r="F22" s="113">
        <v>5.5</v>
      </c>
      <c r="G22" s="136"/>
      <c r="H22" s="112">
        <v>1702</v>
      </c>
      <c r="I22" s="27">
        <f t="shared" si="0"/>
        <v>0.65079571438403827</v>
      </c>
      <c r="J22" s="122">
        <f t="shared" si="1"/>
        <v>0</v>
      </c>
      <c r="K22" s="151"/>
    </row>
    <row r="23" spans="1:11" ht="25" customHeight="1">
      <c r="A23" s="120">
        <v>19</v>
      </c>
      <c r="B23" s="111" t="s">
        <v>278</v>
      </c>
      <c r="C23" s="109" t="s">
        <v>11</v>
      </c>
      <c r="D23" s="121" t="s">
        <v>12</v>
      </c>
      <c r="E23" s="38"/>
      <c r="F23" s="113">
        <v>3.7</v>
      </c>
      <c r="G23" s="136"/>
      <c r="H23" s="112">
        <v>250</v>
      </c>
      <c r="I23" s="27">
        <f t="shared" si="0"/>
        <v>9.5592790009406334E-2</v>
      </c>
      <c r="J23" s="122">
        <f t="shared" si="1"/>
        <v>0</v>
      </c>
      <c r="K23" s="151"/>
    </row>
    <row r="24" spans="1:11" ht="25" customHeight="1">
      <c r="A24" s="120">
        <v>20</v>
      </c>
      <c r="B24" s="111" t="s">
        <v>276</v>
      </c>
      <c r="C24" s="109" t="s">
        <v>258</v>
      </c>
      <c r="D24" s="121" t="s">
        <v>259</v>
      </c>
      <c r="E24" s="38"/>
      <c r="F24" s="113">
        <v>0.9</v>
      </c>
      <c r="G24" s="136"/>
      <c r="H24" s="112">
        <v>182</v>
      </c>
      <c r="I24" s="27">
        <f t="shared" si="0"/>
        <v>6.9591551126847798E-2</v>
      </c>
      <c r="J24" s="122">
        <f t="shared" si="1"/>
        <v>0</v>
      </c>
      <c r="K24" s="152"/>
    </row>
    <row r="25" spans="1:11" ht="25" customHeight="1">
      <c r="A25" s="127" t="s">
        <v>69</v>
      </c>
      <c r="B25" s="128"/>
      <c r="C25" s="109"/>
      <c r="D25" s="121"/>
      <c r="E25" s="38"/>
      <c r="F25" s="121"/>
      <c r="G25" s="114"/>
      <c r="H25" s="134">
        <f>SUM(H5:H24)</f>
        <v>261526</v>
      </c>
      <c r="I25" s="134">
        <f>SUM(I5:I24)</f>
        <v>99.999999999999972</v>
      </c>
      <c r="J25" s="135">
        <f>SUM(J5:J24)</f>
        <v>0</v>
      </c>
      <c r="K25" s="137" t="s">
        <v>70</v>
      </c>
    </row>
  </sheetData>
  <sheetProtection password="CF62" sheet="1" objects="1" scenarios="1" selectLockedCells="1"/>
  <mergeCells count="4">
    <mergeCell ref="K5:K19"/>
    <mergeCell ref="K20:K24"/>
    <mergeCell ref="A1:K1"/>
    <mergeCell ref="A2:G2"/>
  </mergeCells>
  <phoneticPr fontId="2" type="noConversion"/>
  <printOptions horizontalCentered="1"/>
  <pageMargins left="0" right="0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J10"/>
  <sheetViews>
    <sheetView workbookViewId="0">
      <selection activeCell="J11" sqref="J11"/>
    </sheetView>
  </sheetViews>
  <sheetFormatPr defaultRowHeight="14"/>
  <cols>
    <col min="1" max="1" width="8.7265625" style="37"/>
    <col min="2" max="2" width="10.08984375" style="37" customWidth="1"/>
    <col min="3" max="3" width="16.54296875" style="37" customWidth="1"/>
    <col min="4" max="4" width="8.7265625" style="37"/>
    <col min="5" max="5" width="12" style="37" customWidth="1"/>
    <col min="6" max="6" width="11.7265625" style="37" customWidth="1"/>
    <col min="7" max="7" width="25.81640625" style="37" customWidth="1"/>
    <col min="8" max="8" width="13.6328125" style="37" customWidth="1"/>
    <col min="9" max="9" width="14" style="37" customWidth="1"/>
    <col min="10" max="10" width="24.54296875" style="37" customWidth="1"/>
    <col min="11" max="16384" width="8.7265625" style="37"/>
  </cols>
  <sheetData>
    <row r="1" spans="1:10" ht="25" customHeight="1">
      <c r="A1" s="157" t="s">
        <v>71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0" ht="25" customHeight="1">
      <c r="A2" s="141" t="s">
        <v>279</v>
      </c>
      <c r="B2" s="141"/>
      <c r="C2" s="141"/>
      <c r="D2" s="141"/>
      <c r="E2" s="141"/>
      <c r="F2" s="141"/>
      <c r="G2" s="141"/>
      <c r="H2" s="141"/>
      <c r="I2" s="139"/>
      <c r="J2" s="126"/>
    </row>
    <row r="3" spans="1:10" ht="25" customHeight="1">
      <c r="A3" s="140" t="s">
        <v>1</v>
      </c>
      <c r="B3" s="140"/>
      <c r="C3" s="140"/>
      <c r="D3" s="140"/>
      <c r="E3" s="140"/>
      <c r="F3" s="140"/>
      <c r="G3" s="140"/>
      <c r="H3" s="140"/>
      <c r="I3" s="123"/>
      <c r="J3" s="119"/>
    </row>
    <row r="4" spans="1:10" ht="30" customHeight="1">
      <c r="A4" s="116" t="s">
        <v>2</v>
      </c>
      <c r="B4" s="116" t="s">
        <v>3</v>
      </c>
      <c r="C4" s="116" t="s">
        <v>4</v>
      </c>
      <c r="D4" s="115" t="s">
        <v>5</v>
      </c>
      <c r="E4" s="116" t="s">
        <v>81</v>
      </c>
      <c r="F4" s="117" t="s">
        <v>6</v>
      </c>
      <c r="G4" s="117" t="s">
        <v>7</v>
      </c>
      <c r="H4" s="117" t="s">
        <v>8</v>
      </c>
      <c r="I4" s="117" t="s">
        <v>68</v>
      </c>
      <c r="J4" s="118" t="s">
        <v>10</v>
      </c>
    </row>
    <row r="5" spans="1:10" ht="25" customHeight="1">
      <c r="A5" s="120">
        <v>1</v>
      </c>
      <c r="B5" s="128" t="s">
        <v>280</v>
      </c>
      <c r="C5" s="120" t="s">
        <v>281</v>
      </c>
      <c r="D5" s="121" t="s">
        <v>12</v>
      </c>
      <c r="E5" s="130">
        <v>4</v>
      </c>
      <c r="F5" s="114"/>
      <c r="G5" s="131">
        <v>118677</v>
      </c>
      <c r="H5" s="122">
        <f>G5/$G$10*100</f>
        <v>82.215325357293779</v>
      </c>
      <c r="I5" s="122">
        <f>F5*H5</f>
        <v>0</v>
      </c>
      <c r="J5" s="150" t="s">
        <v>13</v>
      </c>
    </row>
    <row r="6" spans="1:10" ht="25" customHeight="1">
      <c r="A6" s="120">
        <v>2</v>
      </c>
      <c r="B6" s="128" t="s">
        <v>282</v>
      </c>
      <c r="C6" s="120" t="s">
        <v>283</v>
      </c>
      <c r="D6" s="121" t="s">
        <v>12</v>
      </c>
      <c r="E6" s="130">
        <v>7</v>
      </c>
      <c r="F6" s="114"/>
      <c r="G6" s="132">
        <v>16238</v>
      </c>
      <c r="H6" s="122">
        <f t="shared" ref="H6:H9" si="0">G6/$G$10*100</f>
        <v>11.249125383618869</v>
      </c>
      <c r="I6" s="122">
        <f t="shared" ref="I6:I9" si="1">F6*H6</f>
        <v>0</v>
      </c>
      <c r="J6" s="151"/>
    </row>
    <row r="7" spans="1:10" ht="25" customHeight="1">
      <c r="A7" s="120">
        <v>3</v>
      </c>
      <c r="B7" s="128" t="s">
        <v>285</v>
      </c>
      <c r="C7" s="120" t="s">
        <v>286</v>
      </c>
      <c r="D7" s="121" t="s">
        <v>12</v>
      </c>
      <c r="E7" s="130">
        <v>7</v>
      </c>
      <c r="F7" s="114"/>
      <c r="G7" s="132">
        <v>4585</v>
      </c>
      <c r="H7" s="122">
        <f t="shared" si="0"/>
        <v>3.1763295900906834</v>
      </c>
      <c r="I7" s="122">
        <f t="shared" si="1"/>
        <v>0</v>
      </c>
      <c r="J7" s="151"/>
    </row>
    <row r="8" spans="1:10" ht="25" customHeight="1">
      <c r="A8" s="120">
        <v>4</v>
      </c>
      <c r="B8" s="128" t="s">
        <v>284</v>
      </c>
      <c r="C8" s="120"/>
      <c r="D8" s="121" t="s">
        <v>12</v>
      </c>
      <c r="E8" s="130">
        <v>8</v>
      </c>
      <c r="F8" s="114"/>
      <c r="G8" s="132">
        <v>4516</v>
      </c>
      <c r="H8" s="122">
        <f t="shared" si="0"/>
        <v>3.1285287740129828</v>
      </c>
      <c r="I8" s="122">
        <f t="shared" si="1"/>
        <v>0</v>
      </c>
      <c r="J8" s="151"/>
    </row>
    <row r="9" spans="1:10" ht="25" customHeight="1">
      <c r="A9" s="120">
        <v>5</v>
      </c>
      <c r="B9" s="128" t="s">
        <v>287</v>
      </c>
      <c r="C9" s="120" t="s">
        <v>288</v>
      </c>
      <c r="D9" s="121" t="s">
        <v>12</v>
      </c>
      <c r="E9" s="130">
        <v>6.5</v>
      </c>
      <c r="F9" s="114"/>
      <c r="G9" s="132">
        <v>333</v>
      </c>
      <c r="H9" s="122">
        <f t="shared" si="0"/>
        <v>0.23069089498368536</v>
      </c>
      <c r="I9" s="122">
        <f t="shared" si="1"/>
        <v>0</v>
      </c>
      <c r="J9" s="152"/>
    </row>
    <row r="10" spans="1:10" ht="25" customHeight="1">
      <c r="A10" s="127" t="s">
        <v>69</v>
      </c>
      <c r="B10" s="125"/>
      <c r="C10" s="125"/>
      <c r="D10" s="124"/>
      <c r="E10" s="124"/>
      <c r="F10" s="129"/>
      <c r="G10" s="133">
        <f>SUM(G5:G9)</f>
        <v>144349</v>
      </c>
      <c r="H10" s="133">
        <f t="shared" ref="H10:I10" si="2">SUM(H5:H9)</f>
        <v>100</v>
      </c>
      <c r="I10" s="138">
        <f t="shared" si="2"/>
        <v>0</v>
      </c>
      <c r="J10" s="137" t="s">
        <v>70</v>
      </c>
    </row>
  </sheetData>
  <sheetProtection password="CF62" sheet="1" objects="1" scenarios="1" selectLockedCells="1"/>
  <mergeCells count="3">
    <mergeCell ref="A1:J1"/>
    <mergeCell ref="A2:H2"/>
    <mergeCell ref="J5:J9"/>
  </mergeCells>
  <phoneticPr fontId="2" type="noConversion"/>
  <printOptions horizontalCentered="1"/>
  <pageMargins left="0" right="0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8"/>
  <sheetViews>
    <sheetView workbookViewId="0">
      <selection activeCell="G16" sqref="G16"/>
    </sheetView>
  </sheetViews>
  <sheetFormatPr defaultColWidth="8.7265625" defaultRowHeight="14"/>
  <cols>
    <col min="1" max="1" width="7.453125" style="37" customWidth="1"/>
    <col min="2" max="2" width="19.7265625" style="37" customWidth="1"/>
    <col min="3" max="3" width="13.6328125" style="37" customWidth="1"/>
    <col min="4" max="4" width="7.90625" style="37" customWidth="1"/>
    <col min="5" max="5" width="12.453125" style="37" customWidth="1"/>
    <col min="6" max="6" width="10.90625" style="37" customWidth="1"/>
    <col min="7" max="7" width="24.36328125" style="37" customWidth="1"/>
    <col min="8" max="8" width="11.90625" style="37" customWidth="1"/>
    <col min="9" max="9" width="12.08984375" style="37" customWidth="1"/>
    <col min="10" max="10" width="21.26953125" style="37" customWidth="1"/>
    <col min="11" max="11" width="8.7265625" style="37" customWidth="1"/>
    <col min="12" max="16384" width="8.7265625" style="37"/>
  </cols>
  <sheetData>
    <row r="1" spans="1:11" s="1" customFormat="1" ht="25" customHeight="1">
      <c r="A1" s="66" t="s">
        <v>17</v>
      </c>
      <c r="B1" s="66"/>
      <c r="C1" s="66"/>
      <c r="D1" s="66"/>
      <c r="E1" s="66"/>
      <c r="F1" s="66"/>
      <c r="G1" s="66"/>
      <c r="H1" s="66"/>
      <c r="I1" s="66"/>
      <c r="J1" s="66"/>
      <c r="K1" s="54"/>
    </row>
    <row r="2" spans="1:11" ht="25" customHeight="1">
      <c r="A2" s="141" t="s">
        <v>58</v>
      </c>
      <c r="B2" s="141"/>
      <c r="C2" s="141"/>
      <c r="D2" s="141"/>
      <c r="E2" s="141"/>
      <c r="F2" s="141"/>
      <c r="G2" s="141"/>
      <c r="H2" s="141"/>
      <c r="I2" s="139"/>
      <c r="J2" s="31"/>
    </row>
    <row r="3" spans="1:11" ht="25" customHeight="1">
      <c r="A3" s="140" t="s">
        <v>1</v>
      </c>
      <c r="B3" s="140"/>
      <c r="C3" s="140"/>
      <c r="D3" s="140"/>
      <c r="E3" s="140"/>
      <c r="F3" s="140"/>
      <c r="G3" s="140"/>
      <c r="H3" s="140"/>
      <c r="I3" s="123"/>
      <c r="J3" s="119"/>
    </row>
    <row r="4" spans="1:11" ht="28" customHeight="1">
      <c r="A4" s="116" t="s">
        <v>2</v>
      </c>
      <c r="B4" s="116" t="s">
        <v>3</v>
      </c>
      <c r="C4" s="116" t="s">
        <v>4</v>
      </c>
      <c r="D4" s="115" t="s">
        <v>60</v>
      </c>
      <c r="E4" s="18" t="s">
        <v>75</v>
      </c>
      <c r="F4" s="117" t="s">
        <v>59</v>
      </c>
      <c r="G4" s="117" t="s">
        <v>7</v>
      </c>
      <c r="H4" s="117" t="s">
        <v>8</v>
      </c>
      <c r="I4" s="117" t="s">
        <v>43</v>
      </c>
      <c r="J4" s="118" t="s">
        <v>10</v>
      </c>
    </row>
    <row r="5" spans="1:11" ht="25" customHeight="1">
      <c r="A5" s="120">
        <v>1</v>
      </c>
      <c r="B5" s="41" t="s">
        <v>80</v>
      </c>
      <c r="C5" s="41" t="s">
        <v>53</v>
      </c>
      <c r="D5" s="121" t="s">
        <v>54</v>
      </c>
      <c r="E5" s="59">
        <v>14</v>
      </c>
      <c r="F5" s="114"/>
      <c r="G5" s="131">
        <v>2563</v>
      </c>
      <c r="H5" s="44">
        <f>G5/$G$8*100</f>
        <v>59.729666744348641</v>
      </c>
      <c r="I5" s="44">
        <f>F5*H5</f>
        <v>0</v>
      </c>
      <c r="J5" s="150" t="s">
        <v>76</v>
      </c>
    </row>
    <row r="6" spans="1:11" ht="25" customHeight="1">
      <c r="A6" s="120">
        <v>2</v>
      </c>
      <c r="B6" s="69" t="s">
        <v>79</v>
      </c>
      <c r="C6" s="41" t="s">
        <v>55</v>
      </c>
      <c r="D6" s="121" t="s">
        <v>54</v>
      </c>
      <c r="E6" s="59">
        <v>28</v>
      </c>
      <c r="F6" s="114"/>
      <c r="G6" s="70">
        <v>1434</v>
      </c>
      <c r="H6" s="44">
        <f>G6/$G$8*100</f>
        <v>33.418783500349569</v>
      </c>
      <c r="I6" s="44">
        <f>F6*H6</f>
        <v>0</v>
      </c>
      <c r="J6" s="151"/>
    </row>
    <row r="7" spans="1:11" ht="25" customHeight="1">
      <c r="A7" s="120">
        <v>3</v>
      </c>
      <c r="B7" s="67" t="s">
        <v>56</v>
      </c>
      <c r="C7" s="68" t="s">
        <v>57</v>
      </c>
      <c r="D7" s="121" t="s">
        <v>54</v>
      </c>
      <c r="E7" s="59">
        <v>32</v>
      </c>
      <c r="F7" s="114"/>
      <c r="G7" s="131">
        <v>294</v>
      </c>
      <c r="H7" s="44">
        <f>G7/$G$8*100</f>
        <v>6.8515497553017948</v>
      </c>
      <c r="I7" s="44">
        <f>F7*H7</f>
        <v>0</v>
      </c>
      <c r="J7" s="152"/>
    </row>
    <row r="8" spans="1:11" s="40" customFormat="1" ht="25" customHeight="1">
      <c r="A8" s="42" t="s">
        <v>44</v>
      </c>
      <c r="B8" s="43"/>
      <c r="C8" s="43"/>
      <c r="D8" s="43"/>
      <c r="E8" s="43"/>
      <c r="F8" s="39"/>
      <c r="G8" s="133">
        <f>SUM(G5:G7)</f>
        <v>4291</v>
      </c>
      <c r="H8" s="133">
        <f>SUM(H5:H7)</f>
        <v>100</v>
      </c>
      <c r="I8" s="45">
        <f>SUM(I5:I7)</f>
        <v>0</v>
      </c>
      <c r="J8" s="30" t="s">
        <v>16</v>
      </c>
    </row>
  </sheetData>
  <sheetProtection password="CF62" sheet="1" objects="1" scenarios="1" selectLockedCells="1"/>
  <mergeCells count="2">
    <mergeCell ref="A2:H2"/>
    <mergeCell ref="J5:J7"/>
  </mergeCells>
  <phoneticPr fontId="2" type="noConversion"/>
  <printOptions horizontalCentered="1"/>
  <pageMargins left="0" right="0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8"/>
  <sheetViews>
    <sheetView workbookViewId="0">
      <selection activeCell="G7" sqref="G7"/>
    </sheetView>
  </sheetViews>
  <sheetFormatPr defaultColWidth="8.7265625" defaultRowHeight="14"/>
  <cols>
    <col min="1" max="1" width="7.36328125" style="37" customWidth="1"/>
    <col min="2" max="2" width="8.90625" style="37" customWidth="1"/>
    <col min="3" max="3" width="9.36328125" style="37" customWidth="1"/>
    <col min="4" max="4" width="7.08984375" style="37" customWidth="1"/>
    <col min="5" max="5" width="8.7265625" style="37"/>
    <col min="6" max="6" width="11.08984375" style="37" customWidth="1"/>
    <col min="7" max="7" width="12.90625" style="37" customWidth="1"/>
    <col min="8" max="8" width="24.26953125" style="37" customWidth="1"/>
    <col min="9" max="9" width="11.6328125" style="37" customWidth="1"/>
    <col min="10" max="10" width="12.90625" style="37" customWidth="1"/>
    <col min="11" max="11" width="28" style="37" customWidth="1"/>
    <col min="12" max="16384" width="8.7265625" style="37"/>
  </cols>
  <sheetData>
    <row r="1" spans="1:12" s="1" customFormat="1" ht="25" customHeight="1">
      <c r="A1" s="66" t="s">
        <v>17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54"/>
    </row>
    <row r="2" spans="1:12" ht="25" customHeight="1">
      <c r="A2" s="165" t="s">
        <v>50</v>
      </c>
      <c r="B2" s="165"/>
      <c r="C2" s="165"/>
      <c r="D2" s="165"/>
      <c r="E2" s="165"/>
      <c r="F2" s="165"/>
      <c r="G2" s="165"/>
      <c r="H2" s="165"/>
      <c r="I2" s="165"/>
      <c r="J2" s="166"/>
      <c r="K2" s="167"/>
    </row>
    <row r="3" spans="1:12" ht="25" customHeight="1">
      <c r="A3" s="140" t="s">
        <v>1</v>
      </c>
      <c r="B3" s="140"/>
      <c r="C3" s="140"/>
      <c r="D3" s="140"/>
      <c r="E3" s="140"/>
      <c r="F3" s="140"/>
      <c r="G3" s="140"/>
      <c r="H3" s="140"/>
      <c r="I3" s="140"/>
      <c r="J3" s="123"/>
      <c r="K3" s="168"/>
    </row>
    <row r="4" spans="1:12" ht="28" customHeight="1">
      <c r="A4" s="116" t="s">
        <v>2</v>
      </c>
      <c r="B4" s="116" t="s">
        <v>3</v>
      </c>
      <c r="C4" s="116" t="s">
        <v>4</v>
      </c>
      <c r="D4" s="115" t="s">
        <v>60</v>
      </c>
      <c r="E4" s="115" t="s">
        <v>51</v>
      </c>
      <c r="F4" s="18" t="s">
        <v>74</v>
      </c>
      <c r="G4" s="117" t="s">
        <v>52</v>
      </c>
      <c r="H4" s="117" t="s">
        <v>7</v>
      </c>
      <c r="I4" s="117" t="s">
        <v>8</v>
      </c>
      <c r="J4" s="117" t="s">
        <v>43</v>
      </c>
      <c r="K4" s="118" t="s">
        <v>10</v>
      </c>
    </row>
    <row r="5" spans="1:12" ht="25" customHeight="1">
      <c r="A5" s="120">
        <v>1</v>
      </c>
      <c r="B5" s="109" t="s">
        <v>78</v>
      </c>
      <c r="C5" s="59" t="s">
        <v>46</v>
      </c>
      <c r="D5" s="121" t="s">
        <v>47</v>
      </c>
      <c r="E5" s="38"/>
      <c r="F5" s="62">
        <v>1.1000000000000001</v>
      </c>
      <c r="G5" s="114"/>
      <c r="H5" s="131">
        <v>60698</v>
      </c>
      <c r="I5" s="27">
        <f>H5/$H$7*100</f>
        <v>51.877745679561038</v>
      </c>
      <c r="J5" s="63">
        <f>G5*I5</f>
        <v>0</v>
      </c>
      <c r="K5" s="160" t="s">
        <v>63</v>
      </c>
    </row>
    <row r="6" spans="1:12" ht="25" customHeight="1">
      <c r="A6" s="120">
        <v>2</v>
      </c>
      <c r="B6" s="109" t="s">
        <v>45</v>
      </c>
      <c r="C6" s="59" t="s">
        <v>48</v>
      </c>
      <c r="D6" s="121" t="s">
        <v>47</v>
      </c>
      <c r="E6" s="38"/>
      <c r="F6" s="62">
        <v>3.1</v>
      </c>
      <c r="G6" s="114"/>
      <c r="H6" s="131">
        <v>56304</v>
      </c>
      <c r="I6" s="27">
        <f>H6/$H$7*100</f>
        <v>48.122254320438969</v>
      </c>
      <c r="J6" s="63">
        <f>G6*I6</f>
        <v>0</v>
      </c>
      <c r="K6" s="160"/>
    </row>
    <row r="7" spans="1:12" s="40" customFormat="1" ht="25" customHeight="1">
      <c r="A7" s="60" t="s">
        <v>44</v>
      </c>
      <c r="B7" s="61"/>
      <c r="C7" s="61"/>
      <c r="D7" s="61"/>
      <c r="E7" s="55"/>
      <c r="F7" s="61"/>
      <c r="G7" s="55"/>
      <c r="H7" s="64">
        <f>SUM(H5:H6)</f>
        <v>117002</v>
      </c>
      <c r="I7" s="64">
        <f>SUM(I5:I6)</f>
        <v>100</v>
      </c>
      <c r="J7" s="65">
        <f>SUM(J5:J6)</f>
        <v>0</v>
      </c>
      <c r="K7" s="30" t="s">
        <v>16</v>
      </c>
    </row>
    <row r="8" spans="1:12" ht="25" customHeight="1">
      <c r="A8" s="159" t="s">
        <v>49</v>
      </c>
      <c r="B8" s="159"/>
      <c r="C8" s="159"/>
      <c r="D8" s="159"/>
      <c r="E8" s="159"/>
      <c r="F8" s="56"/>
      <c r="G8" s="56"/>
      <c r="H8" s="56"/>
      <c r="I8" s="57"/>
      <c r="J8" s="57"/>
      <c r="K8" s="58"/>
    </row>
  </sheetData>
  <sheetProtection password="CF62" sheet="1" objects="1" scenarios="1" selectLockedCells="1"/>
  <mergeCells count="3">
    <mergeCell ref="A8:E8"/>
    <mergeCell ref="A2:I2"/>
    <mergeCell ref="K5:K6"/>
  </mergeCells>
  <phoneticPr fontId="2" type="noConversion"/>
  <printOptions horizontalCentered="1"/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3</vt:i4>
      </vt:variant>
    </vt:vector>
  </HeadingPairs>
  <TitlesOfParts>
    <vt:vector size="9" baseType="lpstr">
      <vt:lpstr>2-1清真牛羊肉及清真冷冻鸡鸭牛羊肉</vt:lpstr>
      <vt:lpstr>2-2调味品</vt:lpstr>
      <vt:lpstr>2-3豆制品</vt:lpstr>
      <vt:lpstr>2-4水产品</vt:lpstr>
      <vt:lpstr>2--5饮料类</vt:lpstr>
      <vt:lpstr>2-6奶制品</vt:lpstr>
      <vt:lpstr>'2-1清真牛羊肉及清真冷冻鸡鸭牛羊肉'!Print_Titles</vt:lpstr>
      <vt:lpstr>'2-2调味品'!Print_Titles</vt:lpstr>
      <vt:lpstr>'2-3豆制品'!Print_Titles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2019-07-10T02:53:38Z</cp:lastPrinted>
  <dcterms:created xsi:type="dcterms:W3CDTF">2019-05-30T03:36:38Z</dcterms:created>
  <dcterms:modified xsi:type="dcterms:W3CDTF">2019-07-10T02:58:15Z</dcterms:modified>
</cp:coreProperties>
</file>